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zimmermanns\Documents\CTD\Processed\Distribution_and_Notes\"/>
    </mc:Choice>
  </mc:AlternateContent>
  <xr:revisionPtr revIDLastSave="0" documentId="13_ncr:1_{D12F7F5E-0D7E-4263-A754-A5BE521278BC}" xr6:coauthVersionLast="47" xr6:coauthVersionMax="47" xr10:uidLastSave="{00000000-0000-0000-0000-000000000000}"/>
  <bookViews>
    <workbookView xWindow="-108" yWindow="-108" windowWidth="23256" windowHeight="12456" tabRatio="805" xr2:uid="{00000000-000D-0000-FFFF-FFFF00000000}"/>
  </bookViews>
  <sheets>
    <sheet name="Data Notes and Updates " sheetId="86" r:id="rId1"/>
    <sheet name="Daily Science Log" sheetId="92" r:id="rId2"/>
    <sheet name="CTD Cast List and Event Notes" sheetId="95" r:id="rId3"/>
    <sheet name="ChemMetadata" sheetId="87" r:id="rId4"/>
    <sheet name="2025-010 Chem" sheetId="35" r:id="rId5"/>
    <sheet name="Sample Log" sheetId="93" r:id="rId6"/>
    <sheet name="On Ice Station" sheetId="94" r:id="rId7"/>
  </sheets>
  <definedNames>
    <definedName name="_xlnm._FilterDatabase" localSheetId="4" hidden="1">'2025-010 Chem'!$A$1:$BV$1375</definedName>
    <definedName name="_xlnm._FilterDatabase" localSheetId="6" hidden="1">'On Ice Station'!$A$1:$BR$28</definedName>
    <definedName name="_xlnm.Print_Area" localSheetId="0">'Data Notes and Updates '!$C$5:$C$51</definedName>
    <definedName name="_xlnm.Print_Titles" localSheetId="4">'2025-010 Chem'!#REF!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6" i="92" l="1"/>
  <c r="A525" i="92"/>
  <c r="A524" i="92"/>
  <c r="A523" i="92"/>
  <c r="A522" i="92"/>
  <c r="A521" i="92"/>
  <c r="A520" i="92"/>
  <c r="A519" i="92"/>
  <c r="A518" i="92"/>
  <c r="A517" i="92"/>
  <c r="A516" i="92"/>
  <c r="A515" i="92"/>
  <c r="A514" i="92"/>
  <c r="A513" i="92"/>
  <c r="A512" i="92"/>
  <c r="A511" i="92"/>
  <c r="A510" i="92"/>
  <c r="A509" i="92"/>
  <c r="A508" i="92"/>
  <c r="A507" i="92"/>
  <c r="A506" i="92"/>
  <c r="A505" i="92"/>
  <c r="A504" i="92"/>
  <c r="A503" i="92"/>
  <c r="A502" i="92"/>
  <c r="A501" i="92"/>
  <c r="A500" i="92"/>
  <c r="A499" i="92"/>
  <c r="A498" i="92"/>
  <c r="A497" i="92"/>
  <c r="A496" i="92"/>
  <c r="A495" i="92"/>
  <c r="A494" i="92"/>
  <c r="A493" i="92"/>
  <c r="A492" i="92"/>
  <c r="A491" i="92"/>
  <c r="A490" i="92"/>
  <c r="A489" i="92"/>
  <c r="A488" i="92"/>
  <c r="A487" i="92"/>
  <c r="A486" i="92"/>
  <c r="A485" i="92"/>
  <c r="A484" i="92"/>
  <c r="A483" i="92"/>
  <c r="A482" i="92"/>
  <c r="A481" i="92"/>
  <c r="A480" i="92"/>
  <c r="A479" i="92"/>
  <c r="A478" i="92"/>
  <c r="A477" i="92"/>
  <c r="A476" i="92"/>
  <c r="A475" i="92"/>
  <c r="A474" i="92"/>
  <c r="A473" i="92"/>
  <c r="A472" i="92"/>
  <c r="A471" i="92"/>
  <c r="A470" i="92"/>
  <c r="A469" i="92"/>
  <c r="A468" i="92"/>
  <c r="A467" i="92" l="1"/>
  <c r="A466" i="92"/>
  <c r="A465" i="92"/>
  <c r="A464" i="92"/>
  <c r="A463" i="92"/>
  <c r="A462" i="92"/>
  <c r="A461" i="92"/>
  <c r="A460" i="92"/>
  <c r="A459" i="92"/>
  <c r="A458" i="92"/>
  <c r="A457" i="92"/>
  <c r="A456" i="92"/>
  <c r="A455" i="92"/>
  <c r="A454" i="92"/>
  <c r="A453" i="92"/>
  <c r="A452" i="92"/>
  <c r="A451" i="92"/>
  <c r="A450" i="92"/>
  <c r="A449" i="92"/>
  <c r="A448" i="92"/>
  <c r="A447" i="92"/>
  <c r="A446" i="92"/>
  <c r="A445" i="92"/>
  <c r="A444" i="92"/>
  <c r="A443" i="92"/>
  <c r="A442" i="92"/>
  <c r="A441" i="92"/>
  <c r="A440" i="92"/>
  <c r="A439" i="92"/>
  <c r="A438" i="92"/>
  <c r="A437" i="92"/>
  <c r="A436" i="92"/>
  <c r="A435" i="92"/>
  <c r="A434" i="92"/>
  <c r="A433" i="92"/>
  <c r="A432" i="92"/>
  <c r="A431" i="92"/>
  <c r="A430" i="92"/>
  <c r="A429" i="92"/>
  <c r="A428" i="92"/>
  <c r="A427" i="92"/>
  <c r="A426" i="92"/>
  <c r="A425" i="92"/>
  <c r="A424" i="92"/>
  <c r="A423" i="92"/>
  <c r="A422" i="92"/>
  <c r="A421" i="92"/>
  <c r="A420" i="92"/>
  <c r="A419" i="92"/>
  <c r="A418" i="92"/>
  <c r="A417" i="92"/>
  <c r="A416" i="92"/>
  <c r="A415" i="92"/>
  <c r="A414" i="92"/>
  <c r="A413" i="92"/>
  <c r="A412" i="92"/>
  <c r="A411" i="92"/>
  <c r="A410" i="92"/>
  <c r="A409" i="92"/>
  <c r="A408" i="92"/>
  <c r="A407" i="92"/>
  <c r="A406" i="92"/>
  <c r="A405" i="92"/>
  <c r="A404" i="92"/>
  <c r="A403" i="92"/>
  <c r="A402" i="92"/>
  <c r="A401" i="92"/>
  <c r="A400" i="92"/>
  <c r="A399" i="92"/>
  <c r="A398" i="92"/>
  <c r="A397" i="92"/>
  <c r="A396" i="92"/>
  <c r="A395" i="92"/>
  <c r="A394" i="92"/>
  <c r="A393" i="92"/>
  <c r="A392" i="92"/>
  <c r="A391" i="92"/>
  <c r="A390" i="92"/>
  <c r="A389" i="92"/>
  <c r="A388" i="92"/>
  <c r="A387" i="92"/>
  <c r="A386" i="92"/>
  <c r="A385" i="92"/>
  <c r="A384" i="92"/>
  <c r="A383" i="92"/>
  <c r="A382" i="92"/>
  <c r="A381" i="92"/>
  <c r="A380" i="92"/>
  <c r="A379" i="92"/>
  <c r="A378" i="92"/>
  <c r="A377" i="92"/>
  <c r="A376" i="92"/>
  <c r="A375" i="92"/>
  <c r="A374" i="92"/>
  <c r="A373" i="92"/>
  <c r="A372" i="92"/>
  <c r="A371" i="92"/>
  <c r="A370" i="92"/>
  <c r="A369" i="92"/>
  <c r="A368" i="92"/>
  <c r="A367" i="92"/>
  <c r="A366" i="92"/>
  <c r="A365" i="92"/>
  <c r="A364" i="92"/>
  <c r="A363" i="92"/>
  <c r="A362" i="92"/>
  <c r="A361" i="92"/>
  <c r="A360" i="92"/>
  <c r="A359" i="92"/>
  <c r="A358" i="92"/>
  <c r="A357" i="92"/>
  <c r="A356" i="92"/>
  <c r="A355" i="92"/>
  <c r="A354" i="92"/>
  <c r="A353" i="92"/>
  <c r="A352" i="92"/>
  <c r="A351" i="92"/>
  <c r="A350" i="92"/>
  <c r="A349" i="92"/>
  <c r="A348" i="92"/>
  <c r="A347" i="92"/>
  <c r="A346" i="92"/>
  <c r="A345" i="92"/>
  <c r="A344" i="92"/>
  <c r="A343" i="92"/>
  <c r="A342" i="92"/>
  <c r="A341" i="92"/>
  <c r="A340" i="92"/>
  <c r="A339" i="92"/>
  <c r="A338" i="92"/>
  <c r="A337" i="92"/>
  <c r="A336" i="92"/>
  <c r="A335" i="92"/>
  <c r="A334" i="92"/>
  <c r="A333" i="92"/>
  <c r="A332" i="92"/>
  <c r="A331" i="92"/>
  <c r="A330" i="92"/>
  <c r="A329" i="92"/>
  <c r="A328" i="92"/>
  <c r="A327" i="92"/>
  <c r="A326" i="92"/>
  <c r="A325" i="92"/>
  <c r="A324" i="92"/>
  <c r="A323" i="92"/>
  <c r="A322" i="92"/>
  <c r="A321" i="92"/>
  <c r="A320" i="92"/>
  <c r="A319" i="92"/>
  <c r="A318" i="92"/>
  <c r="A317" i="92"/>
  <c r="A316" i="92"/>
  <c r="A315" i="92"/>
  <c r="A314" i="92"/>
  <c r="A313" i="92"/>
  <c r="A312" i="92"/>
  <c r="A311" i="92"/>
  <c r="A310" i="92"/>
  <c r="A309" i="92"/>
  <c r="A308" i="92"/>
  <c r="A307" i="92"/>
  <c r="A306" i="92"/>
  <c r="A305" i="92"/>
  <c r="A304" i="92"/>
  <c r="A303" i="92"/>
  <c r="A302" i="92"/>
  <c r="A301" i="92"/>
  <c r="A300" i="92"/>
  <c r="A299" i="92"/>
  <c r="A298" i="92"/>
  <c r="A297" i="92"/>
  <c r="A296" i="92"/>
  <c r="A295" i="92"/>
  <c r="A294" i="92"/>
  <c r="A293" i="92"/>
  <c r="A292" i="92"/>
  <c r="A291" i="92"/>
  <c r="A290" i="92"/>
  <c r="A289" i="92"/>
  <c r="A288" i="92"/>
  <c r="A287" i="92"/>
  <c r="A286" i="92"/>
  <c r="A285" i="92"/>
  <c r="A284" i="92"/>
  <c r="A283" i="92"/>
  <c r="A282" i="92"/>
  <c r="A281" i="92"/>
  <c r="A280" i="92"/>
  <c r="A279" i="92"/>
  <c r="A278" i="92"/>
  <c r="A277" i="92"/>
  <c r="A276" i="92"/>
  <c r="A275" i="92"/>
  <c r="A274" i="92"/>
  <c r="A273" i="92"/>
  <c r="A272" i="92"/>
  <c r="A271" i="92"/>
  <c r="A270" i="92"/>
  <c r="A269" i="92"/>
  <c r="A268" i="92"/>
  <c r="A267" i="92"/>
  <c r="A266" i="92"/>
  <c r="A265" i="92"/>
  <c r="A264" i="92"/>
  <c r="A263" i="92"/>
  <c r="A262" i="92"/>
  <c r="A261" i="92"/>
  <c r="A260" i="92"/>
  <c r="A259" i="92"/>
  <c r="A258" i="92"/>
  <c r="A257" i="92"/>
  <c r="A256" i="92"/>
  <c r="A255" i="92"/>
  <c r="A254" i="92"/>
  <c r="A253" i="92"/>
  <c r="A252" i="92"/>
  <c r="A251" i="92"/>
  <c r="A250" i="92"/>
  <c r="A249" i="92"/>
  <c r="A248" i="92"/>
  <c r="A247" i="92"/>
  <c r="A246" i="92"/>
  <c r="A245" i="92"/>
  <c r="A244" i="92"/>
  <c r="A243" i="92"/>
  <c r="A242" i="92"/>
  <c r="A241" i="92"/>
  <c r="A240" i="92"/>
  <c r="A239" i="92"/>
  <c r="A238" i="92"/>
  <c r="A237" i="92"/>
  <c r="A236" i="92"/>
  <c r="A235" i="92"/>
  <c r="A234" i="92"/>
  <c r="A233" i="92"/>
  <c r="A232" i="92"/>
  <c r="A231" i="92"/>
  <c r="A230" i="92"/>
  <c r="A229" i="92"/>
  <c r="A228" i="92"/>
  <c r="A227" i="92"/>
  <c r="A226" i="92"/>
  <c r="A225" i="92"/>
  <c r="A224" i="92"/>
  <c r="A223" i="92"/>
  <c r="A222" i="92"/>
  <c r="A221" i="92"/>
  <c r="A220" i="92"/>
  <c r="A219" i="92"/>
  <c r="A218" i="92"/>
  <c r="A217" i="92"/>
  <c r="A216" i="92"/>
  <c r="A215" i="92"/>
  <c r="A214" i="92"/>
  <c r="A213" i="92"/>
  <c r="A212" i="92"/>
  <c r="A211" i="92"/>
  <c r="A210" i="92"/>
  <c r="A209" i="92"/>
  <c r="A208" i="92"/>
  <c r="A207" i="92"/>
  <c r="A206" i="92"/>
  <c r="A205" i="92"/>
  <c r="A204" i="92"/>
  <c r="A203" i="92" l="1"/>
  <c r="A202" i="92"/>
  <c r="A201" i="92"/>
  <c r="A200" i="92"/>
  <c r="A199" i="92"/>
  <c r="A198" i="92"/>
  <c r="A197" i="92"/>
  <c r="A196" i="92"/>
  <c r="A195" i="92"/>
  <c r="A194" i="92"/>
  <c r="A193" i="92"/>
  <c r="A192" i="92"/>
  <c r="A191" i="92"/>
  <c r="A190" i="92"/>
  <c r="A189" i="92"/>
  <c r="A188" i="92"/>
  <c r="A187" i="92"/>
  <c r="A186" i="92"/>
  <c r="A185" i="92"/>
  <c r="A184" i="92"/>
  <c r="A183" i="92"/>
  <c r="A182" i="92"/>
  <c r="A181" i="92"/>
  <c r="A180" i="92"/>
  <c r="A179" i="92"/>
  <c r="A178" i="92"/>
  <c r="A177" i="92"/>
  <c r="A176" i="92"/>
  <c r="A175" i="92"/>
  <c r="A174" i="92"/>
  <c r="A173" i="92"/>
  <c r="A172" i="92"/>
  <c r="A171" i="92"/>
  <c r="A170" i="92"/>
  <c r="A169" i="92"/>
  <c r="A168" i="92"/>
  <c r="A167" i="92"/>
  <c r="A166" i="92"/>
  <c r="A165" i="92"/>
  <c r="A164" i="92"/>
  <c r="A163" i="92"/>
  <c r="A162" i="92"/>
  <c r="A161" i="92"/>
  <c r="A160" i="92"/>
  <c r="A159" i="92"/>
  <c r="A158" i="92"/>
  <c r="A157" i="92"/>
  <c r="A156" i="92"/>
  <c r="A155" i="92"/>
  <c r="A154" i="92"/>
  <c r="A153" i="92"/>
  <c r="A152" i="92"/>
  <c r="A151" i="92"/>
  <c r="A150" i="92"/>
  <c r="A149" i="92"/>
  <c r="A148" i="92"/>
  <c r="A147" i="92"/>
  <c r="A146" i="92"/>
  <c r="A145" i="92"/>
  <c r="A144" i="92"/>
  <c r="A143" i="92"/>
  <c r="A142" i="92"/>
  <c r="A141" i="92"/>
  <c r="A140" i="92"/>
  <c r="A139" i="92"/>
  <c r="A138" i="92"/>
  <c r="A137" i="92"/>
  <c r="A136" i="92"/>
  <c r="A135" i="92"/>
  <c r="A134" i="92"/>
  <c r="A133" i="92"/>
  <c r="A132" i="92"/>
  <c r="A131" i="92"/>
  <c r="A130" i="92"/>
  <c r="A129" i="92"/>
  <c r="A128" i="92"/>
  <c r="A127" i="92"/>
  <c r="A126" i="92"/>
  <c r="A125" i="92"/>
  <c r="A124" i="92"/>
  <c r="A123" i="92"/>
  <c r="A122" i="92"/>
  <c r="A121" i="92"/>
  <c r="A120" i="92"/>
  <c r="A119" i="92"/>
  <c r="A118" i="92"/>
  <c r="A117" i="92"/>
  <c r="A116" i="92"/>
  <c r="A115" i="92"/>
  <c r="A114" i="92"/>
  <c r="A113" i="92"/>
  <c r="A112" i="92"/>
  <c r="A111" i="92"/>
  <c r="A110" i="92"/>
  <c r="A109" i="92"/>
  <c r="A108" i="92"/>
  <c r="A107" i="92"/>
  <c r="A106" i="92"/>
  <c r="A105" i="92"/>
  <c r="A104" i="92"/>
  <c r="A103" i="92"/>
  <c r="A102" i="92"/>
  <c r="A101" i="92"/>
  <c r="A100" i="92"/>
  <c r="A99" i="92"/>
  <c r="A98" i="92"/>
  <c r="A97" i="92"/>
  <c r="A96" i="92"/>
  <c r="A95" i="92"/>
  <c r="A94" i="92"/>
  <c r="A93" i="92"/>
  <c r="A92" i="92"/>
  <c r="A91" i="92"/>
  <c r="A90" i="92"/>
  <c r="A89" i="92"/>
  <c r="A88" i="92"/>
  <c r="A87" i="92"/>
  <c r="A86" i="92"/>
  <c r="A85" i="92"/>
  <c r="A84" i="92"/>
  <c r="A83" i="92"/>
  <c r="A82" i="92"/>
  <c r="A81" i="92"/>
  <c r="A80" i="92"/>
  <c r="A79" i="92"/>
  <c r="A78" i="92"/>
  <c r="A77" i="92"/>
  <c r="A76" i="92"/>
  <c r="A75" i="92"/>
  <c r="A74" i="92"/>
  <c r="A73" i="92"/>
  <c r="A72" i="92"/>
  <c r="A71" i="92"/>
  <c r="A70" i="92"/>
  <c r="A69" i="92"/>
  <c r="A68" i="92"/>
  <c r="A67" i="92"/>
  <c r="A66" i="92"/>
  <c r="A65" i="92"/>
  <c r="A64" i="92"/>
  <c r="A63" i="92"/>
  <c r="A62" i="92"/>
  <c r="A61" i="92"/>
  <c r="A60" i="92"/>
  <c r="A59" i="92"/>
  <c r="A58" i="92"/>
  <c r="A57" i="92"/>
  <c r="A56" i="92"/>
  <c r="A55" i="92"/>
  <c r="A54" i="92"/>
  <c r="A53" i="92"/>
  <c r="A52" i="92"/>
  <c r="A51" i="92"/>
  <c r="A50" i="92"/>
  <c r="A49" i="92"/>
  <c r="A48" i="92"/>
  <c r="A47" i="92"/>
  <c r="A46" i="92"/>
  <c r="A45" i="92"/>
  <c r="A44" i="92"/>
  <c r="A43" i="92"/>
  <c r="A42" i="92"/>
  <c r="A41" i="92"/>
  <c r="A40" i="92"/>
  <c r="A39" i="92"/>
  <c r="A38" i="92"/>
  <c r="A37" i="92"/>
  <c r="A36" i="92"/>
  <c r="A35" i="92"/>
  <c r="A34" i="92"/>
  <c r="A33" i="92"/>
  <c r="A32" i="92"/>
  <c r="A31" i="92"/>
  <c r="A30" i="92"/>
  <c r="A29" i="92"/>
  <c r="A28" i="92"/>
  <c r="A27" i="92"/>
  <c r="A26" i="92"/>
  <c r="A25" i="92"/>
  <c r="A24" i="92"/>
  <c r="A23" i="92"/>
  <c r="A22" i="92"/>
  <c r="A21" i="92"/>
  <c r="A20" i="92"/>
  <c r="A19" i="92"/>
  <c r="A18" i="92"/>
  <c r="A17" i="92"/>
  <c r="A16" i="92"/>
  <c r="A15" i="92"/>
  <c r="A14" i="92"/>
  <c r="A13" i="92"/>
  <c r="A12" i="92"/>
  <c r="A11" i="92"/>
  <c r="A10" i="92"/>
  <c r="A9" i="92"/>
  <c r="A8" i="92"/>
  <c r="A7" i="92"/>
  <c r="BN3" i="94" l="1"/>
  <c r="BG3" i="94"/>
  <c r="AY3" i="94"/>
  <c r="AW3" i="94"/>
  <c r="BN2" i="94"/>
  <c r="BG2" i="94"/>
  <c r="AY2" i="94"/>
  <c r="AW2" i="94"/>
  <c r="X3" i="93" l="1"/>
  <c r="W3" i="93"/>
  <c r="V3" i="93"/>
  <c r="T3" i="93"/>
  <c r="S3" i="93"/>
  <c r="R3" i="93"/>
  <c r="Q3" i="93"/>
  <c r="P3" i="93"/>
  <c r="O3" i="93"/>
  <c r="N3" i="93"/>
  <c r="M3" i="93"/>
  <c r="L3" i="93"/>
  <c r="K3" i="93"/>
  <c r="J3" i="93"/>
  <c r="I3" i="93"/>
  <c r="H3" i="93"/>
  <c r="X2" i="93"/>
  <c r="X4" i="93" s="1"/>
  <c r="W2" i="93"/>
  <c r="W4" i="93" s="1"/>
  <c r="V2" i="93"/>
  <c r="V4" i="93" s="1"/>
  <c r="T2" i="93"/>
  <c r="T4" i="93" s="1"/>
  <c r="S2" i="93"/>
  <c r="S4" i="93" s="1"/>
  <c r="R2" i="93"/>
  <c r="R4" i="93" s="1"/>
  <c r="Q2" i="93"/>
  <c r="Q4" i="93" s="1"/>
  <c r="P2" i="93"/>
  <c r="P4" i="93" s="1"/>
  <c r="O2" i="93"/>
  <c r="O4" i="93" s="1"/>
  <c r="N2" i="93"/>
  <c r="N4" i="93" s="1"/>
  <c r="M2" i="93"/>
  <c r="M4" i="93" s="1"/>
  <c r="L2" i="93"/>
  <c r="L4" i="93" s="1"/>
  <c r="K2" i="93"/>
  <c r="K4" i="93" s="1"/>
  <c r="J2" i="93"/>
  <c r="J4" i="93" s="1"/>
  <c r="I2" i="93"/>
  <c r="I4" i="93" s="1"/>
  <c r="H2" i="93"/>
  <c r="H4" i="93" s="1"/>
  <c r="Z4" i="93" l="1"/>
  <c r="Z2" i="93"/>
</calcChain>
</file>

<file path=xl/sharedStrings.xml><?xml version="1.0" encoding="utf-8"?>
<sst xmlns="http://schemas.openxmlformats.org/spreadsheetml/2006/main" count="28317" uniqueCount="2367">
  <si>
    <t>Analyst Comment-2</t>
  </si>
  <si>
    <t>Bacteria</t>
  </si>
  <si>
    <t>CTDOxy [volts] downcast</t>
  </si>
  <si>
    <t>CTDOxy [mL/L] downcast</t>
  </si>
  <si>
    <t>CTDCDOM [mg/m3]</t>
  </si>
  <si>
    <t>CTDSPAR</t>
  </si>
  <si>
    <t>CTDAlt [m]</t>
  </si>
  <si>
    <t>CTDPAR</t>
  </si>
  <si>
    <t xml:space="preserve">CTDPres [dbar]  </t>
  </si>
  <si>
    <t xml:space="preserve">CTDTemp [ITS-90 C]  </t>
  </si>
  <si>
    <t xml:space="preserve">CTDCond [mS/cm]   </t>
  </si>
  <si>
    <t xml:space="preserve">CTDSalt []  </t>
  </si>
  <si>
    <t xml:space="preserve">CTDCDOM [mg/m3]  </t>
  </si>
  <si>
    <t xml:space="preserve">CTDRinkoOxy [volts]  </t>
  </si>
  <si>
    <t xml:space="preserve">CTDAlt [m]  </t>
  </si>
  <si>
    <t xml:space="preserve">CTDSPAR [µEinstiens/m²/sec]  </t>
  </si>
  <si>
    <t xml:space="preserve">CTDOxy [mL/L] downcast  </t>
  </si>
  <si>
    <t xml:space="preserve">CTDOxy [% Sat] downcast  </t>
  </si>
  <si>
    <t>DOWNCAST Oxygen - CTD [mL/L]</t>
  </si>
  <si>
    <t>DOWNCAST Oxygen Saturation - CTD [%]</t>
  </si>
  <si>
    <t xml:space="preserve">Data Notes: </t>
  </si>
  <si>
    <t>Salt</t>
  </si>
  <si>
    <t>NH4</t>
  </si>
  <si>
    <t>Pressure - CTD [dbar]</t>
  </si>
  <si>
    <t>[dbar]</t>
  </si>
  <si>
    <t>Temperature - CTD [ITS-90 C]</t>
  </si>
  <si>
    <t>[ITS-90 C]</t>
  </si>
  <si>
    <t>Conductivity - CTD [mS/cm]</t>
  </si>
  <si>
    <t>[mS/cm]</t>
  </si>
  <si>
    <t>Salinity - CTD [PSS-78]</t>
  </si>
  <si>
    <t>[mL/L]</t>
  </si>
  <si>
    <t>[%]</t>
  </si>
  <si>
    <t>Fluorescence - CTD [mg/m3]</t>
  </si>
  <si>
    <t>[mg/m3]</t>
  </si>
  <si>
    <t>Transmissivity - CTD [%]</t>
  </si>
  <si>
    <t>CDOM - CTD [mg/m3]</t>
  </si>
  <si>
    <t xml:space="preserve">Rinko Oxygen - CTD </t>
  </si>
  <si>
    <t>[volts]</t>
  </si>
  <si>
    <t>Altimeter - CTD [m]</t>
  </si>
  <si>
    <t>[m]</t>
  </si>
  <si>
    <t xml:space="preserve">Salinity </t>
  </si>
  <si>
    <t>Oxygen [mL/L]</t>
  </si>
  <si>
    <t>[mmol/m3]</t>
  </si>
  <si>
    <t>[umol/kg]</t>
  </si>
  <si>
    <t>Dissolved Inorganic Carbon [umol/kg]</t>
  </si>
  <si>
    <t>ChemMetadata</t>
  </si>
  <si>
    <t>[µEinstiens/m²/sec]</t>
  </si>
  <si>
    <t>Nitrate + Nitrite [mmol/m3]</t>
  </si>
  <si>
    <t>Reactive Silicate [mmol/m3]</t>
  </si>
  <si>
    <t>Orthophosphate [mmol/m3]</t>
  </si>
  <si>
    <t>NH4 [mmol/m3]</t>
  </si>
  <si>
    <t>Ammonium [mmol/m3]</t>
  </si>
  <si>
    <t>Alkalinity - from DIC sample bottle [umol/kg]</t>
  </si>
  <si>
    <t>Scan Number - CTD</t>
  </si>
  <si>
    <t>Analyst Comment</t>
  </si>
  <si>
    <t>Alk Sample No.</t>
  </si>
  <si>
    <t>Filtered Volume -2 [L]</t>
  </si>
  <si>
    <t>Extraceted Volume -2 [L]</t>
  </si>
  <si>
    <t>END</t>
  </si>
  <si>
    <t>Comment</t>
  </si>
  <si>
    <t xml:space="preserve">CTDFluo [mg/m3] </t>
  </si>
  <si>
    <t xml:space="preserve">CTDTemp-2 [ITS-90 C] </t>
  </si>
  <si>
    <t xml:space="preserve">CTDCond-1 [mS/cm] </t>
  </si>
  <si>
    <t xml:space="preserve">CTDCond-2 [mS/cm] </t>
  </si>
  <si>
    <t xml:space="preserve">CTDTemp-1 [ITS-90 C] </t>
  </si>
  <si>
    <t xml:space="preserve">CTDPres [dbar] </t>
  </si>
  <si>
    <t>Notes</t>
  </si>
  <si>
    <t>N</t>
  </si>
  <si>
    <t>W</t>
  </si>
  <si>
    <t>Station Name</t>
  </si>
  <si>
    <r>
      <t>O18 [</t>
    </r>
    <r>
      <rPr>
        <sz val="9"/>
        <rFont val="Calibri"/>
        <family val="2"/>
      </rPr>
      <t>‰</t>
    </r>
    <r>
      <rPr>
        <sz val="9"/>
        <rFont val="Arial"/>
        <family val="2"/>
      </rPr>
      <t xml:space="preserve"> VSMOW]</t>
    </r>
  </si>
  <si>
    <t>Oxygen-18 [‰ VSMOW]</t>
  </si>
  <si>
    <t>[‰ VSMOW]</t>
  </si>
  <si>
    <t>DIC System</t>
  </si>
  <si>
    <t xml:space="preserve">CTDScan </t>
  </si>
  <si>
    <t xml:space="preserve">Format - </t>
  </si>
  <si>
    <t>Date,  Initial</t>
  </si>
  <si>
    <t>Cruise</t>
  </si>
  <si>
    <t xml:space="preserve">Cast No. </t>
  </si>
  <si>
    <t>Cast Start Time [UTC]</t>
  </si>
  <si>
    <t>LAT DEG</t>
  </si>
  <si>
    <t>LAT MIN</t>
  </si>
  <si>
    <t>LAT N</t>
  </si>
  <si>
    <t>LON DEG</t>
  </si>
  <si>
    <t>LON MIN</t>
  </si>
  <si>
    <t>LON W</t>
  </si>
  <si>
    <t>LON E</t>
  </si>
  <si>
    <t>Sample No. [All others match to this sample number]</t>
  </si>
  <si>
    <t>Trip [US (up stop), UN (up no stop), USM (up stop mix) or DN (down no stop)]</t>
  </si>
  <si>
    <t>Rosette Bot No.</t>
  </si>
  <si>
    <t>IOS QF-1</t>
  </si>
  <si>
    <t>IOS QF-2</t>
  </si>
  <si>
    <t>IOS QF</t>
  </si>
  <si>
    <t>Oxy [mL/L]</t>
  </si>
  <si>
    <t>Nut Sample No.</t>
  </si>
  <si>
    <t>NO3 [mmol/m3]</t>
  </si>
  <si>
    <t>SiO4 [mmol/m3]</t>
  </si>
  <si>
    <t>PO4 [mmol/m3]</t>
  </si>
  <si>
    <t>Chl Sample No.</t>
  </si>
  <si>
    <t>Filtered Volume [L]</t>
  </si>
  <si>
    <t>Extraceted Volume [L]</t>
  </si>
  <si>
    <t>ChlTOT-1 [ug/L]</t>
  </si>
  <si>
    <t>ChlTOT-2 [ug/L]</t>
  </si>
  <si>
    <t>PhaeTOT-1 [ug/L]</t>
  </si>
  <si>
    <t>PhaeTOT-2 [ug/L]</t>
  </si>
  <si>
    <t>ChlTOT [ug/L]</t>
  </si>
  <si>
    <t>PhaeTOT [ug/L]</t>
  </si>
  <si>
    <t>DIC Sample No.</t>
  </si>
  <si>
    <t>DIC-2 [umol/kg]</t>
  </si>
  <si>
    <t>DIC [umol/kg]</t>
  </si>
  <si>
    <t>Alk [umol/kg]</t>
  </si>
  <si>
    <t>Column Title</t>
  </si>
  <si>
    <t xml:space="preserve">Full Property Name </t>
  </si>
  <si>
    <t xml:space="preserve">Units </t>
  </si>
  <si>
    <t>CTD</t>
  </si>
  <si>
    <t>Oxy</t>
  </si>
  <si>
    <t>Sal</t>
  </si>
  <si>
    <t>Nut</t>
  </si>
  <si>
    <t>Alk</t>
  </si>
  <si>
    <t>Current Status of Chemistry Data Entry:</t>
  </si>
  <si>
    <t>Analysts File date</t>
  </si>
  <si>
    <t>DIC</t>
  </si>
  <si>
    <t>Chl-a</t>
  </si>
  <si>
    <t>Ba</t>
  </si>
  <si>
    <t>O18</t>
  </si>
  <si>
    <t>CTDTrans [v] raw</t>
  </si>
  <si>
    <t>CTDFluo [v] raw</t>
  </si>
  <si>
    <t>Alk System</t>
  </si>
  <si>
    <t>ODV QF</t>
  </si>
  <si>
    <t>Data quality is expressed with the following flags</t>
  </si>
  <si>
    <t>1 = Sample for this measurement was drawn from water bottle but not analyzed</t>
  </si>
  <si>
    <t>(not normally used).</t>
  </si>
  <si>
    <t>2 = Acceptable measurement (not normally used).</t>
  </si>
  <si>
    <t>3 = Questionable measurement (no problem observed in sampling or analysis,</t>
  </si>
  <si>
    <t>but value is not trusted, nonetheless; includes outlyers).</t>
  </si>
  <si>
    <t>4 = Bad measurement (known problem with sampling or analysis, but not</t>
  </si>
  <si>
    <t xml:space="preserve">serious enough to completely discard the value). </t>
  </si>
  <si>
    <t xml:space="preserve">SZ:  Please consider just using 3=questionable, 5=bad and skip the confusing 4. </t>
  </si>
  <si>
    <t>5 = Not reported (lost sample; unredeemably bad measurement).</t>
  </si>
  <si>
    <t>6 = Mean of replicate measurements.</t>
  </si>
  <si>
    <t>7 = Manual chromatographic peak measurement.</t>
  </si>
  <si>
    <t>8 = Irregular digital chromatographic peak integration.</t>
  </si>
  <si>
    <t>9 = Sample not drawn for this measurement from this bottle (not normally</t>
  </si>
  <si>
    <t>used).</t>
  </si>
  <si>
    <t xml:space="preserve">Worksheet Column Headers &amp; Full Descriptions for Data Tables &amp; Graphs </t>
  </si>
  <si>
    <t>Storage Method</t>
  </si>
  <si>
    <t>Last Update</t>
  </si>
  <si>
    <t>General Notes</t>
  </si>
  <si>
    <t>CTDOxy [% Sat] downcast</t>
  </si>
  <si>
    <t>Quality Flags as of Summer 2012</t>
  </si>
  <si>
    <t>CTDFluo [mg/m3]</t>
  </si>
  <si>
    <t xml:space="preserve">Geochemistry data </t>
  </si>
  <si>
    <t>Sample #</t>
  </si>
  <si>
    <t>OXY-1
mL/L</t>
  </si>
  <si>
    <t>QF
IOS</t>
  </si>
  <si>
    <t>OXY-2
mL/L</t>
  </si>
  <si>
    <t>OXY-3
mL/L</t>
  </si>
  <si>
    <t>Draw T-1 (°C)</t>
  </si>
  <si>
    <t>Draw T-2 (°C)</t>
  </si>
  <si>
    <t>Draw T-3  (°C)</t>
  </si>
  <si>
    <t>Date</t>
  </si>
  <si>
    <t xml:space="preserve">CTDSalt-1 [PSU] </t>
  </si>
  <si>
    <t xml:space="preserve">CTDSalt-2 [PSU] </t>
  </si>
  <si>
    <t xml:space="preserve">CTDPAR [µEinstiens/m²/sec]  </t>
  </si>
  <si>
    <t>Photosynthetically Active Radiation [µEinstiens/m²/sec]</t>
  </si>
  <si>
    <t>Surface Reference Photosynthetically Active Radiation [µEinstiens/m²/sec]</t>
  </si>
  <si>
    <t>AG5</t>
  </si>
  <si>
    <t>DIC-1 [umol/kg] (bottle salinity or CTD if not avail)</t>
  </si>
  <si>
    <t>DIC Comment</t>
  </si>
  <si>
    <t>Alk Comment</t>
  </si>
  <si>
    <t>[PSS-78]</t>
  </si>
  <si>
    <t>Alk 1</t>
  </si>
  <si>
    <t>Alk 2</t>
  </si>
  <si>
    <t>[PSU}</t>
  </si>
  <si>
    <t>Factory calibration applied</t>
  </si>
  <si>
    <t>Bottle Integrity Comment (if bottle didn't close where expected, all sample have QF adjusted)</t>
  </si>
  <si>
    <t>Analysis in progress</t>
  </si>
  <si>
    <t>Notes:</t>
  </si>
  <si>
    <t>Pad value of -99 is used to represent 'no useable data'</t>
  </si>
  <si>
    <t>If water sample is bad with QF of 5, the value is typically not reported.</t>
  </si>
  <si>
    <t>Sample Quality Flags:</t>
  </si>
  <si>
    <t>SZ:  For JOIS, it is typical to use 5 instead of 4 and value not reported.</t>
  </si>
  <si>
    <t>4= Bad (water differs from CTD depth by  &gt;10m), misfire or bottle flushing issue.</t>
  </si>
  <si>
    <t>5= Bad (did not close, or other major fail)</t>
  </si>
  <si>
    <t>CTDTrans [%]  downcast</t>
  </si>
  <si>
    <t>CTDTrans [%] downcast</t>
  </si>
  <si>
    <t>See Celine Gueguen (U Sherbrooke)</t>
  </si>
  <si>
    <t>MicroDiversity (DNA/RNA)</t>
  </si>
  <si>
    <t>Bottle QF (2=good, 3=ques, 4=bad (&gt;10m from intended depth), 5=fail)</t>
  </si>
  <si>
    <t>Special trip order</t>
  </si>
  <si>
    <t>CTDCDOM [v] raw</t>
  </si>
  <si>
    <t>CB31b</t>
  </si>
  <si>
    <t>CB1</t>
  </si>
  <si>
    <t>For Bottle Integrity Comment in Chem Sheet consider using standardized text:</t>
  </si>
  <si>
    <t>Bad Niskin:  Salt matches at 35 w/ next deeper bottle, Nuts agree, no oxygen.</t>
  </si>
  <si>
    <t>Bad Niskin: Oxygen matches 180, salt agrees</t>
  </si>
  <si>
    <t>Fail - Bottle did not close</t>
  </si>
  <si>
    <t xml:space="preserve">Fail:   Bot 18 - lanyard problem. </t>
  </si>
  <si>
    <t>New sample number after accidentaly reusing old number.</t>
  </si>
  <si>
    <t>Questionable Niskin: Oxygen matches at 65,  salt agrees</t>
  </si>
  <si>
    <t>Questionable Niskin: Salt and oxygen match at 47dbar</t>
  </si>
  <si>
    <t>For individual chemistries, use the 3 and 4 (change to 5) and add the Niskin comment.</t>
  </si>
  <si>
    <t>ORDER</t>
  </si>
  <si>
    <t>If the Niskin has been flagged as questionable (Bottle QF of 3) or bad (Bottle QF of 4) all sample values are set to questionable or bad.</t>
  </si>
  <si>
    <t>In the distribution version,  the records with bad or failed Bottle quality flags ( Bottle QF of 4 or 5) have been removed.</t>
  </si>
  <si>
    <t xml:space="preserve">Bottle (Niskin) Quality Flag </t>
  </si>
  <si>
    <t>Topic</t>
  </si>
  <si>
    <t>See  David Walsh (Concordia)</t>
  </si>
  <si>
    <t>Calibrated</t>
  </si>
  <si>
    <t>Calculated from final CTD oxygen using potential temperature and saturation formula from Garcia and Gordon, 1992</t>
  </si>
  <si>
    <t>Raw, for test purposes only and removed from distribution version</t>
  </si>
  <si>
    <t>Preliminary/ Further Analysis in Progress</t>
  </si>
  <si>
    <t>1 = Sample for this measurement was drawn from water bottle but not analyzed (not normally used).</t>
  </si>
  <si>
    <t xml:space="preserve">3 = Questionable measurement </t>
  </si>
  <si>
    <t xml:space="preserve">4 = Bad measurement </t>
  </si>
  <si>
    <t>9 = Sample not drawn for this measurement from this bottle (not normally used)</t>
  </si>
  <si>
    <t>1= Did not pass intial Niskin integrity checks during sampling but no problem seen in data ( may not be used).</t>
  </si>
  <si>
    <t>2= Good (may not be used).</t>
  </si>
  <si>
    <t xml:space="preserve">ChlTOT [mg/m3] </t>
  </si>
  <si>
    <t xml:space="preserve">Total Chlorophyll (0.7um filter) [mg/m3] </t>
  </si>
  <si>
    <t xml:space="preserve">PhaeTOT [mg/m3] </t>
  </si>
  <si>
    <t xml:space="preserve">Total Phaeopigments (0.7um filter) [mg/m3] </t>
  </si>
  <si>
    <t>See Celine Gueguen (UdeSherbrooke) and David Walsh (Concordia)</t>
  </si>
  <si>
    <t>C14 Isotopes</t>
  </si>
  <si>
    <t>Analysis will be on shore (DFO-IOS)</t>
  </si>
  <si>
    <t>Preliminary</t>
  </si>
  <si>
    <t>Calculated from CTD oxygen using potential temperature and saturation formula from Garcia and Gordon, 1992</t>
  </si>
  <si>
    <t/>
  </si>
  <si>
    <t>Not taken this year</t>
  </si>
  <si>
    <t>UN</t>
  </si>
  <si>
    <t>USM</t>
  </si>
  <si>
    <t>US</t>
  </si>
  <si>
    <t>Analysed at-sea by DFO-IOS</t>
  </si>
  <si>
    <t>Unfiltered, Analysed at-sea by DFO-IOS</t>
  </si>
  <si>
    <t>530mL sample, Analysed at-sea by DFO-IOS</t>
  </si>
  <si>
    <t>Cruise ID:  2025-010   Ship:  LSSL   Dates: Sep 18 to Oct 23, 2025  Program:   JOIS/BGOS</t>
  </si>
  <si>
    <t>See Nuria Casacuberta (ETH)</t>
  </si>
  <si>
    <t>CFC, SF6</t>
  </si>
  <si>
    <t>U###, I129 Isotopes</t>
  </si>
  <si>
    <t>BioToxins</t>
  </si>
  <si>
    <t>See Andrew Ross (DFO-IOS)</t>
  </si>
  <si>
    <t>FDOM, DOM</t>
  </si>
  <si>
    <t>2025-010</t>
  </si>
  <si>
    <t>AG-5</t>
  </si>
  <si>
    <t>Sep 22 2025 16:13:05</t>
  </si>
  <si>
    <t>Sep 22 2025 19:49:08</t>
  </si>
  <si>
    <t>Sep 23 2025 15:21:04</t>
  </si>
  <si>
    <t>Sep 24 2025 00:05:17</t>
  </si>
  <si>
    <t>CB23a</t>
  </si>
  <si>
    <t>Sep 24 2025 07:18:38</t>
  </si>
  <si>
    <t>CHL: CV% = 15.5, samples filtered approximately 20min apart.</t>
  </si>
  <si>
    <t>CB22</t>
  </si>
  <si>
    <t>Sep 25 2025 02:37:54</t>
  </si>
  <si>
    <t>CB21DNA</t>
  </si>
  <si>
    <t>Sep 25 2025 10:35:36</t>
  </si>
  <si>
    <t>CB21</t>
  </si>
  <si>
    <t>Sep 25 2025 19:36:34</t>
  </si>
  <si>
    <t>CB19</t>
  </si>
  <si>
    <t>Sep 26 2025 04:04:37</t>
  </si>
  <si>
    <t>Vent not closed</t>
  </si>
  <si>
    <t>Bottle closed, but lanyard was broken. To confirm if water is from 2000m</t>
  </si>
  <si>
    <t xml:space="preserve">Special Trip Order! </t>
  </si>
  <si>
    <t>Vent open.</t>
  </si>
  <si>
    <t>CB50</t>
  </si>
  <si>
    <t>Sep 27 2025 06:49:42</t>
  </si>
  <si>
    <t>CB51</t>
  </si>
  <si>
    <t>Sep 27 2025 17:02:30</t>
  </si>
  <si>
    <t>OXY-1: sample over-titrated. OXY-2: sample over-titrated.</t>
  </si>
  <si>
    <t xml:space="preserve">OXY: sample over-titrated. </t>
  </si>
  <si>
    <t>OXY: sample lost during analysis.</t>
  </si>
  <si>
    <t>SAL: sample not collected.</t>
  </si>
  <si>
    <t>CHL: lost during analysis - after acid measurement missed.</t>
  </si>
  <si>
    <t>CB40</t>
  </si>
  <si>
    <t>Sep 28 2025 05:30:21</t>
  </si>
  <si>
    <t>CB18</t>
  </si>
  <si>
    <t>Sep 28 2025 15:48:15</t>
  </si>
  <si>
    <t>SAL: manually calculated - salinometer lost connection during sample analysis.</t>
  </si>
  <si>
    <t xml:space="preserve">   </t>
  </si>
  <si>
    <t>CB6</t>
  </si>
  <si>
    <t>Sep 29 2025 05:31:20</t>
  </si>
  <si>
    <t>CB4</t>
  </si>
  <si>
    <t>Sep 29 2025 20:11:26</t>
  </si>
  <si>
    <t>CB7</t>
  </si>
  <si>
    <t>Sep 30 2025 04:10:34</t>
  </si>
  <si>
    <t>CB4 DNA</t>
  </si>
  <si>
    <t>Sep 30 2025 20:38:23</t>
  </si>
  <si>
    <t>CB5</t>
  </si>
  <si>
    <t>Oct 01 2025 03:33:48</t>
  </si>
  <si>
    <t>RS-6</t>
  </si>
  <si>
    <t>Oct 01 2025 09:59:21</t>
  </si>
  <si>
    <t>RS4</t>
  </si>
  <si>
    <t>Oct 01 2025 15:04:39</t>
  </si>
  <si>
    <t>Vent missing</t>
  </si>
  <si>
    <t>VINDTA 30</t>
  </si>
  <si>
    <t>RS2</t>
  </si>
  <si>
    <t>Oct 01 2025 19:09:40</t>
  </si>
  <si>
    <t>RS1</t>
  </si>
  <si>
    <t>Oct 02 2025 00:02:29</t>
  </si>
  <si>
    <t>Oct 02 2025 02:42:46</t>
  </si>
  <si>
    <t>Special Trip Order!</t>
  </si>
  <si>
    <t>CHL: both samples have an estimated volume loss of 5mL, but agree well (CV% &lt;5).</t>
  </si>
  <si>
    <t>CHL</t>
  </si>
  <si>
    <t>OXY: Bubblesin both replicates from NaI-NaOH dispenser, but duplicates agree well (difference between samples = 0.002 mL/L).</t>
  </si>
  <si>
    <t xml:space="preserve">OXY: Sample over-titrated. </t>
  </si>
  <si>
    <t>OXY: Manually recalculated - flask and sample ID wrong in raw.</t>
  </si>
  <si>
    <t>OXY: Late endpoint, manually recalculated with O2Check.</t>
  </si>
  <si>
    <t>OXY: No water seal, but ground glass still wet and analyzed 2 hours after cast.</t>
  </si>
  <si>
    <t>OXY: Draw tubing the wrong direction during sample collection.</t>
  </si>
  <si>
    <t>OXY: late endpoint, manually recalculated with O2Check.</t>
  </si>
  <si>
    <t>OXY-1: Sample over-titrated.</t>
  </si>
  <si>
    <t>OXY: Sample over-titrated.</t>
  </si>
  <si>
    <t>OXY</t>
  </si>
  <si>
    <t>RS0</t>
  </si>
  <si>
    <t>CB8</t>
  </si>
  <si>
    <t>Oct 02 2025 19:06:43</t>
  </si>
  <si>
    <t>CB10</t>
  </si>
  <si>
    <t>Oct 03 2025 07:38:23</t>
  </si>
  <si>
    <t>CB12</t>
  </si>
  <si>
    <t>Oct 04 2025 03:16:29</t>
  </si>
  <si>
    <t>OXY: only OXY-1 reported.</t>
  </si>
  <si>
    <t>OXY: not reported, outlier against CTD data.</t>
  </si>
  <si>
    <t>CB-9Dp</t>
  </si>
  <si>
    <t>Oct 04 2025 11:29:17</t>
  </si>
  <si>
    <t>CB9Sh</t>
  </si>
  <si>
    <t>Oct 04 2025 21:40:30</t>
  </si>
  <si>
    <t>CB11</t>
  </si>
  <si>
    <t>Oct 05 2025 08:04:53</t>
  </si>
  <si>
    <t>accidental trip at unintended depth</t>
  </si>
  <si>
    <t>Special trip order!</t>
  </si>
  <si>
    <t>ICE1</t>
  </si>
  <si>
    <t>Oct 06 2025 02:12:49</t>
  </si>
  <si>
    <t>CB16-Sh</t>
  </si>
  <si>
    <t>Oct 07 2025 04:30:21</t>
  </si>
  <si>
    <t>CB16-Dp</t>
  </si>
  <si>
    <t>Oct 07 2025 07:00:07</t>
  </si>
  <si>
    <t>CB13</t>
  </si>
  <si>
    <t>Oct 07 2025 19:11:01</t>
  </si>
  <si>
    <t>CB15</t>
  </si>
  <si>
    <t>Oct 08 2025 03:03:32</t>
  </si>
  <si>
    <t>CHL: lost during analysis - before acid measurement missed.</t>
  </si>
  <si>
    <t>CHL: CV% = 34.6%</t>
  </si>
  <si>
    <t>CHL: filtered volume not recorded, estimated from average CHL bottle volume.</t>
  </si>
  <si>
    <t>CHL: filtered volume not recorded for both, estimated from average CHL bottle volume.</t>
  </si>
  <si>
    <t>CHL: CHL-1 lost 165mL due to spillage, but duplicates agree well with adjusted volume filtered (CV% &lt; 5)</t>
  </si>
  <si>
    <t>ICE2</t>
  </si>
  <si>
    <t>Oct 09 2025 01:12:55</t>
  </si>
  <si>
    <t>PP7</t>
  </si>
  <si>
    <t>Oct 09 2025 08:06:03</t>
  </si>
  <si>
    <t>B</t>
  </si>
  <si>
    <t>A</t>
  </si>
  <si>
    <t>Station Name</t>
    <phoneticPr fontId="11" type="noConversion"/>
  </si>
  <si>
    <t>ICE3</t>
  </si>
  <si>
    <t>Oct 10 2025 03:09:32</t>
  </si>
  <si>
    <t>PP6</t>
  </si>
  <si>
    <t>Oct 10 2025 07:37:22</t>
  </si>
  <si>
    <t>PP5</t>
  </si>
  <si>
    <t>Oct 10 2025 15:21:22</t>
  </si>
  <si>
    <t>CB17</t>
  </si>
  <si>
    <t>Oct 11 2025 10:37:02</t>
  </si>
  <si>
    <t>CBCG</t>
  </si>
  <si>
    <t>Oct 12 2025 00:01:09</t>
  </si>
  <si>
    <t>CB3</t>
  </si>
  <si>
    <t>Oct 12 2025 19:10:28</t>
  </si>
  <si>
    <t>CB2</t>
  </si>
  <si>
    <t>Oct 13 2025 04:17:37</t>
  </si>
  <si>
    <t>CB2a</t>
  </si>
  <si>
    <t>Oct 13 2025 10:44:39</t>
  </si>
  <si>
    <t>BL8</t>
  </si>
  <si>
    <t>Oct 13 2025 19:00:31</t>
  </si>
  <si>
    <t>BL6</t>
  </si>
  <si>
    <t>Oct 14 2025 02:59:43</t>
  </si>
  <si>
    <t>BL4</t>
  </si>
  <si>
    <t>Oct 14 2025 08:49:14</t>
  </si>
  <si>
    <t>BL3</t>
  </si>
  <si>
    <t>Oct 14 2025 12:14:38</t>
  </si>
  <si>
    <t>BL2</t>
  </si>
  <si>
    <t>Oct 14 2025 15:46:31</t>
  </si>
  <si>
    <t>BL1</t>
  </si>
  <si>
    <t>Oct 14 2025 17:12:46</t>
  </si>
  <si>
    <t>Oct 17 2025 00:04:51</t>
  </si>
  <si>
    <t>CB29</t>
  </si>
  <si>
    <t>Oct 16 2025 18:49:20</t>
  </si>
  <si>
    <t>MK6</t>
  </si>
  <si>
    <t>Oct 16 2025 12:28:25</t>
  </si>
  <si>
    <t>CB28b</t>
  </si>
  <si>
    <t>Oct 16 2025 08:37:21</t>
  </si>
  <si>
    <t>MK4</t>
  </si>
  <si>
    <t>Oct 16 2025 04:01:47</t>
  </si>
  <si>
    <t>MK3</t>
  </si>
  <si>
    <t>Oct 16 2025 00:59:48</t>
  </si>
  <si>
    <t>MK2</t>
  </si>
  <si>
    <t>Oct 15 2025 22:07:09</t>
  </si>
  <si>
    <t>MK1</t>
  </si>
  <si>
    <t>Oct 15 2025 20:00:37</t>
  </si>
  <si>
    <t>CB28aa</t>
  </si>
  <si>
    <t>Oct 15 2025 03:31:40</t>
  </si>
  <si>
    <t>SLOPE</t>
  </si>
  <si>
    <t>SAL-2: Leaky insert, but agrees well with duplicate, difference between samples = 0.0003 psu.</t>
  </si>
  <si>
    <t>SAL-1: Leaky insert, but agrees well with duplicate, difference between samples = 0 psu.</t>
  </si>
  <si>
    <t>SAL-2: Leaky insert, but agrees well with duplicate, difference between samples = 0.0006 psu.</t>
  </si>
  <si>
    <t>StnA</t>
  </si>
  <si>
    <t>Oct 17 2025 14:43:08</t>
  </si>
  <si>
    <t>CB27</t>
  </si>
  <si>
    <t>Oct 18 2025 04:32:44</t>
  </si>
  <si>
    <t>CHL: CV% = 24.1%.</t>
  </si>
  <si>
    <t>CHL: CV% = 15.6%.</t>
  </si>
  <si>
    <t>CHL: CHL-2 lost 56mL due to spillage, but duplicates agree reasonably well with adjusted volume filtered (CV% = 11.3%)</t>
  </si>
  <si>
    <t>CHL: CHL-2 lost 50mL due to spillage duplicates have CV% =  16.2% with adjusted volume filtered. Possible that volume spilled was under-estimated.</t>
  </si>
  <si>
    <t>.</t>
  </si>
  <si>
    <t>SAL: manually calculated.</t>
  </si>
  <si>
    <t>SAL-1: manually calculated.</t>
  </si>
  <si>
    <t xml:space="preserve">OXY-1: sample over-titrated. </t>
  </si>
  <si>
    <t>ALL: Sample not collected - bottle didn't fire.</t>
  </si>
  <si>
    <t xml:space="preserve">OXY-2: sample over-titrated. </t>
  </si>
  <si>
    <t>OXY: sample over-titrated, resulting curve of poor quality. Bad measurement.</t>
  </si>
  <si>
    <t>OXY-1: draw temp not recorded, used 1B's.</t>
  </si>
  <si>
    <t>OXY: sample not collected.</t>
  </si>
  <si>
    <t>OXY: Sample planned but not collected.</t>
  </si>
  <si>
    <t>OXY: sample over-titrated.</t>
  </si>
  <si>
    <t>OXY: Bad measurement - cap loose, large bubble.</t>
  </si>
  <si>
    <t>NH4:  Suspect problem with cast, all values unexpectedly zero.</t>
  </si>
  <si>
    <t>SAL: salt gradient is much larger than replicate difference, average is good.</t>
  </si>
  <si>
    <t>SAL: salt gradient is much larger than replicate difference, but will use primary value.</t>
  </si>
  <si>
    <t>SAL: salt gradient is much larger than replicate difference, but will use duplicate value.</t>
  </si>
  <si>
    <t>Questionable Niskin: Salt and Oxy match CTD at 95 dbar</t>
  </si>
  <si>
    <t>SAL: Value is 0.004PSU low.</t>
  </si>
  <si>
    <t>OXY: value low compared to profile, would match at 295dbar.</t>
  </si>
  <si>
    <t>OXY: value low compared to profile, would match at 50dbar.</t>
  </si>
  <si>
    <t>OXY: value low compared to profile, would match at 200 or 400dbar.</t>
  </si>
  <si>
    <t>SAL:  Salt matches CTD at 250dbar, just 5dbar off, oxygen could support this.</t>
  </si>
  <si>
    <t>OXY:  Value matches CTD upcast - there could be real down vs up differences</t>
  </si>
  <si>
    <t>OXY: poor comparison against CTD, CTD &gt; bottle. Matches CTD at 250dbar. Salt is good.</t>
  </si>
  <si>
    <t>OXY: poor comparison against CTD, CTD &gt; bottle. Matches CTD at 90dbar. Salt is good.</t>
  </si>
  <si>
    <t>Questionable Niskin: Salt matches CTD at 52dbar, Oxy matches at 70dbar</t>
  </si>
  <si>
    <t>SAL:  Salt matches CTD at 230dbar, oxygen supports this as well but is only 4dbar off so will not flag.</t>
  </si>
  <si>
    <t>SAL:  value is low but matches downcast at 18dbar, so will not flag.</t>
  </si>
  <si>
    <t xml:space="preserve">SAL:  Salt is high, matches CTD at 217dbar.  </t>
  </si>
  <si>
    <t>SAL:  Salt is low, matches CTD at 25dbar, oxygen has no gradient so can't tell if this Niskin or sample issue.</t>
  </si>
  <si>
    <t>SAL:  Salt is lower than CTD profile.  Oxygen is fine. Value was manually calculated.</t>
  </si>
  <si>
    <t>SAL:  Salt is low, matches CTD at 445dbar, oxygen is good so not a niskin issue.</t>
  </si>
  <si>
    <t>SAL:  Salt is low, matches CTD at 400dbar, oxygen is good so not a niskin issue.</t>
  </si>
  <si>
    <t>SAL:  Salt is low, matches CTD at 346dbar, oxygen is good so not a niskin issue.</t>
  </si>
  <si>
    <t xml:space="preserve">SAL:  Salt is high, matches CTD at 29dbar.  </t>
  </si>
  <si>
    <t>Questionable Niskin: Salt matches CTD at 238dbar, Oxy matches at 244dbar</t>
  </si>
  <si>
    <t>OXY: value high compared to profile, matches CTD at 170dbar. Salt is good so not Niskin issue.</t>
  </si>
  <si>
    <t>SAL: salt and oxy values match CTD at 78dbar, close enough not to flag Niskin. Salt manually calculated.</t>
  </si>
  <si>
    <t xml:space="preserve">SAL: salt and oxy values match CTD at 46dbar, close enough not to flag Niskin. </t>
  </si>
  <si>
    <t>OXY: value high compared to profile, matches CTD at 70dbar.  Salt is good so not Niskin issue.</t>
  </si>
  <si>
    <t>OXY: sample over-titrated.  Value matches upcast, real up and downcast differences.</t>
  </si>
  <si>
    <t>OXY: value low compared to profile, matches CTD at 100dbar.  Salt matches at 93 so maybe a Niskin issue.</t>
  </si>
  <si>
    <t>SAL:  Salt is high, matches CTD at 169dbar, but close enough to not flag.</t>
  </si>
  <si>
    <t>OXY: value high compared to profile, matches CTD at 100dbar.  Salt is good so not Niskin issue.</t>
  </si>
  <si>
    <t>SAL:  Salt  is high, matches CTD at508dbar. Oxygen is good so not a Niskin issue.</t>
  </si>
  <si>
    <t>OXY: value high compared to profile, matches CTD at 200dbar.  Salt is good so not Niskin issue.</t>
  </si>
  <si>
    <t>OXY: value high compared to profile, matches CTD at 1750dbar.  Salt is good so not Niskin issue.</t>
  </si>
  <si>
    <t>SAL:  Salt is high, matches CTD at 350dbar. Oxygen is fine so not a Niskin issue.</t>
  </si>
  <si>
    <t>SAL:  Salt is high, matches CTD at 245dbar. Oxygen is fine so not a Niskin issue.</t>
  </si>
  <si>
    <t>SAL:  Salt is high, matches CTD at 138dbar. Oxygen is fine so not a Niskin issue.</t>
  </si>
  <si>
    <t>SAL:  Salt is high, matches CTD at 157dbar. Oxygen is fine so not a Niskin issue.</t>
  </si>
  <si>
    <t>Questionable Niskin: Salt and Oxy match CTD at 47 and 49dbar respectively</t>
  </si>
  <si>
    <t>OXY: value matches upcast profile, real down and up differnece.</t>
  </si>
  <si>
    <t>SAL:  Value is low but only by 0.0004psu</t>
  </si>
  <si>
    <t>Questionable Niskin: Salt and Oxy match CTD at 83 and 85 dbar respectively</t>
  </si>
  <si>
    <t xml:space="preserve">SAL:  Salt is high, matches CTD at 31dbar. </t>
  </si>
  <si>
    <t>OXY: value does not fit profile, matches CTD at 1600dbar.  Salt is good so not Niskin issue.</t>
  </si>
  <si>
    <t>SAL: value differs from CTD, but is close at 328dbar so will not flag.</t>
  </si>
  <si>
    <t>Questionable Niskin: Salt matches CTD at 308dbar and Oxy matches at 320dbar</t>
  </si>
  <si>
    <t>SAL:  Salt is high, matches CTD at 21dbar.   Oxygen is good so not a Niskin issue.</t>
  </si>
  <si>
    <t>OXY: value does not fit profile.</t>
  </si>
  <si>
    <t>SAL:  Salt matches CTD at 42dbar, next bottle deeper.</t>
  </si>
  <si>
    <t>SAL:  Salt matches CTD at 32dbar, next bottle deeper.</t>
  </si>
  <si>
    <t>SAL:  Salt matches CTD at 40dbar.</t>
  </si>
  <si>
    <t>SAL:  value too high, but only by 0.005psu</t>
  </si>
  <si>
    <t>Questionable Niskin: Salt and Oxy match CTD at 232 and 240dbar respectively</t>
  </si>
  <si>
    <t>Questionable Niskin: Salt and Oxy match CTD at 52dbar</t>
  </si>
  <si>
    <t>SAL:  Salt matches CTD at 182dbar, so close no need to flag</t>
  </si>
  <si>
    <t>SAL:  Salt matches CTD at 30dbar.</t>
  </si>
  <si>
    <t>OXY: value does not fit profile, too high by 0.06ml/l</t>
  </si>
  <si>
    <t>Questionable Niskin: Salt and Oxy match CTD at 43 dbar</t>
  </si>
  <si>
    <t>Dripping from lower endcap, data appear fine.</t>
  </si>
  <si>
    <t>Leaky endcap, data appear fine</t>
  </si>
  <si>
    <t>ALL: Niskin failed integrity check - vent open. OXY: late endpoint on good curve, manually recalculated. Value does not fit profile.</t>
  </si>
  <si>
    <t>OXY: Questionable agreement between duplicates - difference between samples = 0.019 mL/L, OXY-2 suspect. Very high gradient area. Averge is good.</t>
  </si>
  <si>
    <t>OXY: Questionable agreement between triplicates. OXY-3: collected 20min after pair taken. Average is good.</t>
  </si>
  <si>
    <t>OXY: poor duplicate, difference between samples = 0.013 mL/L OXY-2: sample over-titrated. Average is good.</t>
  </si>
  <si>
    <t>OXY: poor duplicate, difference between samples = 0.017 mL/L OXY-2: bubbles from NaI-NaOH dispenser.  Average is good.</t>
  </si>
  <si>
    <t>NUT: No water in tube</t>
  </si>
  <si>
    <t>NUT: Missing sample</t>
  </si>
  <si>
    <t>NUT: Si: take re-run value as 1ry not good</t>
  </si>
  <si>
    <t>NH4: Replicate agreement poor.</t>
  </si>
  <si>
    <t>NH4: Replicate agreement questionable.</t>
  </si>
  <si>
    <t>Calibrated- using two point, in-air full and blocked measurements, then adjusted so deep water matches expected clear water value of 90.2%</t>
  </si>
  <si>
    <t>3= Questionable (water differs from CTD depth by &gt;5m and &lt; 10m)</t>
  </si>
  <si>
    <t>Notes 2026-05-20 Processed data</t>
  </si>
  <si>
    <t>in progress</t>
  </si>
  <si>
    <t>Distribution</t>
  </si>
  <si>
    <t xml:space="preserve">
S Zimmermann (SZ):  Distribution chemistry spreadsheet and log of cruise activities. Failed Niskin (Bottle QF=5) and Bad Niskin (Bottle QF=4, misfire) records have been removed from the distribution version. See "ChemMetaData" sheet for Sample and Bottle Quality Flag code</t>
  </si>
  <si>
    <t>Oxygen Draw T-1 (°C) for umol/kg calc</t>
  </si>
  <si>
    <t>The logging system sometimes added date and time as text, not as a number.  This makes sorting by time difficult.</t>
  </si>
  <si>
    <t>Event Number</t>
  </si>
  <si>
    <t>Cast Type</t>
  </si>
  <si>
    <t>Firing Method</t>
  </si>
  <si>
    <t>Time Code</t>
  </si>
  <si>
    <t>Date Time (UTC) Computer                     ("dd-mm-yyyy hh:mm:ss")</t>
  </si>
  <si>
    <t>Date Time (UTC) GPS  ("dd-mm-yyyy hh:mm:ss")</t>
  </si>
  <si>
    <t>Positional Information             (DDD MM.MMM)</t>
  </si>
  <si>
    <t>Sounder Depth (m)</t>
  </si>
  <si>
    <t>Max Sampling Pressure</t>
  </si>
  <si>
    <t>Sample Number</t>
  </si>
  <si>
    <t>#  of Bottles</t>
  </si>
  <si>
    <t>Watch Keepers</t>
  </si>
  <si>
    <t>Trans. Cleaned</t>
  </si>
  <si>
    <t>Fluorometer Cleaned</t>
  </si>
  <si>
    <t xml:space="preserve">PAR Status </t>
  </si>
  <si>
    <t xml:space="preserve"> Comments</t>
  </si>
  <si>
    <t>Ice Cover</t>
  </si>
  <si>
    <t>Weather</t>
  </si>
  <si>
    <t>Latitute</t>
  </si>
  <si>
    <t>Longitude</t>
  </si>
  <si>
    <t>Start</t>
  </si>
  <si>
    <t>End</t>
  </si>
  <si>
    <t>in tenths</t>
  </si>
  <si>
    <t>ROS</t>
  </si>
  <si>
    <t>BE</t>
  </si>
  <si>
    <t>yes</t>
  </si>
  <si>
    <t>BO</t>
  </si>
  <si>
    <t>EN</t>
  </si>
  <si>
    <t>Jennifer Kosty</t>
  </si>
  <si>
    <t>CB-31b</t>
  </si>
  <si>
    <t>CB-23a</t>
  </si>
  <si>
    <t>CB-22</t>
  </si>
  <si>
    <t>CB-50</t>
  </si>
  <si>
    <t>CB-51</t>
  </si>
  <si>
    <t>no</t>
  </si>
  <si>
    <t>CB-40</t>
  </si>
  <si>
    <t>CB-18</t>
  </si>
  <si>
    <t>DRF</t>
  </si>
  <si>
    <t>NA</t>
  </si>
  <si>
    <t>CB-17</t>
  </si>
  <si>
    <t>PP-6</t>
  </si>
  <si>
    <t>76 59.973 N</t>
  </si>
  <si>
    <t>DE</t>
  </si>
  <si>
    <t>N/A</t>
  </si>
  <si>
    <t>Paul Macoun</t>
  </si>
  <si>
    <t>Sarah Zimmermann</t>
  </si>
  <si>
    <t>CB-11</t>
  </si>
  <si>
    <t>Magali Pucet</t>
  </si>
  <si>
    <t>CB-3</t>
  </si>
  <si>
    <t>CB-7</t>
  </si>
  <si>
    <t>CB-5</t>
  </si>
  <si>
    <t>CB-6</t>
  </si>
  <si>
    <t>CB-2</t>
  </si>
  <si>
    <t>CB-2a</t>
  </si>
  <si>
    <t>BL-8</t>
  </si>
  <si>
    <t>BL-7</t>
  </si>
  <si>
    <t>BL-6</t>
  </si>
  <si>
    <t>BL-5</t>
  </si>
  <si>
    <t>BL-4</t>
  </si>
  <si>
    <t>BL-2</t>
  </si>
  <si>
    <t>CB-19</t>
  </si>
  <si>
    <t>MK-3'</t>
  </si>
  <si>
    <t>140 0.132 W</t>
  </si>
  <si>
    <t>x</t>
  </si>
  <si>
    <t>MK-3</t>
  </si>
  <si>
    <t>MK-2</t>
  </si>
  <si>
    <t>MK-1</t>
  </si>
  <si>
    <t>CB-28aa</t>
  </si>
  <si>
    <t>CB-1</t>
  </si>
  <si>
    <t>NET</t>
  </si>
  <si>
    <t>Paige Hagel</t>
  </si>
  <si>
    <t>140 0.205 W</t>
  </si>
  <si>
    <t>CB-21</t>
  </si>
  <si>
    <t>140 0.034 W</t>
  </si>
  <si>
    <t>XCTD</t>
  </si>
  <si>
    <t>Kazu Tateyama</t>
  </si>
  <si>
    <t>C3_00041</t>
  </si>
  <si>
    <t>C3_00042</t>
  </si>
  <si>
    <t>C3_00043</t>
  </si>
  <si>
    <t>C3_00044</t>
  </si>
  <si>
    <t>C3_00047</t>
  </si>
  <si>
    <t>C3_00054</t>
  </si>
  <si>
    <t>C3_00055</t>
  </si>
  <si>
    <t>C3_00059</t>
  </si>
  <si>
    <t>RE</t>
  </si>
  <si>
    <t xml:space="preserve">SZ:  Combined log of Rosette/CTD, XCTD, and Zooplankton nets </t>
  </si>
  <si>
    <t>2025-010 Compiled Sampling Sheets</t>
  </si>
  <si>
    <t>Count</t>
  </si>
  <si>
    <t>SUM</t>
  </si>
  <si>
    <t>Reps</t>
  </si>
  <si>
    <t>Total</t>
  </si>
  <si>
    <t>Event #</t>
  </si>
  <si>
    <t>Station</t>
  </si>
  <si>
    <t>Bottle #</t>
  </si>
  <si>
    <t>Target Depth</t>
  </si>
  <si>
    <t>Confirmed Pressure</t>
  </si>
  <si>
    <t>Comments</t>
  </si>
  <si>
    <t>SAL</t>
  </si>
  <si>
    <t>DNA/RNA</t>
  </si>
  <si>
    <t>BioTox</t>
  </si>
  <si>
    <t>Bact</t>
  </si>
  <si>
    <t>NUTS</t>
  </si>
  <si>
    <t>FDOM</t>
  </si>
  <si>
    <t>d13C</t>
  </si>
  <si>
    <t>I129/U236</t>
  </si>
  <si>
    <t>DIC/ALK</t>
  </si>
  <si>
    <t>CFC</t>
  </si>
  <si>
    <t>Total L</t>
  </si>
  <si>
    <t xml:space="preserve">Ba </t>
  </si>
  <si>
    <t>DOM</t>
  </si>
  <si>
    <t>Bot -10</t>
  </si>
  <si>
    <t>YOYO</t>
  </si>
  <si>
    <t>T-max</t>
  </si>
  <si>
    <t>Failed: lanyard not properly connected, end cap got stuck = no water</t>
  </si>
  <si>
    <t>YOYO, not needed for DNA/RNA</t>
  </si>
  <si>
    <t>not needed for DNA/RNA</t>
  </si>
  <si>
    <t>SCM</t>
  </si>
  <si>
    <t>20 m</t>
  </si>
  <si>
    <t>5 m</t>
  </si>
  <si>
    <t>B-10</t>
  </si>
  <si>
    <t>xx</t>
  </si>
  <si>
    <t>xxxx</t>
  </si>
  <si>
    <t>Standard water for U/I analysis, oxy not intended here but taken anyway</t>
  </si>
  <si>
    <t>Standard water for U/I analysis</t>
  </si>
  <si>
    <t>Spare - for Standard water for U/I</t>
  </si>
  <si>
    <t>YOYO bottle nearest 34.4</t>
  </si>
  <si>
    <t>YOYO bottle nearest 32.3</t>
  </si>
  <si>
    <t>tripped out of order</t>
  </si>
  <si>
    <t>tripped out of order, vent not closed</t>
  </si>
  <si>
    <t>Tmax</t>
  </si>
  <si>
    <t>YOYO, slow leak from bottom endcap</t>
  </si>
  <si>
    <t>1/2 way</t>
  </si>
  <si>
    <t xml:space="preserve">YOYO </t>
  </si>
  <si>
    <t>YOYO - backup   water, salt taken</t>
  </si>
  <si>
    <t>YOYO - backup  5m  water, salt not taken, niskin not sampled</t>
  </si>
  <si>
    <t>DNA "scavenge" bottle</t>
  </si>
  <si>
    <t xml:space="preserve"> </t>
  </si>
  <si>
    <t>YOYO, DNA "scavenge" bottle</t>
  </si>
  <si>
    <t>X</t>
  </si>
  <si>
    <t>Tmin</t>
  </si>
  <si>
    <t>Deep Ref Water Please</t>
  </si>
  <si>
    <t>CB21 DNA</t>
  </si>
  <si>
    <t>1000m</t>
  </si>
  <si>
    <t>ChlMax</t>
  </si>
  <si>
    <t>5m</t>
  </si>
  <si>
    <t>CB21 GEO</t>
  </si>
  <si>
    <t>changed to sample eddy</t>
  </si>
  <si>
    <t>B-100</t>
  </si>
  <si>
    <t>1000, 800, 600m taken on cast #7 (DNA cast)</t>
  </si>
  <si>
    <t>added samples to sample eddy</t>
  </si>
  <si>
    <t>Chl max</t>
  </si>
  <si>
    <t>SAMI cal</t>
  </si>
  <si>
    <t>YOYO, B-10 my mistake not B-100</t>
  </si>
  <si>
    <t>DeepThMin</t>
  </si>
  <si>
    <t xml:space="preserve">Lanyard broke </t>
  </si>
  <si>
    <t>Use 2400 if Tmin not clear</t>
  </si>
  <si>
    <t>Rest of the niskin used for DWR</t>
  </si>
  <si>
    <t>YOYO, lost the vent during cast</t>
  </si>
  <si>
    <t>YoYo - DNA bottle</t>
  </si>
  <si>
    <t>YoYo</t>
  </si>
  <si>
    <t>deep</t>
  </si>
  <si>
    <t>DNA "scavenge" bottle?</t>
  </si>
  <si>
    <t>tripped in error</t>
  </si>
  <si>
    <t>YoYo, DNA "scavenge" bottle</t>
  </si>
  <si>
    <t xml:space="preserve"> DNA "scavenge" bottle</t>
  </si>
  <si>
    <t>Geochem bottle</t>
  </si>
  <si>
    <t>YoYo, on low side of Chl max, next time come up a few m to explore actual chl max before tripping</t>
  </si>
  <si>
    <t>Or could choose 510m due to steps</t>
  </si>
  <si>
    <t>YOYO, missed YOYO</t>
  </si>
  <si>
    <t>YOYO 13C sample was used for DIC/ALK by mistake]</t>
  </si>
  <si>
    <t>Yoyo</t>
  </si>
  <si>
    <t>Alt 15</t>
  </si>
  <si>
    <t>DNA share</t>
  </si>
  <si>
    <t>YoYo - Watch Water Use</t>
  </si>
  <si>
    <t>114/105</t>
  </si>
  <si>
    <t>missed YoYo stopped at 105m at a salinity of 32.2</t>
  </si>
  <si>
    <t>DNA bottle - yoyo</t>
  </si>
  <si>
    <t>RS-0</t>
  </si>
  <si>
    <t>YOYO - DNA bottle</t>
  </si>
  <si>
    <t xml:space="preserve">Water demand is high! </t>
  </si>
  <si>
    <t>DNA scavenge, maybe alt 100?</t>
  </si>
  <si>
    <t>DNA scavenge</t>
  </si>
  <si>
    <t>YoYo - DNA Scavenge</t>
  </si>
  <si>
    <t>YoYo - DNA</t>
  </si>
  <si>
    <t>CB9-Dp</t>
  </si>
  <si>
    <t>YoYo-DNA</t>
  </si>
  <si>
    <t xml:space="preserve">YoYo </t>
  </si>
  <si>
    <t>YoYo-DNA/Geo Spare</t>
  </si>
  <si>
    <t>OnIce-1</t>
  </si>
  <si>
    <t>0mDis</t>
  </si>
  <si>
    <t>50mDis</t>
  </si>
  <si>
    <t>100mDis</t>
  </si>
  <si>
    <t>34.1+</t>
  </si>
  <si>
    <t xml:space="preserve">Chnaged to sample halocline, 34.4 </t>
  </si>
  <si>
    <t xml:space="preserve">x </t>
  </si>
  <si>
    <t>SCMspare</t>
  </si>
  <si>
    <t>SAMI Cal</t>
  </si>
  <si>
    <t>20m</t>
  </si>
  <si>
    <t>5 spare</t>
  </si>
  <si>
    <t>Extra to DNA, alt 91</t>
  </si>
  <si>
    <t>3540m</t>
  </si>
  <si>
    <t>Vent is open</t>
  </si>
  <si>
    <t>Extra to DNA</t>
  </si>
  <si>
    <t>Extr to DNA</t>
  </si>
  <si>
    <t>T min @2400</t>
  </si>
  <si>
    <t>YOYO-Extra to DNA</t>
  </si>
  <si>
    <t>YOYO - extr to DNA</t>
  </si>
  <si>
    <t>YOYO, DIC B was drawn 30 min after A</t>
  </si>
  <si>
    <t>YOYO- DNA bottle</t>
  </si>
  <si>
    <t>ICE-1</t>
  </si>
  <si>
    <t>2/3 way</t>
  </si>
  <si>
    <t>1/3 way</t>
  </si>
  <si>
    <t>15more</t>
  </si>
  <si>
    <t>YOYO, DNA Spare</t>
  </si>
  <si>
    <t>DNA</t>
  </si>
  <si>
    <t>SCM-spare</t>
  </si>
  <si>
    <t>DNA Spare</t>
  </si>
  <si>
    <t>DNA+Geochem Spare</t>
  </si>
  <si>
    <t>YOYO, DNA</t>
  </si>
  <si>
    <t>Spare for salt DWR please --- no water left for DWR</t>
  </si>
  <si>
    <t>Spare for LNSW please</t>
  </si>
  <si>
    <t>leaking from endcap, stopped after CFCès were sampled</t>
  </si>
  <si>
    <t>Collect water for DWR</t>
  </si>
  <si>
    <t>Surplus to DNA</t>
  </si>
  <si>
    <t>TMin</t>
  </si>
  <si>
    <t>YOYO, Surplus to DNA</t>
  </si>
  <si>
    <t>ICE-2</t>
  </si>
  <si>
    <t>?</t>
  </si>
  <si>
    <t>Please conserve water</t>
  </si>
  <si>
    <t>ICE-3</t>
  </si>
  <si>
    <t>YOYO,Surplus to DNA</t>
  </si>
  <si>
    <t>YOYO - new for this cast</t>
  </si>
  <si>
    <t>d13 drawn post chl</t>
  </si>
  <si>
    <t>Surplus for DNA</t>
  </si>
  <si>
    <t xml:space="preserve">Tmin </t>
  </si>
  <si>
    <t>YOYO, Surplus for DNA</t>
  </si>
  <si>
    <t xml:space="preserve">55m </t>
  </si>
  <si>
    <t>LNSW</t>
  </si>
  <si>
    <t>Low NH4 SeaWater at Tmax</t>
  </si>
  <si>
    <t>ThMin</t>
  </si>
  <si>
    <t>Surplos for DNA</t>
  </si>
  <si>
    <t>YOYO (DNA scavenge)</t>
  </si>
  <si>
    <t>surplus for DNA</t>
  </si>
  <si>
    <t>YOYO - DNA</t>
  </si>
  <si>
    <t xml:space="preserve">xx </t>
  </si>
  <si>
    <t>Chlmax</t>
  </si>
  <si>
    <t>YOYO, smaller secondary chl max</t>
  </si>
  <si>
    <t>YOYO, chl max 0-20</t>
  </si>
  <si>
    <t xml:space="preserve">  </t>
  </si>
  <si>
    <t>70m</t>
  </si>
  <si>
    <t>70-spare</t>
  </si>
  <si>
    <t>50m</t>
  </si>
  <si>
    <t>20 spare</t>
  </si>
  <si>
    <t>YOYO, did not fire</t>
  </si>
  <si>
    <t>see comments</t>
  </si>
  <si>
    <t xml:space="preserve"> x</t>
  </si>
  <si>
    <t>yoyo</t>
  </si>
  <si>
    <t>Trip at 1000m but no sample</t>
  </si>
  <si>
    <t>B-5</t>
  </si>
  <si>
    <t>BioTox Rep</t>
  </si>
  <si>
    <t>YOYO at Chl Max</t>
  </si>
  <si>
    <t>No Sampling</t>
  </si>
  <si>
    <t>80m</t>
  </si>
  <si>
    <t>60m</t>
  </si>
  <si>
    <t>YOYO at ChlMax</t>
  </si>
  <si>
    <t>30m</t>
  </si>
  <si>
    <t>40m</t>
  </si>
  <si>
    <t>Leaky end cap</t>
  </si>
  <si>
    <t>YOYO 4x d13C</t>
  </si>
  <si>
    <t>YOYO (surplus for DNA)</t>
  </si>
  <si>
    <t>d13 reps with any remaining bottles</t>
  </si>
  <si>
    <t>xxx</t>
  </si>
  <si>
    <t>(Williams, DFO-IOS)</t>
  </si>
  <si>
    <t>(Walsh, Concordia)</t>
  </si>
  <si>
    <t>(Ross, DFO-IOS)</t>
  </si>
  <si>
    <t>(Gueguen, Usherbrooke)</t>
  </si>
  <si>
    <t>(Cai, Udel)</t>
  </si>
  <si>
    <t>Casacuberta, ETH)</t>
  </si>
  <si>
    <t>(Williams, DFO-IOS, Yamamoto-Kawai, TUMSAT)</t>
  </si>
  <si>
    <t xml:space="preserve">Cast No./Core ID </t>
    <phoneticPr fontId="29"/>
  </si>
  <si>
    <t>description</t>
    <phoneticPr fontId="29"/>
  </si>
  <si>
    <t>Location</t>
    <phoneticPr fontId="29"/>
  </si>
  <si>
    <t>depth</t>
    <phoneticPr fontId="29"/>
  </si>
  <si>
    <t>Sample No.</t>
    <phoneticPr fontId="29"/>
  </si>
  <si>
    <t>Salt Sample No.</t>
    <phoneticPr fontId="8" type="noConversion"/>
  </si>
  <si>
    <t>OneIce-2</t>
    <phoneticPr fontId="29"/>
  </si>
  <si>
    <t>surface water</t>
    <phoneticPr fontId="29"/>
  </si>
  <si>
    <t>ice transect @50m</t>
    <phoneticPr fontId="29"/>
  </si>
  <si>
    <t>6004/6005/6006</t>
    <phoneticPr fontId="29"/>
  </si>
  <si>
    <t>OneIce-3</t>
    <phoneticPr fontId="29"/>
  </si>
  <si>
    <t xml:space="preserve">near SIMB </t>
    <phoneticPr fontId="29"/>
  </si>
  <si>
    <t>6010/6011/6012</t>
    <phoneticPr fontId="29"/>
  </si>
  <si>
    <t>DIC:  Sample partially froze in bottle before being brought into the lab.</t>
  </si>
  <si>
    <t>Alk:  Sample partially froze in bottle before being brought into the lab.</t>
  </si>
  <si>
    <t>129I</t>
    <phoneticPr fontId="29"/>
  </si>
  <si>
    <t>~30cm ice core</t>
    <phoneticPr fontId="29"/>
  </si>
  <si>
    <t>Nuts/18O</t>
    <phoneticPr fontId="29"/>
  </si>
  <si>
    <t>26cm ice core</t>
    <phoneticPr fontId="29"/>
  </si>
  <si>
    <t>0-8cm</t>
    <phoneticPr fontId="29"/>
  </si>
  <si>
    <t>YSI sensor (calibrated)</t>
    <phoneticPr fontId="29"/>
  </si>
  <si>
    <t>8-16cm</t>
    <phoneticPr fontId="29"/>
  </si>
  <si>
    <t>16-26cm</t>
    <phoneticPr fontId="29"/>
  </si>
  <si>
    <t>Brine</t>
    <phoneticPr fontId="29"/>
  </si>
  <si>
    <t>~100 cm ice core</t>
    <phoneticPr fontId="29"/>
  </si>
  <si>
    <t>0-50cm brine1</t>
    <phoneticPr fontId="29"/>
  </si>
  <si>
    <t>0-50cm brine2</t>
    <phoneticPr fontId="29"/>
  </si>
  <si>
    <t>50-100cm brine1</t>
    <phoneticPr fontId="29"/>
  </si>
  <si>
    <t>50-100cm brine2</t>
    <phoneticPr fontId="29"/>
  </si>
  <si>
    <t>NAN</t>
  </si>
  <si>
    <t>0-50cm after brine</t>
    <phoneticPr fontId="29"/>
  </si>
  <si>
    <t>50-100cm after brine</t>
    <phoneticPr fontId="29"/>
  </si>
  <si>
    <t>Algae</t>
    <phoneticPr fontId="29"/>
  </si>
  <si>
    <t>48cm ice core</t>
    <phoneticPr fontId="29"/>
  </si>
  <si>
    <t>A(0-24cm)</t>
    <phoneticPr fontId="29"/>
  </si>
  <si>
    <t>B(24-48cm)</t>
    <phoneticPr fontId="29"/>
  </si>
  <si>
    <t>129I/Nuts/18O</t>
    <phoneticPr fontId="29"/>
  </si>
  <si>
    <t>for 129I (~35-65cm)</t>
    <phoneticPr fontId="29"/>
  </si>
  <si>
    <t>1st (0-10cm)</t>
    <phoneticPr fontId="29"/>
  </si>
  <si>
    <t>2nd (~25-35cm)</t>
    <phoneticPr fontId="29"/>
  </si>
  <si>
    <t>3rd (~65-75cm)</t>
    <phoneticPr fontId="29"/>
  </si>
  <si>
    <t>4th (~90-100cm)</t>
    <phoneticPr fontId="29"/>
  </si>
  <si>
    <t>20-44cm brine</t>
    <phoneticPr fontId="29"/>
  </si>
  <si>
    <t>44-79cm brine</t>
    <phoneticPr fontId="29"/>
  </si>
  <si>
    <t>79-109cm brine</t>
    <phoneticPr fontId="29"/>
  </si>
  <si>
    <t>20-44cm after brine</t>
    <phoneticPr fontId="29"/>
  </si>
  <si>
    <t>44-79cm after brine</t>
    <phoneticPr fontId="29"/>
  </si>
  <si>
    <t>79-109cm after brine</t>
    <phoneticPr fontId="29"/>
  </si>
  <si>
    <t>OneIce-3</t>
  </si>
  <si>
    <t>60cm ice core</t>
    <phoneticPr fontId="29"/>
  </si>
  <si>
    <t>C(0-35cm)</t>
  </si>
  <si>
    <t>C</t>
  </si>
  <si>
    <t>D(35-60cm)</t>
  </si>
  <si>
    <t>D</t>
  </si>
  <si>
    <t>CTD Cast #</t>
  </si>
  <si>
    <t>CAST START DATE and Time (UTC)</t>
  </si>
  <si>
    <t>Latitude (°N)</t>
  </si>
  <si>
    <t>Longitute (°W)</t>
  </si>
  <si>
    <r>
      <t xml:space="preserve">Water Depth (m)  </t>
    </r>
    <r>
      <rPr>
        <sz val="12"/>
        <color indexed="8"/>
        <rFont val="Calibri"/>
        <family val="2"/>
      </rPr>
      <t xml:space="preserve">
</t>
    </r>
    <r>
      <rPr>
        <sz val="10"/>
        <rFont val="Calibri"/>
        <family val="2"/>
      </rPr>
      <t xml:space="preserve">Bottom depth from  CTD plus Altimeter (m) and if not available, it is Knudsen sounder depth. </t>
    </r>
    <r>
      <rPr>
        <b/>
        <sz val="10"/>
        <rFont val="Calibri"/>
        <family val="2"/>
      </rPr>
      <t xml:space="preserve"> </t>
    </r>
    <r>
      <rPr>
        <b/>
        <sz val="12"/>
        <color indexed="10"/>
        <rFont val="Calibri"/>
        <family val="2"/>
      </rPr>
      <t xml:space="preserve">
</t>
    </r>
  </si>
  <si>
    <r>
      <rPr>
        <b/>
        <sz val="12"/>
        <color indexed="8"/>
        <rFont val="Calibri"/>
        <family val="2"/>
      </rPr>
      <t>Cast Depth (m)</t>
    </r>
    <r>
      <rPr>
        <b/>
        <sz val="11"/>
        <color indexed="8"/>
        <rFont val="Calibri"/>
        <family val="2"/>
      </rPr>
      <t xml:space="preserve">
</t>
    </r>
    <r>
      <rPr>
        <sz val="10"/>
        <color indexed="8"/>
        <rFont val="Calibri"/>
        <family val="2"/>
      </rPr>
      <t>(Max CTD depth)</t>
    </r>
  </si>
  <si>
    <t>Sample Numbers</t>
  </si>
  <si>
    <t>Ice Coverage (tenths) (Rough Estimate by CTD Operator)</t>
  </si>
  <si>
    <t>1 to 24</t>
  </si>
  <si>
    <t>BL7</t>
  </si>
  <si>
    <t>MK3'</t>
  </si>
  <si>
    <t>BL5</t>
  </si>
  <si>
    <t>Cast for DNA sampling</t>
  </si>
  <si>
    <t>Repeat cast for geochemistry sampling.</t>
  </si>
  <si>
    <t>Pair of Casts at Stn, one deep, one shallow</t>
  </si>
  <si>
    <t>22-09-2025 16:17:17</t>
  </si>
  <si>
    <t>70 32.984 N</t>
  </si>
  <si>
    <t>122 54.898 W</t>
  </si>
  <si>
    <t>Collette Leclerc</t>
  </si>
  <si>
    <t>22-09-2025 16:40:32</t>
  </si>
  <si>
    <t>70 32.921 N</t>
  </si>
  <si>
    <t>122 55.34 W</t>
  </si>
  <si>
    <t>22-09-2025 17:15:17</t>
  </si>
  <si>
    <t>70 32.76 N</t>
  </si>
  <si>
    <t>122 55.505 W</t>
  </si>
  <si>
    <t>22-09-2025 19:51:17</t>
  </si>
  <si>
    <t>70 32.912 N</t>
  </si>
  <si>
    <t>122 55.385 W</t>
  </si>
  <si>
    <t>22-09-2025 20:13:32</t>
  </si>
  <si>
    <t>70 32.873 N</t>
  </si>
  <si>
    <t>122 55.497 W</t>
  </si>
  <si>
    <t>22-09-2025 20:46:32</t>
  </si>
  <si>
    <t>70 32.828 N</t>
  </si>
  <si>
    <t>122 55.514 W</t>
  </si>
  <si>
    <t>23-09-2025 15:26:02</t>
  </si>
  <si>
    <t>71 47.078 N</t>
  </si>
  <si>
    <t>131 51.452 W</t>
  </si>
  <si>
    <t>23-09-2025 15:56:02</t>
  </si>
  <si>
    <t>71 47.022 N</t>
  </si>
  <si>
    <t>131 51.731 W</t>
  </si>
  <si>
    <t>23-09-2025 16:40:02</t>
  </si>
  <si>
    <t>71 47.016 N</t>
  </si>
  <si>
    <t>131 52.215 W</t>
  </si>
  <si>
    <t>24-09-2025 00:07:47</t>
  </si>
  <si>
    <t>72 20.893 N</t>
  </si>
  <si>
    <t>134 1.25 W</t>
  </si>
  <si>
    <t>Testing mooring releases, paused at B-50</t>
  </si>
  <si>
    <t>24-09-2025 00:54:17</t>
  </si>
  <si>
    <t>72 20.871 N</t>
  </si>
  <si>
    <t>134 1.954 W</t>
  </si>
  <si>
    <t>24-09-2025 02:11:18</t>
  </si>
  <si>
    <t>72 20.882 N</t>
  </si>
  <si>
    <t>134 3.11 W</t>
  </si>
  <si>
    <t>24-09-2025 07:19:33</t>
  </si>
  <si>
    <t>72 53.991 N</t>
  </si>
  <si>
    <t>135 59.681 W</t>
  </si>
  <si>
    <t>24-09-2025 08:19:03</t>
  </si>
  <si>
    <t>72 53.943 N</t>
  </si>
  <si>
    <t>135 59.328 W</t>
  </si>
  <si>
    <t>24-09-2025 09:34:18</t>
  </si>
  <si>
    <t>72 53.889 N</t>
  </si>
  <si>
    <t>135 58.485 W</t>
  </si>
  <si>
    <t>25-09-2025 02:41:21</t>
  </si>
  <si>
    <t>73 26.821 N</t>
  </si>
  <si>
    <t>138 0.408 W</t>
  </si>
  <si>
    <t>Sounder settings need adjusting</t>
  </si>
  <si>
    <t>25-09-2025 03:46:52</t>
  </si>
  <si>
    <t>73 26.636 N</t>
  </si>
  <si>
    <t>137 59.793 W</t>
  </si>
  <si>
    <t>25-09-2025 04:55:07</t>
  </si>
  <si>
    <t>73 26.48 N</t>
  </si>
  <si>
    <t>137 59.726 W</t>
  </si>
  <si>
    <t>25-09-2025 10:38:52</t>
  </si>
  <si>
    <t>74 0.036 N</t>
  </si>
  <si>
    <t>139 59.868 W</t>
  </si>
  <si>
    <t>25-09-2025 11:05:37</t>
  </si>
  <si>
    <t>74 0.064 N</t>
  </si>
  <si>
    <t>139 59.887 W</t>
  </si>
  <si>
    <t>25-09-2025 11:49:22</t>
  </si>
  <si>
    <t>74 0.094 N</t>
  </si>
  <si>
    <t>139 59.971 W</t>
  </si>
  <si>
    <t>25-09-2025 19:42:07</t>
  </si>
  <si>
    <t>74 0.084 N</t>
  </si>
  <si>
    <t>140 0.848 W</t>
  </si>
  <si>
    <t>Sounder 1474 gives 3513, 1476 gives 3523</t>
  </si>
  <si>
    <t>25-09-2025 20:49:38</t>
  </si>
  <si>
    <t>74 0.198 N</t>
  </si>
  <si>
    <t>140 1.534 W</t>
  </si>
  <si>
    <t>25-09-2025 22:18:23</t>
  </si>
  <si>
    <t>74 0.365 N</t>
  </si>
  <si>
    <t>140 1.635 W</t>
  </si>
  <si>
    <t>26-09-2025 04:09:08</t>
  </si>
  <si>
    <t>74 18.244 N</t>
  </si>
  <si>
    <t>143 18.223 W</t>
  </si>
  <si>
    <t>Sounder 3698 w/1477. 3700 CTD + A</t>
  </si>
  <si>
    <t>26-09-2025 05:29:08</t>
  </si>
  <si>
    <t>74 18.338 N</t>
  </si>
  <si>
    <t>143 18.702 W</t>
  </si>
  <si>
    <t>26-09-2025 06:45:38</t>
  </si>
  <si>
    <t>74 18.335 N</t>
  </si>
  <si>
    <t>143 18.475 W</t>
  </si>
  <si>
    <t>26-09-2025 14:13:08</t>
  </si>
  <si>
    <t>74 0.095 N</t>
  </si>
  <si>
    <t>139 59.839 W</t>
  </si>
  <si>
    <t>26-09-2025 14:30:53</t>
  </si>
  <si>
    <t>74 0.196 N</t>
  </si>
  <si>
    <t>139 59.833 W</t>
  </si>
  <si>
    <t>26-09-2025 14:44:23</t>
  </si>
  <si>
    <t>74 0.191 N</t>
  </si>
  <si>
    <t>139 59.85 W</t>
  </si>
  <si>
    <t>27-09-2025 06:53:39</t>
  </si>
  <si>
    <t>73 30.082 N</t>
  </si>
  <si>
    <t>134 15.424 W</t>
  </si>
  <si>
    <t>27-09-2025 07:54:54</t>
  </si>
  <si>
    <t>73 30.049 N</t>
  </si>
  <si>
    <t>134 15.05 W</t>
  </si>
  <si>
    <t>27-09-2025 08:58:10</t>
  </si>
  <si>
    <t>73 30.055 N</t>
  </si>
  <si>
    <t>134 15.168 W</t>
  </si>
  <si>
    <t>27-09-2025 17:05:25</t>
  </si>
  <si>
    <t>73 29.823 N</t>
  </si>
  <si>
    <t>130 52.787 W</t>
  </si>
  <si>
    <t>27-09-2025 17:59:55</t>
  </si>
  <si>
    <t>73 29.833 N</t>
  </si>
  <si>
    <t>130 52.696 W</t>
  </si>
  <si>
    <t>27-09-2025 18:58:10</t>
  </si>
  <si>
    <t>73 29.797 N</t>
  </si>
  <si>
    <t>130 52.603 W</t>
  </si>
  <si>
    <t>28-09-2025 05:34:10</t>
  </si>
  <si>
    <t>74 29.895 N</t>
  </si>
  <si>
    <t>135 26.628 W</t>
  </si>
  <si>
    <t>28-09-2025 06:40:10</t>
  </si>
  <si>
    <t>74 29.742 N</t>
  </si>
  <si>
    <t>135 26.804 W</t>
  </si>
  <si>
    <t>28-09-2025 07:55:10</t>
  </si>
  <si>
    <t>74 29.752 N</t>
  </si>
  <si>
    <t>135 26.709 W</t>
  </si>
  <si>
    <t>28-09-2025 15:50:40</t>
  </si>
  <si>
    <t>74 59.974 N</t>
  </si>
  <si>
    <t>139 59.782 W</t>
  </si>
  <si>
    <t>28-09-2025 17:06:10</t>
  </si>
  <si>
    <t>74 59.912 N</t>
  </si>
  <si>
    <t>140 0.045 W</t>
  </si>
  <si>
    <t>28-09-2025 18:49:55</t>
  </si>
  <si>
    <t>74 59.959 N</t>
  </si>
  <si>
    <t>139 59.924 W</t>
  </si>
  <si>
    <t>28-09-2025 21:34:10</t>
  </si>
  <si>
    <t>74 57.596 N</t>
  </si>
  <si>
    <t>141 51.862 W</t>
  </si>
  <si>
    <t>WHOI group</t>
  </si>
  <si>
    <t>TOP-15 drifting buoy recovered</t>
  </si>
  <si>
    <t>29-09-2025 05:38:25</t>
  </si>
  <si>
    <t>74 41.448 N</t>
  </si>
  <si>
    <t>146 41.26 W</t>
  </si>
  <si>
    <t>Chnaged transmissometer for this cast SN CTD 1052 off SN 993 on. But leftb same cable on CTD. CTD 1/2 way out of water. Nice! Get that fresh layer!</t>
  </si>
  <si>
    <t>29-09-2025 06:50:40</t>
  </si>
  <si>
    <t>74 41.287 N</t>
  </si>
  <si>
    <t>146 41.685 W</t>
  </si>
  <si>
    <t>29-09-2025 08:15:40</t>
  </si>
  <si>
    <t>74 41.268 N</t>
  </si>
  <si>
    <t>146 41.905 W</t>
  </si>
  <si>
    <t>29-09-2025 20:20:41</t>
  </si>
  <si>
    <t>74 59.949 N</t>
  </si>
  <si>
    <t>150 0.112 W</t>
  </si>
  <si>
    <t>29-09-2025 21:32:41</t>
  </si>
  <si>
    <t>74 59.964 N</t>
  </si>
  <si>
    <t>150 0.397 W</t>
  </si>
  <si>
    <t>29-09-2025 23:01:41</t>
  </si>
  <si>
    <t>74 59.988 N</t>
  </si>
  <si>
    <t>150 0.033 W</t>
  </si>
  <si>
    <t>30-09-2025 04:14:11</t>
  </si>
  <si>
    <t>75 59.897 N</t>
  </si>
  <si>
    <t>149 59.879 W</t>
  </si>
  <si>
    <t>30-09-2025 05:31:41</t>
  </si>
  <si>
    <t>75 59.795 N</t>
  </si>
  <si>
    <t>149 59.596 W</t>
  </si>
  <si>
    <t>75 59.800</t>
  </si>
  <si>
    <t>149 59.556</t>
  </si>
  <si>
    <t>CB-4</t>
  </si>
  <si>
    <t>30-09-2025 20:42:42</t>
  </si>
  <si>
    <t>74 59.886 N</t>
  </si>
  <si>
    <t>150 1.574 W</t>
  </si>
  <si>
    <t>30-09-2025 21:07:42</t>
  </si>
  <si>
    <t>74 59.887 N</t>
  </si>
  <si>
    <t>150 1.656 W</t>
  </si>
  <si>
    <t>30-09-2025 21:51:27</t>
  </si>
  <si>
    <t>74 59.845 N</t>
  </si>
  <si>
    <t>150 1.687 W</t>
  </si>
  <si>
    <t>01-10-2025 03:35:12</t>
  </si>
  <si>
    <t>75 17.884 N</t>
  </si>
  <si>
    <t>153 18.142 W</t>
  </si>
  <si>
    <t>Started acq but during soak found BotBlock display had no CTD data. While at 10m with pump on: 1) Stopped acq 2)turned off knudsen network firewalls (I’d been mucking around these trying to get scs to run) 3)Disconnected re-connected shared rive of knudsen on CTD computer (X:wgbcios101773/ims) so seabird could write file to x:shared.dat. to be used by BotBlock 4) All good. Started file at 10m soak end. So no in air data at start. 5) But needed to close and reopen OPSGATE on knudsen and on server and on bridge computer to set BotBlock display on bridge to run</t>
  </si>
  <si>
    <t>01-10-2025 04:54:42</t>
  </si>
  <si>
    <t>75 17.921 N</t>
  </si>
  <si>
    <t>153 18.356 W</t>
  </si>
  <si>
    <t>01-10-2025 06:14:12</t>
  </si>
  <si>
    <t>75 17.874 N</t>
  </si>
  <si>
    <t>153 18.06 W</t>
  </si>
  <si>
    <t>01-10-2025 09:58:57</t>
  </si>
  <si>
    <t>75 30.678 N</t>
  </si>
  <si>
    <t>155 16.194 W</t>
  </si>
  <si>
    <t>01-10-2025 11:19:13</t>
  </si>
  <si>
    <t>75 30.21 N</t>
  </si>
  <si>
    <t>155 16.024 W</t>
  </si>
  <si>
    <t>01-10-2025 12:43:13</t>
  </si>
  <si>
    <t>75 29.654</t>
  </si>
  <si>
    <t>155 16.553</t>
  </si>
  <si>
    <t>01-10-2025 15:08:00</t>
  </si>
  <si>
    <t>75 37.433 N</t>
  </si>
  <si>
    <t>156 3.842 W</t>
  </si>
  <si>
    <t>01-10-2025 16:01:15</t>
  </si>
  <si>
    <t>75 37.408 N</t>
  </si>
  <si>
    <t>156 4.092 W</t>
  </si>
  <si>
    <t>01-10-2025 16:52:30</t>
  </si>
  <si>
    <t>75 37.317 N</t>
  </si>
  <si>
    <t>156 5.632 W</t>
  </si>
  <si>
    <t>01-10-2025 19:11:45</t>
  </si>
  <si>
    <t>75 39.86 N</t>
  </si>
  <si>
    <t>156 17.835 W</t>
  </si>
  <si>
    <t>01-10-2025 19:47:30</t>
  </si>
  <si>
    <t>75 39.84 N</t>
  </si>
  <si>
    <t>156 17.87 W</t>
  </si>
  <si>
    <t>01-10-2025 20:33:15</t>
  </si>
  <si>
    <t>75 39.662 N</t>
  </si>
  <si>
    <t>156 18.401 W</t>
  </si>
  <si>
    <t>02-10-2025 00:15:59</t>
  </si>
  <si>
    <t>75 44.519 N</t>
  </si>
  <si>
    <t>157 6.675 W</t>
  </si>
  <si>
    <t>02-10-2025 00:43:59</t>
  </si>
  <si>
    <t>75 44.266 N</t>
  </si>
  <si>
    <t>157 7.868 W</t>
  </si>
  <si>
    <t>02-10-2025 01:20:44</t>
  </si>
  <si>
    <t>75 43.937 N</t>
  </si>
  <si>
    <t>157 9.655 W</t>
  </si>
  <si>
    <t>02-10-2025 02:48:44</t>
  </si>
  <si>
    <t>75 50.926 N</t>
  </si>
  <si>
    <t>157 59.946 W</t>
  </si>
  <si>
    <t>02-10-2025 03:10:29</t>
  </si>
  <si>
    <t>75 50.756 N</t>
  </si>
  <si>
    <t>158 0.608 W</t>
  </si>
  <si>
    <t>02-10-2025 03:40:59</t>
  </si>
  <si>
    <t>75 50.471 N</t>
  </si>
  <si>
    <t>158 2.282 W</t>
  </si>
  <si>
    <t>02-10-2025 19:14:59</t>
  </si>
  <si>
    <t>150 0.703 W</t>
  </si>
  <si>
    <t>02-10-2025 20:42:14</t>
  </si>
  <si>
    <t>76 59.774 N</t>
  </si>
  <si>
    <t>150 4.95 W</t>
  </si>
  <si>
    <t>02-10-2025 22:11:59</t>
  </si>
  <si>
    <t>76 59.568 N</t>
  </si>
  <si>
    <t>150 8.563 W</t>
  </si>
  <si>
    <t>03-10-2025 07:41:45</t>
  </si>
  <si>
    <t>78 17.881 N</t>
  </si>
  <si>
    <t>153 13.099 W</t>
  </si>
  <si>
    <t>No BONGOS/NETS, -10T and 25 knots. CTD read 2279m, sounder read 2280m, but altimiter did not kick on. Bridge read 2280m. Adjusted settings on sounder from a 3000m cast at 1479, to a 2000m cast at 1464, didn’t change the depth value</t>
  </si>
  <si>
    <t>03-10-2025 08:37:15</t>
  </si>
  <si>
    <t>78 17.68 N</t>
  </si>
  <si>
    <t>153 14.986 W</t>
  </si>
  <si>
    <t>03-10-2025 09:32:30</t>
  </si>
  <si>
    <t>78 17.482 N</t>
  </si>
  <si>
    <t>153 16.887 W</t>
  </si>
  <si>
    <t>04-10-2025 03:26:01</t>
  </si>
  <si>
    <t>77 41.864 N</t>
  </si>
  <si>
    <t>146 44.18 W</t>
  </si>
  <si>
    <t>minus 14, 8 knots no nets too cold. CTD on deck for 5 min waiting for ice to clear</t>
  </si>
  <si>
    <t>04-10-2025 04:49:16</t>
  </si>
  <si>
    <t>77 41.474 N</t>
  </si>
  <si>
    <t>146 43.491 W</t>
  </si>
  <si>
    <t>04-10-2025 06:18:46</t>
  </si>
  <si>
    <t>77 41.052 N</t>
  </si>
  <si>
    <t>146 42.638 W</t>
  </si>
  <si>
    <t>04-10-2025 11:32:16</t>
  </si>
  <si>
    <t>77 59.999 N</t>
  </si>
  <si>
    <t>150 0.349 W</t>
  </si>
  <si>
    <t>No BONGO -10 15knots</t>
  </si>
  <si>
    <t>04-10-2025 12:46:31</t>
  </si>
  <si>
    <t>77 59.666 N</t>
  </si>
  <si>
    <t>149 58 W</t>
  </si>
  <si>
    <t>04-10-2025 14:15:16</t>
  </si>
  <si>
    <t>77 59.245 N</t>
  </si>
  <si>
    <t>149 54.782 W</t>
  </si>
  <si>
    <t>04-10-2025 21:45:01</t>
  </si>
  <si>
    <t>78 0.014 N</t>
  </si>
  <si>
    <t>149 59.366 W</t>
  </si>
  <si>
    <t>04-10-2025 22:01:01</t>
  </si>
  <si>
    <t>77 59.939 N</t>
  </si>
  <si>
    <t>149 58.793 W</t>
  </si>
  <si>
    <t>04-10-2025 22:35:31</t>
  </si>
  <si>
    <t>77 59.787 N</t>
  </si>
  <si>
    <t>149 57.504 W</t>
  </si>
  <si>
    <t>04-10-2025 22:39:46</t>
  </si>
  <si>
    <t>77 59.783 N</t>
  </si>
  <si>
    <t>149 57.263 W</t>
  </si>
  <si>
    <t>3 of 5 MET buoy deployed</t>
  </si>
  <si>
    <t>05-10-2025 08:07:34</t>
  </si>
  <si>
    <t>78 59.942 N</t>
  </si>
  <si>
    <t>150 3.48 W</t>
  </si>
  <si>
    <t>05-10-2025 09:23:19</t>
  </si>
  <si>
    <t>78 59.489 N</t>
  </si>
  <si>
    <t>150 2.567 W</t>
  </si>
  <si>
    <t>05-10-2025 10:42:04</t>
  </si>
  <si>
    <t>78 59.068 N</t>
  </si>
  <si>
    <t>150 1.348 W</t>
  </si>
  <si>
    <t>06-10-2025 02:16:15</t>
  </si>
  <si>
    <t>78 57.503 N</t>
  </si>
  <si>
    <t>146 13.846 W</t>
  </si>
  <si>
    <t>06-10-2025 02:49:00</t>
  </si>
  <si>
    <t>78 57.408 N</t>
  </si>
  <si>
    <t>146 12.974 W</t>
  </si>
  <si>
    <t>06-10-2025 03:25:00</t>
  </si>
  <si>
    <t>78 57.293 N</t>
  </si>
  <si>
    <t>146 12.11 W</t>
  </si>
  <si>
    <t>07-10-2025 04:32:16</t>
  </si>
  <si>
    <t>78 0.156 N</t>
  </si>
  <si>
    <t>139 59.185 W</t>
  </si>
  <si>
    <t>Shallow DNA cast</t>
  </si>
  <si>
    <t>07-10-2025 04:47:01</t>
  </si>
  <si>
    <t>78 0.118 N</t>
  </si>
  <si>
    <t>139 59.072 W</t>
  </si>
  <si>
    <t>07-10-2025 05:07:31</t>
  </si>
  <si>
    <t>78 0.06 N</t>
  </si>
  <si>
    <t>139 59.005 W</t>
  </si>
  <si>
    <t>07-10-2025 07:03:32</t>
  </si>
  <si>
    <t>77 59.786 N</t>
  </si>
  <si>
    <t>139 59.144 W</t>
  </si>
  <si>
    <t>07-10-2025 08:16:17</t>
  </si>
  <si>
    <t>77 59.711 N</t>
  </si>
  <si>
    <t>139 59.546 W</t>
  </si>
  <si>
    <t>07-10-2025 09:38:17</t>
  </si>
  <si>
    <t>77 59.574 N</t>
  </si>
  <si>
    <t>139 59.609 W</t>
  </si>
  <si>
    <t>07-10-2025 19:13:16</t>
  </si>
  <si>
    <t>77 17.937 N</t>
  </si>
  <si>
    <t>143 17.537 W</t>
  </si>
  <si>
    <t>07-10-2025 20:28:01</t>
  </si>
  <si>
    <t>77 17.644 N</t>
  </si>
  <si>
    <t>143 16.742 W</t>
  </si>
  <si>
    <t>07-10-2025 21:50:31</t>
  </si>
  <si>
    <t>77 17.415 N</t>
  </si>
  <si>
    <t>143 15.528 W</t>
  </si>
  <si>
    <t>08-10-2025 03:05:30</t>
  </si>
  <si>
    <t>76 59.667 N</t>
  </si>
  <si>
    <t>139 59.113 W</t>
  </si>
  <si>
    <t>08-10-2025 04:21:30</t>
  </si>
  <si>
    <t>76 59.457 N</t>
  </si>
  <si>
    <t>139 58.244 W</t>
  </si>
  <si>
    <t>08-10-2025 05:40:46</t>
  </si>
  <si>
    <t>76 59.333 N</t>
  </si>
  <si>
    <t>139 57.165 W</t>
  </si>
  <si>
    <t>09-10-2025 01:14:49</t>
  </si>
  <si>
    <t>77 1.436 N</t>
  </si>
  <si>
    <t>136 49.919 W</t>
  </si>
  <si>
    <t>09-10-2025 01:41:34</t>
  </si>
  <si>
    <t>77 1.459 N</t>
  </si>
  <si>
    <t>136 50.507 W</t>
  </si>
  <si>
    <t>09-10-2025 02:19:19</t>
  </si>
  <si>
    <t>77 1.489 N</t>
  </si>
  <si>
    <t>136 51.343 W</t>
  </si>
  <si>
    <t>09-10-2025 08:15:53</t>
  </si>
  <si>
    <t>76 32.184 N</t>
  </si>
  <si>
    <t>135 25.93 W</t>
  </si>
  <si>
    <t>09-10-2025 09:25:23</t>
  </si>
  <si>
    <t>76 32.143 N</t>
  </si>
  <si>
    <t>135 26.497 W</t>
  </si>
  <si>
    <t>09-10-2025 10:42:53</t>
  </si>
  <si>
    <t>76 32.079 N</t>
  </si>
  <si>
    <t>135 27.168 W</t>
  </si>
  <si>
    <t>10-10-2025 03:26:10</t>
  </si>
  <si>
    <t>76 4.46 N</t>
  </si>
  <si>
    <t>132 58.351 W</t>
  </si>
  <si>
    <t>10-10-2025 03:57:10</t>
  </si>
  <si>
    <t>76 4.358 N</t>
  </si>
  <si>
    <t>132 57.984 W</t>
  </si>
  <si>
    <t>10-10-2025 04:28:40</t>
  </si>
  <si>
    <t>76 4.255 N</t>
  </si>
  <si>
    <t>132 57.504 W</t>
  </si>
  <si>
    <t>10-10-2025 07:40:55</t>
  </si>
  <si>
    <t>76 15.472 N</t>
  </si>
  <si>
    <t>132 29.672 W</t>
  </si>
  <si>
    <t>10-10-2025 08:43:10</t>
  </si>
  <si>
    <t>76 15.119 N</t>
  </si>
  <si>
    <t>132 28.679 W</t>
  </si>
  <si>
    <t>10-10-2025 09:52:25</t>
  </si>
  <si>
    <t>76 14.727 N</t>
  </si>
  <si>
    <t>132 27.817 W</t>
  </si>
  <si>
    <t>10-10-2025 15:24:10</t>
  </si>
  <si>
    <t>76 0.067 N</t>
  </si>
  <si>
    <t>130 53.271 W</t>
  </si>
  <si>
    <t>10-10-2025 16:16:10</t>
  </si>
  <si>
    <t>75 59.824 N</t>
  </si>
  <si>
    <t>130 52.588 W</t>
  </si>
  <si>
    <t>10-10-2025 17:13:40</t>
  </si>
  <si>
    <t>75 59.499 N</t>
  </si>
  <si>
    <t>130 51.595 W</t>
  </si>
  <si>
    <t>11-10-2025 11:19:39</t>
  </si>
  <si>
    <t>75 59.365 N</t>
  </si>
  <si>
    <t>139 56.092 W</t>
  </si>
  <si>
    <t>11-10-2025 12:33:09</t>
  </si>
  <si>
    <t>75 58.938 N</t>
  </si>
  <si>
    <t>139 53.93 W</t>
  </si>
  <si>
    <t>11-10-2025 13:52:39</t>
  </si>
  <si>
    <t>75 58.546 N</t>
  </si>
  <si>
    <t>139 51.179 W</t>
  </si>
  <si>
    <t>12-10-2025 00:03:40</t>
  </si>
  <si>
    <t>75 23.912 N</t>
  </si>
  <si>
    <t>143 31.221 W</t>
  </si>
  <si>
    <t>12-10-2025 01:17:55</t>
  </si>
  <si>
    <t>75 23.792 N</t>
  </si>
  <si>
    <t>143 30.885 W</t>
  </si>
  <si>
    <t>12-10-2025 02:38:55</t>
  </si>
  <si>
    <t>75 23.712 N</t>
  </si>
  <si>
    <t>143 30.392 W</t>
  </si>
  <si>
    <t>12-10-2025 19:12:40</t>
  </si>
  <si>
    <t>74 0.151 N</t>
  </si>
  <si>
    <t>150 0.403 W</t>
  </si>
  <si>
    <t>12-10-2025 20:42:40</t>
  </si>
  <si>
    <t>74 0.475 N</t>
  </si>
  <si>
    <t>150 0.473 W</t>
  </si>
  <si>
    <t>12-10-2025 22:03:40</t>
  </si>
  <si>
    <t>74 0.592 N</t>
  </si>
  <si>
    <t>150 0.492 W</t>
  </si>
  <si>
    <t>13-10-2025 04:19:40</t>
  </si>
  <si>
    <t>72 59.823 N</t>
  </si>
  <si>
    <t>149 59.431 W</t>
  </si>
  <si>
    <t>13-10-2025 05:36:40</t>
  </si>
  <si>
    <t>72 59.715 N</t>
  </si>
  <si>
    <t>150 0.917 W</t>
  </si>
  <si>
    <t>13-10-2025 06:56:10</t>
  </si>
  <si>
    <t>72 59.394 N</t>
  </si>
  <si>
    <t>150 2.081 W</t>
  </si>
  <si>
    <t>13-10-2025 10:57:09</t>
  </si>
  <si>
    <t>72 30.5 N</t>
  </si>
  <si>
    <t>150 5.148 W</t>
  </si>
  <si>
    <t>13-10-2025 12:10:09</t>
  </si>
  <si>
    <t>72 29.944 N</t>
  </si>
  <si>
    <t>150 7.212 W</t>
  </si>
  <si>
    <t>13-10-2025 13:29:24</t>
  </si>
  <si>
    <t>72 29.567 N</t>
  </si>
  <si>
    <t>150 9.268 W</t>
  </si>
  <si>
    <t>13-10-2025 19:03:09</t>
  </si>
  <si>
    <t>71 57.183 N</t>
  </si>
  <si>
    <t>150 17.97 W</t>
  </si>
  <si>
    <t>13-10-2025 20:04:09</t>
  </si>
  <si>
    <t>71 57.188 N</t>
  </si>
  <si>
    <t>150 17.831 W</t>
  </si>
  <si>
    <t>13-10-2025 21:08:54</t>
  </si>
  <si>
    <t>71 57.278 N</t>
  </si>
  <si>
    <t>150 17.73 W</t>
  </si>
  <si>
    <t>13-10-2025 23:59:09</t>
  </si>
  <si>
    <t>71 49.171 N</t>
  </si>
  <si>
    <t>150 45.876 W</t>
  </si>
  <si>
    <t>CTD only</t>
  </si>
  <si>
    <t>14-10-2025 00:53:24</t>
  </si>
  <si>
    <t>71 49.341 N</t>
  </si>
  <si>
    <t>150 45.801 W</t>
  </si>
  <si>
    <t>14-10-2025 01:42:09</t>
  </si>
  <si>
    <t>71 49.469 N</t>
  </si>
  <si>
    <t>150 46.055 W</t>
  </si>
  <si>
    <t>14-10-2025 03:01:39</t>
  </si>
  <si>
    <t>71 40.895 N</t>
  </si>
  <si>
    <t>151 8.594 W</t>
  </si>
  <si>
    <t>14-10-2025 03:47:39</t>
  </si>
  <si>
    <t>71 40.929 N</t>
  </si>
  <si>
    <t>151 7.742 W</t>
  </si>
  <si>
    <t>14-10-2025 04:37:54</t>
  </si>
  <si>
    <t>71 41.056 N</t>
  </si>
  <si>
    <t>151 7.038 W</t>
  </si>
  <si>
    <t>14-10-2025 06:36:54</t>
  </si>
  <si>
    <t>71 35.735 N</t>
  </si>
  <si>
    <t>151 21.541 W</t>
  </si>
  <si>
    <t>14-10-2025 07:44:39</t>
  </si>
  <si>
    <t>71 35.698 N</t>
  </si>
  <si>
    <t>151 21.417 W</t>
  </si>
  <si>
    <t>14-10-2025 08:55:09</t>
  </si>
  <si>
    <t>71 31.418 N</t>
  </si>
  <si>
    <t>151 34.804 W</t>
  </si>
  <si>
    <t>14-10-2025 09:23:39</t>
  </si>
  <si>
    <t>71 31.379 N</t>
  </si>
  <si>
    <t>151 34.707 W</t>
  </si>
  <si>
    <t>14-10-2025 10:00:09</t>
  </si>
  <si>
    <t>71 31.237 N</t>
  </si>
  <si>
    <t>151 34.608 W</t>
  </si>
  <si>
    <t>14-10-2025 12:19:39</t>
  </si>
  <si>
    <t>71 27.918 N</t>
  </si>
  <si>
    <t>151 49.461 W</t>
  </si>
  <si>
    <t>14-10-2025 12:39:09</t>
  </si>
  <si>
    <t>71 27.934 N</t>
  </si>
  <si>
    <t>151 49.579 W</t>
  </si>
  <si>
    <t>14-10-2025 13:06:09</t>
  </si>
  <si>
    <t>71 27.917 N</t>
  </si>
  <si>
    <t>151 49.495 W</t>
  </si>
  <si>
    <t>14-10-2025 15:54:39</t>
  </si>
  <si>
    <t>71 23.54 N</t>
  </si>
  <si>
    <t>151 55.659 W</t>
  </si>
  <si>
    <t>14-10-2025 16:09:54</t>
  </si>
  <si>
    <t>71 23.551 N</t>
  </si>
  <si>
    <t>151 54.838 W</t>
  </si>
  <si>
    <t>14-10-2025 16:19:54</t>
  </si>
  <si>
    <t>71 23.512 N</t>
  </si>
  <si>
    <t>151 54.293 W</t>
  </si>
  <si>
    <t>14-10-2025 17:27:24</t>
  </si>
  <si>
    <t>71 21.796 N</t>
  </si>
  <si>
    <t>152 4.639 W</t>
  </si>
  <si>
    <t>14-10-2025 17:36:39</t>
  </si>
  <si>
    <t>71 21.819 N</t>
  </si>
  <si>
    <t>152 4.19 W</t>
  </si>
  <si>
    <t>14-10-2025 17:43:09</t>
  </si>
  <si>
    <t>71 21.818 N</t>
  </si>
  <si>
    <t>152 3.959 W</t>
  </si>
  <si>
    <t>15-10-2025 03:35:09</t>
  </si>
  <si>
    <t>71 3.204 N</t>
  </si>
  <si>
    <t>146 36.141 W</t>
  </si>
  <si>
    <t>Tripped bottles 1-3 but no samples</t>
  </si>
  <si>
    <t>15-10-2025 04:03:09</t>
  </si>
  <si>
    <t>71 3.289 N</t>
  </si>
  <si>
    <t>146 35.822 W</t>
  </si>
  <si>
    <t>15-10-2025 04:34:09</t>
  </si>
  <si>
    <t>71 3.366 N</t>
  </si>
  <si>
    <t>146 35.704 W</t>
  </si>
  <si>
    <t>15-10-2025 20:03:09</t>
  </si>
  <si>
    <t>70 0.205 N</t>
  </si>
  <si>
    <t>140 0.766 W</t>
  </si>
  <si>
    <t>15-10-2025 20:09:54</t>
  </si>
  <si>
    <t>70 0.2 N</t>
  </si>
  <si>
    <t>140 0.802 W</t>
  </si>
  <si>
    <t>15-10-2025 20:16:24</t>
  </si>
  <si>
    <t>70 0.187 N</t>
  </si>
  <si>
    <t>140 0.824 W</t>
  </si>
  <si>
    <t>15-10-2025 22:08:54</t>
  </si>
  <si>
    <t>70 13.66 N</t>
  </si>
  <si>
    <t>15-10-2025 22:24:24</t>
  </si>
  <si>
    <t>70 13.662 N</t>
  </si>
  <si>
    <t>140 0.128 W</t>
  </si>
  <si>
    <t>15-10-2025 22:39:24</t>
  </si>
  <si>
    <t>70 13.683 N</t>
  </si>
  <si>
    <t>16-10-2025 01:02:39</t>
  </si>
  <si>
    <t>70 24.04 N</t>
  </si>
  <si>
    <t>139 59.878 W</t>
  </si>
  <si>
    <t>16-10-2025 01:22:24</t>
  </si>
  <si>
    <t>70 24.074 N</t>
  </si>
  <si>
    <t>140 0.03 W</t>
  </si>
  <si>
    <t>16-10-2025 01:49:24</t>
  </si>
  <si>
    <t>70 24.062 N</t>
  </si>
  <si>
    <t>139 59.926 W</t>
  </si>
  <si>
    <t>16-10-2025 04:03:54</t>
  </si>
  <si>
    <t>70 34.318 N</t>
  </si>
  <si>
    <t>140 0.609 W</t>
  </si>
  <si>
    <t>16-10-2025 04:26:39</t>
  </si>
  <si>
    <t>70 34.305 N</t>
  </si>
  <si>
    <t>140 0.727 W</t>
  </si>
  <si>
    <t>16-10-2025 04:54:39</t>
  </si>
  <si>
    <t>70 34.298 N</t>
  </si>
  <si>
    <t>140 0.811 W</t>
  </si>
  <si>
    <t>16-10-2025 06:34:24</t>
  </si>
  <si>
    <t>70 38.973 N</t>
  </si>
  <si>
    <t>140 0.405 W</t>
  </si>
  <si>
    <t>Sounder Is not working great, between 900-1055, fixed it then depth was 1271</t>
  </si>
  <si>
    <t>16-10-2025 07:04:09</t>
  </si>
  <si>
    <t>70 38.942 N</t>
  </si>
  <si>
    <t>140 0.58 W</t>
  </si>
  <si>
    <t>16-10-2025 07:31:09</t>
  </si>
  <si>
    <t>70 38.869 N</t>
  </si>
  <si>
    <t>140 0.798 W</t>
  </si>
  <si>
    <t>16-10-2025 08:51:54</t>
  </si>
  <si>
    <t>70 48.587 N</t>
  </si>
  <si>
    <t>140 0.522 W</t>
  </si>
  <si>
    <t>Rosette sat for 1 hour before sampling due to bottle top dispenser for oxygen not working</t>
  </si>
  <si>
    <t>16-10-2025 09:24:24</t>
  </si>
  <si>
    <t>70 48.534 N</t>
  </si>
  <si>
    <t>140 0.995 W</t>
  </si>
  <si>
    <t>16-10-2025 10:03:24</t>
  </si>
  <si>
    <t>70 48.564 N</t>
  </si>
  <si>
    <t>140 1.61 W</t>
  </si>
  <si>
    <t>16-10-2025 12:37:53</t>
  </si>
  <si>
    <t>71 0.207 N</t>
  </si>
  <si>
    <t>140 0.34 W</t>
  </si>
  <si>
    <t>16-10-2025 13:24:52</t>
  </si>
  <si>
    <t>71 0.068 N</t>
  </si>
  <si>
    <t>140 0.204 W</t>
  </si>
  <si>
    <t>16-10-2025 14:14:37</t>
  </si>
  <si>
    <t>71 0.102 N</t>
  </si>
  <si>
    <t>140 0.1 W</t>
  </si>
  <si>
    <t>16-10-2025 18:52:08</t>
  </si>
  <si>
    <t>71 34.192 N</t>
  </si>
  <si>
    <t>140 0.104 W</t>
  </si>
  <si>
    <t>16-10-2025 19:44:38</t>
  </si>
  <si>
    <t>71 34.27 N</t>
  </si>
  <si>
    <t>140 0.235 W</t>
  </si>
  <si>
    <t>16-10-2025 20:40:08</t>
  </si>
  <si>
    <t>71 34.172 N</t>
  </si>
  <si>
    <t>140 0.383 W</t>
  </si>
  <si>
    <t>17-10-2025 00:06:54</t>
  </si>
  <si>
    <t>71 59.745 N</t>
  </si>
  <si>
    <t>139 59.567 W</t>
  </si>
  <si>
    <t>17-10-2025 01:01:54</t>
  </si>
  <si>
    <t>71 59.885 N</t>
  </si>
  <si>
    <t>139 59.635 W</t>
  </si>
  <si>
    <t>17-10-2025 02:00:54</t>
  </si>
  <si>
    <t>72 0.095 N</t>
  </si>
  <si>
    <t>139 59.788 W</t>
  </si>
  <si>
    <t>17-10-2025 14:59:39</t>
  </si>
  <si>
    <t>72 35.812 N</t>
  </si>
  <si>
    <t>144 41.903 W</t>
  </si>
  <si>
    <t>17-10-2025 16:06:54</t>
  </si>
  <si>
    <t>72 35.321 N</t>
  </si>
  <si>
    <t>144 43.473 W</t>
  </si>
  <si>
    <t>17-10-2025 17:40:09</t>
  </si>
  <si>
    <t>72 35.162 N</t>
  </si>
  <si>
    <t>144 45.756 W</t>
  </si>
  <si>
    <t>18-10-2025 04:37:09</t>
  </si>
  <si>
    <t>73 0.153 N</t>
  </si>
  <si>
    <t>140 1.823 W</t>
  </si>
  <si>
    <t>18-10-2025 05:51:24</t>
  </si>
  <si>
    <t>73 0.285 N</t>
  </si>
  <si>
    <t>140 4.029 W</t>
  </si>
  <si>
    <t>18-10-2025 07:24:09</t>
  </si>
  <si>
    <t>73 0.362 N</t>
  </si>
  <si>
    <t>140 6.519 W</t>
  </si>
  <si>
    <t>22-09-2025 18:46:17</t>
  </si>
  <si>
    <t>70 32.915 N</t>
  </si>
  <si>
    <t>122 54.645 W</t>
  </si>
  <si>
    <t>Chris Clarke</t>
  </si>
  <si>
    <t>22-09-2025 18:47:02</t>
  </si>
  <si>
    <t>70 32.91 N</t>
  </si>
  <si>
    <t>122 54.665 W</t>
  </si>
  <si>
    <t>22-09-2025 18:48:02</t>
  </si>
  <si>
    <t>70 32.906 N</t>
  </si>
  <si>
    <t>122 54.695 W</t>
  </si>
  <si>
    <t>22-09-2025 18:53:02</t>
  </si>
  <si>
    <t>70 32.891 N</t>
  </si>
  <si>
    <t>122 54.808 W</t>
  </si>
  <si>
    <t>22-09-2025 18:53:47</t>
  </si>
  <si>
    <t>122 54.826 W</t>
  </si>
  <si>
    <t>22-09-2025 18:54:32</t>
  </si>
  <si>
    <t>70 32.888 N</t>
  </si>
  <si>
    <t>122 54.844 W</t>
  </si>
  <si>
    <t>22-09-2025 19:07:47</t>
  </si>
  <si>
    <t>70 32.894 N</t>
  </si>
  <si>
    <t>122 54.943 W</t>
  </si>
  <si>
    <t>22-09-2025 19:11:32</t>
  </si>
  <si>
    <t>70 32.88 N</t>
  </si>
  <si>
    <t>122 54.99 W</t>
  </si>
  <si>
    <t>22-09-2025 19:13:32</t>
  </si>
  <si>
    <t>70 32.87 N</t>
  </si>
  <si>
    <t>122 55.015 W</t>
  </si>
  <si>
    <t>23-09-2025 15:45:17</t>
  </si>
  <si>
    <t>71 47.026 N</t>
  </si>
  <si>
    <t>131 51.609 W</t>
  </si>
  <si>
    <t xml:space="preserve">Marguerite Larriere </t>
  </si>
  <si>
    <t>SCOR A</t>
  </si>
  <si>
    <t>23-09-2025 15:46:17</t>
  </si>
  <si>
    <t>71 47.021 N</t>
  </si>
  <si>
    <t>131 51.625 W</t>
  </si>
  <si>
    <t>23-09-2025 15:51:47</t>
  </si>
  <si>
    <t>71 47.015 N</t>
  </si>
  <si>
    <t>131 51.676 W</t>
  </si>
  <si>
    <t>23-09-2025 15:57:17</t>
  </si>
  <si>
    <t>71 47.023 N</t>
  </si>
  <si>
    <t>131 51.741 W</t>
  </si>
  <si>
    <t>SCOR B</t>
  </si>
  <si>
    <t>23-09-2025 15:58:47</t>
  </si>
  <si>
    <t>71 47.025 N</t>
  </si>
  <si>
    <t>131 51.758 W</t>
  </si>
  <si>
    <t>23-09-2025 16:02:02</t>
  </si>
  <si>
    <t>71 47.029 N</t>
  </si>
  <si>
    <t>131 51.796 W</t>
  </si>
  <si>
    <t>23-09-2025 16:11:02</t>
  </si>
  <si>
    <t>71 47.034 N</t>
  </si>
  <si>
    <t>131 51.971 W</t>
  </si>
  <si>
    <t>BONGO</t>
  </si>
  <si>
    <t>23-09-2025 16:18:32</t>
  </si>
  <si>
    <t>131 52.035 W</t>
  </si>
  <si>
    <t>23-09-2025 16:20:17</t>
  </si>
  <si>
    <t>71 47.019 N</t>
  </si>
  <si>
    <t>131 52.025 W</t>
  </si>
  <si>
    <t>24-09-2025 00:30:17</t>
  </si>
  <si>
    <t>72 20.866 N</t>
  </si>
  <si>
    <t>134 1.59 W</t>
  </si>
  <si>
    <t>24-09-2025 00:31:17</t>
  </si>
  <si>
    <t>72 20.859 N</t>
  </si>
  <si>
    <t>134 1.602 W</t>
  </si>
  <si>
    <t>24-09-2025 00:32:02</t>
  </si>
  <si>
    <t>72 20.858 N</t>
  </si>
  <si>
    <t>134 1.605 W</t>
  </si>
  <si>
    <t>24-09-2025 00:38:32</t>
  </si>
  <si>
    <t>72 20.872 N</t>
  </si>
  <si>
    <t>134 1.703 W</t>
  </si>
  <si>
    <t>24-09-2025 00:39:47</t>
  </si>
  <si>
    <t>72 20.869 N</t>
  </si>
  <si>
    <t>134 1.727 W</t>
  </si>
  <si>
    <t>24-09-2025 00:40:02</t>
  </si>
  <si>
    <t>72 20.87 N</t>
  </si>
  <si>
    <t>134 1.732 W</t>
  </si>
  <si>
    <t>24-09-2025 00:48:47</t>
  </si>
  <si>
    <t>72 20.865 N</t>
  </si>
  <si>
    <t>134 1.882 W</t>
  </si>
  <si>
    <t>24-09-2025 01:08:32</t>
  </si>
  <si>
    <t>72 20.895 N</t>
  </si>
  <si>
    <t>134 2.16 W</t>
  </si>
  <si>
    <t>24-09-2025 01:12:48</t>
  </si>
  <si>
    <t>72 20.89 N</t>
  </si>
  <si>
    <t>134 2.234 W</t>
  </si>
  <si>
    <t>24-09-2025 01:14:33</t>
  </si>
  <si>
    <t>72 20.877 N</t>
  </si>
  <si>
    <t>134 2.282 W</t>
  </si>
  <si>
    <t>24-09-2025 07:41:03</t>
  </si>
  <si>
    <t>72 53.96 N</t>
  </si>
  <si>
    <t>135 59.614 W</t>
  </si>
  <si>
    <t>24-09-2025 07:42:33</t>
  </si>
  <si>
    <t>72 53.961 N</t>
  </si>
  <si>
    <t>135 59.575 W</t>
  </si>
  <si>
    <t>24-09-2025 07:44:18</t>
  </si>
  <si>
    <t>72 53.965 N</t>
  </si>
  <si>
    <t>135 59.587 W</t>
  </si>
  <si>
    <t>24-09-2025 07:48:48</t>
  </si>
  <si>
    <t>72 53.953 N</t>
  </si>
  <si>
    <t>135 59.554 W</t>
  </si>
  <si>
    <t>24-09-2025 07:50:18</t>
  </si>
  <si>
    <t>72 53.957 N</t>
  </si>
  <si>
    <t>135 59.568 W</t>
  </si>
  <si>
    <t>24-09-2025 07:52:03</t>
  </si>
  <si>
    <t>135 59.548 W</t>
  </si>
  <si>
    <t>24-09-2025 08:02:33</t>
  </si>
  <si>
    <t>72 53.951 N</t>
  </si>
  <si>
    <t>135 59.507 W</t>
  </si>
  <si>
    <t>24-09-2025 08:04:48</t>
  </si>
  <si>
    <t>72 53.959 N</t>
  </si>
  <si>
    <t>135 59.482 W</t>
  </si>
  <si>
    <t>24-09-2025 08:09:18</t>
  </si>
  <si>
    <t>72 53.955 N</t>
  </si>
  <si>
    <t>135 59.436 W</t>
  </si>
  <si>
    <t>25-09-2025 02:59:22</t>
  </si>
  <si>
    <t>73 26.776 N</t>
  </si>
  <si>
    <t>138 0.243 W</t>
  </si>
  <si>
    <t>73 26.768 N</t>
  </si>
  <si>
    <t>138 0.182 W</t>
  </si>
  <si>
    <t>25-09-2025 03:05:07</t>
  </si>
  <si>
    <t>73 26.762 N</t>
  </si>
  <si>
    <t>138 0.142 W</t>
  </si>
  <si>
    <t>25-09-2025 03:19:37</t>
  </si>
  <si>
    <t>73 26.729 N</t>
  </si>
  <si>
    <t>138 0.009 W</t>
  </si>
  <si>
    <t>25-09-2025 03:20:37</t>
  </si>
  <si>
    <t>73 26.728 N</t>
  </si>
  <si>
    <t>137 59.997 W</t>
  </si>
  <si>
    <t>25-09-2025 03:21:37</t>
  </si>
  <si>
    <t>73 26.725 N</t>
  </si>
  <si>
    <t>137 59.989 W</t>
  </si>
  <si>
    <t>25-09-2025 03:28:07</t>
  </si>
  <si>
    <t>73 26.698 N</t>
  </si>
  <si>
    <t>137 59.962 W</t>
  </si>
  <si>
    <t>25-09-2025 03:29:07</t>
  </si>
  <si>
    <t>73 26.693 N</t>
  </si>
  <si>
    <t>137 59.971 W</t>
  </si>
  <si>
    <t>25-09-2025 19:56:37</t>
  </si>
  <si>
    <t>74 0.098 N</t>
  </si>
  <si>
    <t>140 0.904 W</t>
  </si>
  <si>
    <t>oil/soap sheen on surface but net did not pass thru</t>
  </si>
  <si>
    <t>25-09-2025 20:00:37</t>
  </si>
  <si>
    <t>74 0.105 N</t>
  </si>
  <si>
    <t>140 0.958 W</t>
  </si>
  <si>
    <t>25-09-2025 20:02:52</t>
  </si>
  <si>
    <t>140 0.966 W</t>
  </si>
  <si>
    <t>25-09-2025 20:11:37</t>
  </si>
  <si>
    <t>74 0.116 N</t>
  </si>
  <si>
    <t>140 1.088 W</t>
  </si>
  <si>
    <t>25-09-2025 20:12:37</t>
  </si>
  <si>
    <t>74 0.117 N</t>
  </si>
  <si>
    <t>140 1.108 W</t>
  </si>
  <si>
    <t>25-09-2025 20:13:22</t>
  </si>
  <si>
    <t>74 0.118 N</t>
  </si>
  <si>
    <t>140 1.112 W</t>
  </si>
  <si>
    <t>25-09-2025 20:18:37</t>
  </si>
  <si>
    <t>140 1.147 W</t>
  </si>
  <si>
    <t>25-09-2025 20:19:22</t>
  </si>
  <si>
    <t>140 1.151 W</t>
  </si>
  <si>
    <t>25-09-2025 20:20:07</t>
  </si>
  <si>
    <t>140 1.152 W</t>
  </si>
  <si>
    <t>26-09-2025 04:23:53</t>
  </si>
  <si>
    <t>74 18.297 N</t>
  </si>
  <si>
    <t>143 18.373 W</t>
  </si>
  <si>
    <t>26-09-2025 04:27:08</t>
  </si>
  <si>
    <t>74 18.294 N</t>
  </si>
  <si>
    <t>143 18.389 W</t>
  </si>
  <si>
    <t>26-09-2025 04:29:23</t>
  </si>
  <si>
    <t>74 18.29 N</t>
  </si>
  <si>
    <t>143 18.415 W</t>
  </si>
  <si>
    <t>26-09-2025 04:39:38</t>
  </si>
  <si>
    <t>74 18.301 N</t>
  </si>
  <si>
    <t>143 18.464 W</t>
  </si>
  <si>
    <t>26-09-2025 04:40:53</t>
  </si>
  <si>
    <t>74 18.303 N</t>
  </si>
  <si>
    <t>143 18.462 W</t>
  </si>
  <si>
    <t>26-09-2025 04:41:53</t>
  </si>
  <si>
    <t>74 18.306 N</t>
  </si>
  <si>
    <t>143 18.468 W</t>
  </si>
  <si>
    <t>26-09-2025 04:47:08</t>
  </si>
  <si>
    <t>74 18.313 N</t>
  </si>
  <si>
    <t>143 18.467 W</t>
  </si>
  <si>
    <t>26-09-2025 04:48:38</t>
  </si>
  <si>
    <t>143 18.472 W</t>
  </si>
  <si>
    <t>26-09-2025 04:49:23</t>
  </si>
  <si>
    <t>74 18.312 N</t>
  </si>
  <si>
    <t>143 18.471 W</t>
  </si>
  <si>
    <t>27-09-2025 07:08:54</t>
  </si>
  <si>
    <t>73 30.051 N</t>
  </si>
  <si>
    <t>134 15.35 W</t>
  </si>
  <si>
    <t>27-09-2025 07:10:39</t>
  </si>
  <si>
    <t>73 30.057 N</t>
  </si>
  <si>
    <t>134 15.348 W</t>
  </si>
  <si>
    <t>27-09-2025 07:12:39</t>
  </si>
  <si>
    <t>73 30.058 N</t>
  </si>
  <si>
    <t>134 15.331 W</t>
  </si>
  <si>
    <t>27-09-2025 07:17:24</t>
  </si>
  <si>
    <t>73 30.046 N</t>
  </si>
  <si>
    <t>134 15.291 W</t>
  </si>
  <si>
    <t>27-09-2025 07:18:39</t>
  </si>
  <si>
    <t>134 15.322 W</t>
  </si>
  <si>
    <t>27-09-2025 07:19:54</t>
  </si>
  <si>
    <t>73 30.042 N</t>
  </si>
  <si>
    <t>134 15.306 W</t>
  </si>
  <si>
    <t>27-09-2025 07:29:09</t>
  </si>
  <si>
    <t>73 30.045 N</t>
  </si>
  <si>
    <t>134 15.255 W</t>
  </si>
  <si>
    <t>27-09-2025 07:33:09</t>
  </si>
  <si>
    <t>73 30.04 N</t>
  </si>
  <si>
    <t>134 15.148 W</t>
  </si>
  <si>
    <t>27-09-2025 07:35:09</t>
  </si>
  <si>
    <t>73 30.038 N</t>
  </si>
  <si>
    <t>134 15.119 W</t>
  </si>
  <si>
    <t>27-09-2025 16:25:40</t>
  </si>
  <si>
    <t>73 29.844 N</t>
  </si>
  <si>
    <t>130 53.058 W</t>
  </si>
  <si>
    <t>27-09-2025 16:26:40</t>
  </si>
  <si>
    <t>73 29.846 N</t>
  </si>
  <si>
    <t>130 53.053 W</t>
  </si>
  <si>
    <t>27-09-2025 16:27:40</t>
  </si>
  <si>
    <t>130 53.03 W</t>
  </si>
  <si>
    <t>27-09-2025 16:32:40</t>
  </si>
  <si>
    <t>73 29.815 N</t>
  </si>
  <si>
    <t>130 52.942 W</t>
  </si>
  <si>
    <t>27-09-2025 16:33:40</t>
  </si>
  <si>
    <t>73 29.816 N</t>
  </si>
  <si>
    <t>130 52.93 W</t>
  </si>
  <si>
    <t>27-09-2025 16:34:40</t>
  </si>
  <si>
    <t>73 29.818 N</t>
  </si>
  <si>
    <t>130 52.929 W</t>
  </si>
  <si>
    <t>27-09-2025 16:42:55</t>
  </si>
  <si>
    <t>130 52.892 W</t>
  </si>
  <si>
    <t>27-09-2025 16:46:40</t>
  </si>
  <si>
    <t>73 29.836 N</t>
  </si>
  <si>
    <t>130 52.853 W</t>
  </si>
  <si>
    <t>27-09-2025 16:48:40</t>
  </si>
  <si>
    <t>73 29.841 N</t>
  </si>
  <si>
    <t>130 52.851 W</t>
  </si>
  <si>
    <t>28-09-2025 05:48:55</t>
  </si>
  <si>
    <t>74 29.808 N</t>
  </si>
  <si>
    <t>135 26.781 W</t>
  </si>
  <si>
    <t>28-09-2025 05:52:40</t>
  </si>
  <si>
    <t>74 29.807 N</t>
  </si>
  <si>
    <t>135 26.844 W</t>
  </si>
  <si>
    <t>28-09-2025 05:54:40</t>
  </si>
  <si>
    <t>74 29.803 N</t>
  </si>
  <si>
    <t>135 26.86 W</t>
  </si>
  <si>
    <t>28-09-2025 06:05:25</t>
  </si>
  <si>
    <t>74 29.785 N</t>
  </si>
  <si>
    <t>135 26.994 W</t>
  </si>
  <si>
    <t>28-09-2025 06:06:10</t>
  </si>
  <si>
    <t>74 29.782 N</t>
  </si>
  <si>
    <t>135 26.993 W</t>
  </si>
  <si>
    <t>28-09-2025 06:08:40</t>
  </si>
  <si>
    <t>74 29.778 N</t>
  </si>
  <si>
    <t>135 27.013 W</t>
  </si>
  <si>
    <t>28-09-2025 06:15:55</t>
  </si>
  <si>
    <t>74 29.753 N</t>
  </si>
  <si>
    <t>135 27.041 W</t>
  </si>
  <si>
    <t>28-09-2025 06:16:40</t>
  </si>
  <si>
    <t>74 29.751 N</t>
  </si>
  <si>
    <t>135 27.034 W</t>
  </si>
  <si>
    <t>28-09-2025 06:17:25</t>
  </si>
  <si>
    <t>135 27.031 W</t>
  </si>
  <si>
    <t>28-09-2025 16:06:55</t>
  </si>
  <si>
    <t>74 59.901 N</t>
  </si>
  <si>
    <t>28-09-2025 16:07:55</t>
  </si>
  <si>
    <t>140 0.196 W</t>
  </si>
  <si>
    <t>28-09-2025 16:09:10</t>
  </si>
  <si>
    <t>74 59.898 N</t>
  </si>
  <si>
    <t>140 0.183 W</t>
  </si>
  <si>
    <t>28-09-2025 16:13:40</t>
  </si>
  <si>
    <t>74 59.911 N</t>
  </si>
  <si>
    <t>140 0.172 W</t>
  </si>
  <si>
    <t>28-09-2025 16:15:10</t>
  </si>
  <si>
    <t>74 59.919 N</t>
  </si>
  <si>
    <t>140 0.174 W</t>
  </si>
  <si>
    <t>28-09-2025 16:16:10</t>
  </si>
  <si>
    <t>74 59.924 N</t>
  </si>
  <si>
    <t>28-09-2025 16:27:25</t>
  </si>
  <si>
    <t>74 59.905 N</t>
  </si>
  <si>
    <t>140 0.077 W</t>
  </si>
  <si>
    <t>28-09-2025 16:30:55</t>
  </si>
  <si>
    <t>74 59.908 N</t>
  </si>
  <si>
    <t>140 0.063 W</t>
  </si>
  <si>
    <t>28-09-2025 16:33:10</t>
  </si>
  <si>
    <t>74 59.907 N</t>
  </si>
  <si>
    <t>140 0.057 W</t>
  </si>
  <si>
    <t>29-09-2025 06:12:25</t>
  </si>
  <si>
    <t>74 41.29 N</t>
  </si>
  <si>
    <t>146 41.715 W</t>
  </si>
  <si>
    <t>29-09-2025 06:13:55</t>
  </si>
  <si>
    <t>29-09-2025 06:14:55</t>
  </si>
  <si>
    <t>74 41.286 N</t>
  </si>
  <si>
    <t>146 41.719 W</t>
  </si>
  <si>
    <t>29-09-2025 06:19:10</t>
  </si>
  <si>
    <t>74 41.293 N</t>
  </si>
  <si>
    <t>146 41.691 W</t>
  </si>
  <si>
    <t>29-09-2025 06:20:25</t>
  </si>
  <si>
    <t>74 41.291 N</t>
  </si>
  <si>
    <t>146 41.696 W</t>
  </si>
  <si>
    <t>29-09-2025 06:21:25</t>
  </si>
  <si>
    <t>146 41.703 W</t>
  </si>
  <si>
    <t>29-09-2025 06:31:40</t>
  </si>
  <si>
    <t>74 41.289 N</t>
  </si>
  <si>
    <t>146 41.711 W</t>
  </si>
  <si>
    <t>29-09-2025 06:34:10</t>
  </si>
  <si>
    <t>74 41.285 N</t>
  </si>
  <si>
    <t>146 41.732 W</t>
  </si>
  <si>
    <t>29-09-2025 06:36:10</t>
  </si>
  <si>
    <t>146 41.713 W</t>
  </si>
  <si>
    <t>29-09-2025 20:33:11</t>
  </si>
  <si>
    <t>74 59.963 N</t>
  </si>
  <si>
    <t>150 0.205 W</t>
  </si>
  <si>
    <t>bongos stopped @ 20m and 80m on the way down to mark wire</t>
  </si>
  <si>
    <t>29-09-2025 20:38:41</t>
  </si>
  <si>
    <t>74 59.986 N</t>
  </si>
  <si>
    <t>150 0.265 W</t>
  </si>
  <si>
    <t>29-09-2025 20:40:26</t>
  </si>
  <si>
    <t>74 59.989 N</t>
  </si>
  <si>
    <t>150 0.281 W</t>
  </si>
  <si>
    <t>29-09-2025 20:50:41</t>
  </si>
  <si>
    <t>74 59.997 N</t>
  </si>
  <si>
    <t>150 0.346 W</t>
  </si>
  <si>
    <t>29-09-2025 20:51:26</t>
  </si>
  <si>
    <t>74 59.995 N</t>
  </si>
  <si>
    <t>150 0.343 W</t>
  </si>
  <si>
    <t>29-09-2025 20:52:11</t>
  </si>
  <si>
    <t>150 0.347 W</t>
  </si>
  <si>
    <t>29-09-2025 20:57:11</t>
  </si>
  <si>
    <t>150 0.362 W</t>
  </si>
  <si>
    <t>29-09-2025 20:59:11</t>
  </si>
  <si>
    <t>74 59.982 N</t>
  </si>
  <si>
    <t>150 0.375 W</t>
  </si>
  <si>
    <t>29-09-2025 21:01:41</t>
  </si>
  <si>
    <t>74 59.979 N</t>
  </si>
  <si>
    <t>150 0.395 W</t>
  </si>
  <si>
    <t>29-09-2025 21:07:11</t>
  </si>
  <si>
    <t>150 0.367 W</t>
  </si>
  <si>
    <t>29-09-2025 21:07:41</t>
  </si>
  <si>
    <t>29-09-2025 21:08:26</t>
  </si>
  <si>
    <t>150 0.384 W</t>
  </si>
  <si>
    <t>30-09-2025 04:27:26</t>
  </si>
  <si>
    <t>75 59.847 N</t>
  </si>
  <si>
    <t>149 59.773 W</t>
  </si>
  <si>
    <t>surface slush - sampling not viable. To be tried again later</t>
  </si>
  <si>
    <t>30-09-2025 04:30:56</t>
  </si>
  <si>
    <t>75 59.837 N</t>
  </si>
  <si>
    <t>149 59.776 W</t>
  </si>
  <si>
    <t>30-09-2025 04:35:26</t>
  </si>
  <si>
    <t>75 59.836 N</t>
  </si>
  <si>
    <t>149 59.72 W</t>
  </si>
  <si>
    <t>30-09-2025 04:49:26</t>
  </si>
  <si>
    <t>75 59.831 N</t>
  </si>
  <si>
    <t>149 59.684 W</t>
  </si>
  <si>
    <t>30-09-2025 04:52:41</t>
  </si>
  <si>
    <t>75 59.815 N</t>
  </si>
  <si>
    <t>149 59.693 W</t>
  </si>
  <si>
    <t>bubbler to be turned off</t>
  </si>
  <si>
    <t>30-09-2025 04:54:26</t>
  </si>
  <si>
    <t>75 59.821 N</t>
  </si>
  <si>
    <t>149 59.703 W</t>
  </si>
  <si>
    <t>this is the one to use</t>
  </si>
  <si>
    <t>30-09-2025 04:56:26</t>
  </si>
  <si>
    <t>75 59.82 N</t>
  </si>
  <si>
    <t>149 59.664 W</t>
  </si>
  <si>
    <t>30-09-2025 05:10:11</t>
  </si>
  <si>
    <t>75 59.81 N</t>
  </si>
  <si>
    <t>149 59.6 W</t>
  </si>
  <si>
    <t>30-09-2025 05:10:01</t>
  </si>
  <si>
    <t>30-09-2025 05:11:26</t>
  </si>
  <si>
    <t>75 59.808 N</t>
  </si>
  <si>
    <t>149 59.587 W</t>
  </si>
  <si>
    <t>30-09-2025 05:18:11</t>
  </si>
  <si>
    <t>75 59.8 N</t>
  </si>
  <si>
    <t>149 59.561 W</t>
  </si>
  <si>
    <t>30-09-2025 05:18:41</t>
  </si>
  <si>
    <t>75 59.799 N</t>
  </si>
  <si>
    <t>149 59.557 W</t>
  </si>
  <si>
    <t>01-10-2025 03:46:57</t>
  </si>
  <si>
    <t>75 17.876 N</t>
  </si>
  <si>
    <t>153 17.988 W</t>
  </si>
  <si>
    <t>01-10-2025 03:49:57</t>
  </si>
  <si>
    <t>75 17.885 N</t>
  </si>
  <si>
    <t>153 17.973 W</t>
  </si>
  <si>
    <t>01-10-2025 03:52:12</t>
  </si>
  <si>
    <t>75 17.883 N</t>
  </si>
  <si>
    <t>153 17.984 W</t>
  </si>
  <si>
    <t>01-10-2025 04:04:57</t>
  </si>
  <si>
    <t>153 18.089 W</t>
  </si>
  <si>
    <t>01-10-2025 04:06:12</t>
  </si>
  <si>
    <t>75 17.887 N</t>
  </si>
  <si>
    <t>153 18.094 W</t>
  </si>
  <si>
    <t>01-10-2025 04:06:57</t>
  </si>
  <si>
    <t>75 17.889 N</t>
  </si>
  <si>
    <t>153 18.093 W</t>
  </si>
  <si>
    <t>01-10-2025 04:12:57</t>
  </si>
  <si>
    <t>75 17.916 N</t>
  </si>
  <si>
    <t>153 18.11 W</t>
  </si>
  <si>
    <t>01-10-2025 04:13:57</t>
  </si>
  <si>
    <t>75 17.913 N</t>
  </si>
  <si>
    <t>153 18.119 W</t>
  </si>
  <si>
    <t>01-10-2025 04:14:57</t>
  </si>
  <si>
    <t>75 17.91 N</t>
  </si>
  <si>
    <t>153 18.127 W</t>
  </si>
  <si>
    <t>05-10-2025 07:13:34</t>
  </si>
  <si>
    <t>79 0.28 N</t>
  </si>
  <si>
    <t>150 4.157 W</t>
  </si>
  <si>
    <t>05-10-2025 07:14:19</t>
  </si>
  <si>
    <t>79 0.279 N</t>
  </si>
  <si>
    <t>150 4.142 W</t>
  </si>
  <si>
    <t>05-10-2025 07:15:04</t>
  </si>
  <si>
    <t>79 0.277 N</t>
  </si>
  <si>
    <t>150 4.132 W</t>
  </si>
  <si>
    <t>05-10-2025 07:24:34</t>
  </si>
  <si>
    <t>79 0.218 N</t>
  </si>
  <si>
    <t>150 4.023 W</t>
  </si>
  <si>
    <t>05-10-2025 07:25:04</t>
  </si>
  <si>
    <t>79 0.213 N</t>
  </si>
  <si>
    <t>150 4.013 W</t>
  </si>
  <si>
    <t>05-10-2025 07:25:49</t>
  </si>
  <si>
    <t>79 0.206 N</t>
  </si>
  <si>
    <t>150 4.001 W</t>
  </si>
  <si>
    <t>05-10-2025 07:29:04</t>
  </si>
  <si>
    <t>79 0.185 N</t>
  </si>
  <si>
    <t>150 3.963 W</t>
  </si>
  <si>
    <t>05-10-2025 07:31:19</t>
  </si>
  <si>
    <t>79 0.168 N</t>
  </si>
  <si>
    <t>150 3.94 W</t>
  </si>
  <si>
    <t>05-10-2025 07:34:04</t>
  </si>
  <si>
    <t>79 0.149 N</t>
  </si>
  <si>
    <t>150 3.909 W</t>
  </si>
  <si>
    <t>05-10-2025 07:44:04</t>
  </si>
  <si>
    <t>79 0.087 N</t>
  </si>
  <si>
    <t>150 3.795 W</t>
  </si>
  <si>
    <t>05-10-2025 07:47:04</t>
  </si>
  <si>
    <t>79 0.067 N</t>
  </si>
  <si>
    <t>150 3.766 W</t>
  </si>
  <si>
    <t>05-10-2025 07:49:04</t>
  </si>
  <si>
    <t>79 0.057 N</t>
  </si>
  <si>
    <t>150 3.729 W</t>
  </si>
  <si>
    <t>11-10-2025 10:35:09</t>
  </si>
  <si>
    <t>75 59.676 N</t>
  </si>
  <si>
    <t>139 57.248 W</t>
  </si>
  <si>
    <t>11-10-2025 10:36:09</t>
  </si>
  <si>
    <t>75 59.669 N</t>
  </si>
  <si>
    <t>139 57.221 W</t>
  </si>
  <si>
    <t>11-10-2025 10:36:39</t>
  </si>
  <si>
    <t>75 59.666 N</t>
  </si>
  <si>
    <t>139 57.204 W</t>
  </si>
  <si>
    <t>11-10-2025 10:40:54</t>
  </si>
  <si>
    <t>75 59.635 N</t>
  </si>
  <si>
    <t>139 57.102 W</t>
  </si>
  <si>
    <t>11-10-2025 10:41:39</t>
  </si>
  <si>
    <t>75 59.63 N</t>
  </si>
  <si>
    <t>139 57.085 W</t>
  </si>
  <si>
    <t>11-10-2025 10:42:24</t>
  </si>
  <si>
    <t>75 59.625 N</t>
  </si>
  <si>
    <t>139 57.067 W</t>
  </si>
  <si>
    <t>11-10-2025 10:51:09</t>
  </si>
  <si>
    <t>75 59.562 N</t>
  </si>
  <si>
    <t>139 56.843 W</t>
  </si>
  <si>
    <t>11-10-2025 10:55:54</t>
  </si>
  <si>
    <t>75 59.53 N</t>
  </si>
  <si>
    <t>139 56.726 W</t>
  </si>
  <si>
    <t>11-10-2025 10:58:09</t>
  </si>
  <si>
    <t>75 59.514 N</t>
  </si>
  <si>
    <t>139 56.661 W</t>
  </si>
  <si>
    <t>12-10-2025 00:14:25</t>
  </si>
  <si>
    <t>75 24.001 N</t>
  </si>
  <si>
    <t>143 31.263 W</t>
  </si>
  <si>
    <t>12-10-2025 00:17:55</t>
  </si>
  <si>
    <t>75 24.041 N</t>
  </si>
  <si>
    <t>143 31.288 W</t>
  </si>
  <si>
    <t>12-10-2025 00:20:10</t>
  </si>
  <si>
    <t>75 24.059 N</t>
  </si>
  <si>
    <t>143 31.289 W</t>
  </si>
  <si>
    <t>12-10-2025 00:30:25</t>
  </si>
  <si>
    <t>75 24.011 N</t>
  </si>
  <si>
    <t>143 31.22 W</t>
  </si>
  <si>
    <t>12-10-2025 00:32:40</t>
  </si>
  <si>
    <t>75 23.997 N</t>
  </si>
  <si>
    <t>143 31.209 W</t>
  </si>
  <si>
    <t>12-10-2025 00:34:10</t>
  </si>
  <si>
    <t>75 23.989 N</t>
  </si>
  <si>
    <t>143 31.199 W</t>
  </si>
  <si>
    <t>12-10-2025 00:38:25</t>
  </si>
  <si>
    <t>75 23.968 N</t>
  </si>
  <si>
    <t>143 31.17 W</t>
  </si>
  <si>
    <t>12-10-2025 00:38:55</t>
  </si>
  <si>
    <t>75 23.966 N</t>
  </si>
  <si>
    <t>143 31.166 W</t>
  </si>
  <si>
    <t>12-10-2025 00:39:40</t>
  </si>
  <si>
    <t>75 23.964 N</t>
  </si>
  <si>
    <t>143 31.154 W</t>
  </si>
  <si>
    <t>12-10-2025 00:45:25</t>
  </si>
  <si>
    <t>75 23.934 N</t>
  </si>
  <si>
    <t>143 31.097 W</t>
  </si>
  <si>
    <t>12-10-2025 00:45:55</t>
  </si>
  <si>
    <t>75 23.932 N</t>
  </si>
  <si>
    <t>143 31.105 W</t>
  </si>
  <si>
    <t>12-10-2025 20:00:40</t>
  </si>
  <si>
    <t>74 0.33 N</t>
  </si>
  <si>
    <t>150 0.454 W</t>
  </si>
  <si>
    <t>12-10-2025 20:02:10</t>
  </si>
  <si>
    <t>74 0.338 N</t>
  </si>
  <si>
    <t>150 0.478 W</t>
  </si>
  <si>
    <t>12-10-2025 20:02:25</t>
  </si>
  <si>
    <t>150 0.477 W</t>
  </si>
  <si>
    <t>12-10-2025 20:03:40</t>
  </si>
  <si>
    <t>74 0.343 N</t>
  </si>
  <si>
    <t>150 0.471 W</t>
  </si>
  <si>
    <t>12-10-2025 20:03:55</t>
  </si>
  <si>
    <t>74 0.344 N</t>
  </si>
  <si>
    <t>150 0.469 W</t>
  </si>
  <si>
    <t>12-10-2025 20:06:10</t>
  </si>
  <si>
    <t>74 0.345 N</t>
  </si>
  <si>
    <t>150 0.435 W</t>
  </si>
  <si>
    <t>12-10-2025 20:06:40</t>
  </si>
  <si>
    <t>74 0.348 N</t>
  </si>
  <si>
    <t>150 0.43 W</t>
  </si>
  <si>
    <t>12-10-2025 20:07:25</t>
  </si>
  <si>
    <t>74 0.35 N</t>
  </si>
  <si>
    <t>150 0.424 W</t>
  </si>
  <si>
    <t>13-10-2025 04:38:10</t>
  </si>
  <si>
    <t>72 59.864 N</t>
  </si>
  <si>
    <t>149 59.915 W</t>
  </si>
  <si>
    <t>13-10-2025 04:41:55</t>
  </si>
  <si>
    <t>72 59.858 N</t>
  </si>
  <si>
    <t>149 59.959 W</t>
  </si>
  <si>
    <t>13-10-2025 04:43:40</t>
  </si>
  <si>
    <t>72 59.855 N</t>
  </si>
  <si>
    <t>149 59.976 W</t>
  </si>
  <si>
    <t>13-10-2025 10:19:24</t>
  </si>
  <si>
    <t>72 30.808 N</t>
  </si>
  <si>
    <t>150 3.612 W</t>
  </si>
  <si>
    <t>13-10-2025 10:20:39</t>
  </si>
  <si>
    <t>72 30.803 N</t>
  </si>
  <si>
    <t>150 3.641 W</t>
  </si>
  <si>
    <t>13-10-2025 10:21:09</t>
  </si>
  <si>
    <t>150 3.648 W</t>
  </si>
  <si>
    <t>13-10-2025 10:25:54</t>
  </si>
  <si>
    <t>72 30.774 N</t>
  </si>
  <si>
    <t>150 3.846 W</t>
  </si>
  <si>
    <t>13-10-2025 10:27:39</t>
  </si>
  <si>
    <t>72 30.755 N</t>
  </si>
  <si>
    <t>150 3.981 W</t>
  </si>
  <si>
    <t>13-10-2025 10:28:39</t>
  </si>
  <si>
    <t>72 30.745 N</t>
  </si>
  <si>
    <t>150 4.047 W</t>
  </si>
  <si>
    <t>13-10-2025 10:35:09</t>
  </si>
  <si>
    <t>72 30.686 N</t>
  </si>
  <si>
    <t>150 4.234 W</t>
  </si>
  <si>
    <t>13-10-2025 10:38:54</t>
  </si>
  <si>
    <t>72 30.666 N</t>
  </si>
  <si>
    <t>150 4.358 W</t>
  </si>
  <si>
    <t>13-10-2025 10:40:24</t>
  </si>
  <si>
    <t>72 30.654 N</t>
  </si>
  <si>
    <t>150 4.431 W</t>
  </si>
  <si>
    <t>13-10-2025 19:19:54</t>
  </si>
  <si>
    <t>71 57.185 N</t>
  </si>
  <si>
    <t>150 17.839 W</t>
  </si>
  <si>
    <t>13-10-2025 19:23:24</t>
  </si>
  <si>
    <t>71 57.18 N</t>
  </si>
  <si>
    <t>150 17.856 W</t>
  </si>
  <si>
    <t>13-10-2025 19:25:09</t>
  </si>
  <si>
    <t>71 57.178 N</t>
  </si>
  <si>
    <t>150 17.864 W</t>
  </si>
  <si>
    <t>13-10-2025 19:36:09</t>
  </si>
  <si>
    <t>150 17.863 W</t>
  </si>
  <si>
    <t>13-10-2025 19:36:54</t>
  </si>
  <si>
    <t>71 57.182 N</t>
  </si>
  <si>
    <t>150 17.862 W</t>
  </si>
  <si>
    <t>13-10-2025 19:37:39</t>
  </si>
  <si>
    <t>13-10-2025 19:42:39</t>
  </si>
  <si>
    <t>150 17.823 W</t>
  </si>
  <si>
    <t>13-10-2025 19:43:24</t>
  </si>
  <si>
    <t>71 57.184 N</t>
  </si>
  <si>
    <t>150 17.827 W</t>
  </si>
  <si>
    <t>14-10-2025 03:15:39</t>
  </si>
  <si>
    <t>71 40.916 N</t>
  </si>
  <si>
    <t>151 8.306 W</t>
  </si>
  <si>
    <t>14-10-2025 03:19:24</t>
  </si>
  <si>
    <t>71 40.91 N</t>
  </si>
  <si>
    <t>151 8.198 W</t>
  </si>
  <si>
    <t>14-10-2025 03:21:24</t>
  </si>
  <si>
    <t>71 40.898 N</t>
  </si>
  <si>
    <t>151 8.154 W</t>
  </si>
  <si>
    <t>14-10-2025 03:31:24</t>
  </si>
  <si>
    <t>71 40.869 N</t>
  </si>
  <si>
    <t>151 8.057 W</t>
  </si>
  <si>
    <t>14-10-2025 03:32:09</t>
  </si>
  <si>
    <t>71 40.87 N</t>
  </si>
  <si>
    <t>151 8.051 W</t>
  </si>
  <si>
    <t>14-10-2025 03:32:54</t>
  </si>
  <si>
    <t>71 40.872 N</t>
  </si>
  <si>
    <t>151 8.047 W</t>
  </si>
  <si>
    <t>14-10-2025 03:38:09</t>
  </si>
  <si>
    <t>71 40.897 N</t>
  </si>
  <si>
    <t>151 7.956 W</t>
  </si>
  <si>
    <t>14-10-2025 03:38:39</t>
  </si>
  <si>
    <t>71 40.899 N</t>
  </si>
  <si>
    <t>151 7.947 W</t>
  </si>
  <si>
    <t>14-10-2025 03:39:09</t>
  </si>
  <si>
    <t>71 40.9 N</t>
  </si>
  <si>
    <t>151 7.928 W</t>
  </si>
  <si>
    <t>14-10-2025 09:03:09</t>
  </si>
  <si>
    <t>71 31.425 N</t>
  </si>
  <si>
    <t>151 34.781 W</t>
  </si>
  <si>
    <t>14-10-2025 09:04:09</t>
  </si>
  <si>
    <t>151 34.779 W</t>
  </si>
  <si>
    <t>14-10-2025 09:04:54</t>
  </si>
  <si>
    <t>71 31.424 N</t>
  </si>
  <si>
    <t>151 34.77 W</t>
  </si>
  <si>
    <t>14-10-2025 09:09:09</t>
  </si>
  <si>
    <t>71 31.414 N</t>
  </si>
  <si>
    <t>151 34.76 W</t>
  </si>
  <si>
    <t>14-10-2025 09:10:09</t>
  </si>
  <si>
    <t>71 31.413 N</t>
  </si>
  <si>
    <t>14-10-2025 09:10:54</t>
  </si>
  <si>
    <t>71 31.411 N</t>
  </si>
  <si>
    <t>151 34.755 W</t>
  </si>
  <si>
    <t>14-10-2025 09:18:24</t>
  </si>
  <si>
    <t>71 31.393 N</t>
  </si>
  <si>
    <t>151 34.705 W</t>
  </si>
  <si>
    <t>14-10-2025 09:22:24</t>
  </si>
  <si>
    <t>71 31.382 N</t>
  </si>
  <si>
    <t>151 34.712 W</t>
  </si>
  <si>
    <t>14-10-2025 09:24:54</t>
  </si>
  <si>
    <t>71 31.376 N</t>
  </si>
  <si>
    <t>151 34.711 W</t>
  </si>
  <si>
    <t>14-10-2025 15:08:09</t>
  </si>
  <si>
    <t>71 23.558 N</t>
  </si>
  <si>
    <t>151 57.083 W</t>
  </si>
  <si>
    <t>14-10-2025 15:09:09</t>
  </si>
  <si>
    <t>71 23.554 N</t>
  </si>
  <si>
    <t>151 57.063 W</t>
  </si>
  <si>
    <t>14-10-2025 15:10:24</t>
  </si>
  <si>
    <t>71 23.548 N</t>
  </si>
  <si>
    <t>151 57.024 W</t>
  </si>
  <si>
    <t>14-10-2025 15:13:54</t>
  </si>
  <si>
    <t>151 56.858 W</t>
  </si>
  <si>
    <t>14-10-2025 15:14:39</t>
  </si>
  <si>
    <t>71 23.542 N</t>
  </si>
  <si>
    <t>151 56.82 W</t>
  </si>
  <si>
    <t>14-10-2025 15:15:24</t>
  </si>
  <si>
    <t>71 23.545 N</t>
  </si>
  <si>
    <t>151 56.785 W</t>
  </si>
  <si>
    <t>14-10-2025 15:18:54</t>
  </si>
  <si>
    <t>71 23.572 N</t>
  </si>
  <si>
    <t>151 56.664 W</t>
  </si>
  <si>
    <t>14-10-2025 15:21:54</t>
  </si>
  <si>
    <t>71 23.591 N</t>
  </si>
  <si>
    <t>151 56.544 W</t>
  </si>
  <si>
    <t>14-10-2025 15:24:54</t>
  </si>
  <si>
    <t>71 23.599 N</t>
  </si>
  <si>
    <t>151 56.413 W</t>
  </si>
  <si>
    <t>14-10-2025 15:33:24</t>
  </si>
  <si>
    <t>71 23.58 N</t>
  </si>
  <si>
    <t>151 56.169 W</t>
  </si>
  <si>
    <t>14-10-2025 15:35:39</t>
  </si>
  <si>
    <t>71 23.569 N</t>
  </si>
  <si>
    <t>151 56.043 W</t>
  </si>
  <si>
    <t>14-10-2025 15:37:54</t>
  </si>
  <si>
    <t>71 23.556 N</t>
  </si>
  <si>
    <t>151 55.905 W</t>
  </si>
  <si>
    <t>15-10-2025 19:25:54</t>
  </si>
  <si>
    <t>70 0.197 N</t>
  </si>
  <si>
    <t>140 0.721 W</t>
  </si>
  <si>
    <t>15-10-2025 19:28:09</t>
  </si>
  <si>
    <t>70 0.202 N</t>
  </si>
  <si>
    <t>140 0.705 W</t>
  </si>
  <si>
    <t>15-10-2025 19:29:09</t>
  </si>
  <si>
    <t>70 0.201 N</t>
  </si>
  <si>
    <t>140 0.7 W</t>
  </si>
  <si>
    <t>15-10-2025 19:38:54</t>
  </si>
  <si>
    <t>140 0.682 W</t>
  </si>
  <si>
    <t>15-10-2025 19:44:39</t>
  </si>
  <si>
    <t>70 0.198 N</t>
  </si>
  <si>
    <t>140 0.683 W</t>
  </si>
  <si>
    <t>15-10-2025 19:46:09</t>
  </si>
  <si>
    <t>140 0.694 W</t>
  </si>
  <si>
    <t>15-10-2025 19:46:54</t>
  </si>
  <si>
    <t>140 0.702 W</t>
  </si>
  <si>
    <t>15-10-2025 19:47:09</t>
  </si>
  <si>
    <t>140 0.704 W</t>
  </si>
  <si>
    <t>15-10-2025 21:49:24</t>
  </si>
  <si>
    <t>70 13.67 N</t>
  </si>
  <si>
    <t>140 0.197 W</t>
  </si>
  <si>
    <t>15-10-2025 21:52:54</t>
  </si>
  <si>
    <t>70 13.649 N</t>
  </si>
  <si>
    <t>140 0.232 W</t>
  </si>
  <si>
    <t>15-10-2025 21:54:54</t>
  </si>
  <si>
    <t>70 13.639 N</t>
  </si>
  <si>
    <t>140 0.225 W</t>
  </si>
  <si>
    <t>16-10-2025 00:23:09</t>
  </si>
  <si>
    <t>70 23.942 N</t>
  </si>
  <si>
    <t>139 59.845 W</t>
  </si>
  <si>
    <t>16-10-2025 00:24:54</t>
  </si>
  <si>
    <t>70 23.952 N</t>
  </si>
  <si>
    <t>139 59.843 W</t>
  </si>
  <si>
    <t>16-10-2025 00:35:54</t>
  </si>
  <si>
    <t>70 24.029 N</t>
  </si>
  <si>
    <t>139 59.806 W</t>
  </si>
  <si>
    <t>16-10-2025 00:37:54</t>
  </si>
  <si>
    <t>70 24.042 N</t>
  </si>
  <si>
    <t>139 59.813 W</t>
  </si>
  <si>
    <t>16-10-2025 00:39:54</t>
  </si>
  <si>
    <t>70 24.056 N</t>
  </si>
  <si>
    <t>139 59.814 W</t>
  </si>
  <si>
    <t>16-10-2025 00:44:09</t>
  </si>
  <si>
    <t>70 24.065 N</t>
  </si>
  <si>
    <t>139 59.848 W</t>
  </si>
  <si>
    <t>16-10-2025 00:44:39</t>
  </si>
  <si>
    <t>70 24.066 N</t>
  </si>
  <si>
    <t>16-10-2025 00:45:09</t>
  </si>
  <si>
    <t>139 59.852 W</t>
  </si>
  <si>
    <t>16-10-2025 00:49:09</t>
  </si>
  <si>
    <t>139 59.882 W</t>
  </si>
  <si>
    <t>16-10-2025 00:50:09</t>
  </si>
  <si>
    <t>139 59.881 W</t>
  </si>
  <si>
    <t>16-10-2025 04:13:24</t>
  </si>
  <si>
    <t>70 34.299 N</t>
  </si>
  <si>
    <t>140 0.656 W</t>
  </si>
  <si>
    <t>16-10-2025 04:14:54</t>
  </si>
  <si>
    <t>70 34.304 N</t>
  </si>
  <si>
    <t>140 0.655 W</t>
  </si>
  <si>
    <t>16-10-2025 04:17:09</t>
  </si>
  <si>
    <t>70 34.306 N</t>
  </si>
  <si>
    <t>140 0.671 W</t>
  </si>
  <si>
    <t>Takuji Waseda</t>
  </si>
  <si>
    <t>Shotaro Muraoka</t>
  </si>
  <si>
    <t>C3_00048</t>
  </si>
  <si>
    <t>C3_00049</t>
  </si>
  <si>
    <t>C3_00050</t>
  </si>
  <si>
    <t>Michiharu Shibata</t>
  </si>
  <si>
    <t>C3_00056</t>
  </si>
  <si>
    <t>C3_00057</t>
  </si>
  <si>
    <t>C3_00058</t>
  </si>
  <si>
    <t>C3_00060</t>
  </si>
  <si>
    <t>C3_00064</t>
  </si>
  <si>
    <t>C3_00065</t>
  </si>
  <si>
    <t>C3_00066</t>
  </si>
  <si>
    <t>C3_00067</t>
  </si>
  <si>
    <t>C3_00068</t>
  </si>
  <si>
    <t>C3_00069</t>
  </si>
  <si>
    <t>C3_00070</t>
  </si>
  <si>
    <t>C3_00071</t>
  </si>
  <si>
    <t>C3_00072</t>
  </si>
  <si>
    <t>C3_00073</t>
  </si>
  <si>
    <t>C3_00074</t>
  </si>
  <si>
    <t>C3_00075</t>
  </si>
  <si>
    <t>C3_00076</t>
  </si>
  <si>
    <t>C3_00077</t>
  </si>
  <si>
    <t>C3_00078</t>
  </si>
  <si>
    <t>C3_00079</t>
  </si>
  <si>
    <t>C3_00080</t>
  </si>
  <si>
    <t>C3_00081</t>
  </si>
  <si>
    <t>C3_00085</t>
  </si>
  <si>
    <t>C3_00088</t>
  </si>
  <si>
    <t>C3_00089</t>
  </si>
  <si>
    <t>C3_00092</t>
  </si>
  <si>
    <t>C3_00093</t>
  </si>
  <si>
    <t>C3_00094</t>
  </si>
  <si>
    <t>C3_00095</t>
  </si>
  <si>
    <t>C3_00096</t>
  </si>
  <si>
    <t>C3_00097</t>
  </si>
  <si>
    <t>C3_00098</t>
  </si>
  <si>
    <t>C3_00099</t>
  </si>
  <si>
    <t>C3_00100</t>
  </si>
  <si>
    <t>C3_00101</t>
  </si>
  <si>
    <t>C3_00102</t>
  </si>
  <si>
    <t>C3_00103</t>
  </si>
  <si>
    <t>C3_00104</t>
  </si>
  <si>
    <t>C3_00105</t>
  </si>
  <si>
    <t>C3_00106</t>
  </si>
  <si>
    <t>C3_00107</t>
  </si>
  <si>
    <t>C3_00108</t>
  </si>
  <si>
    <t>C3_00109</t>
  </si>
  <si>
    <t>michiharu shibata</t>
  </si>
  <si>
    <t>C3_00110</t>
  </si>
  <si>
    <t>C3_00111</t>
  </si>
  <si>
    <t>no file</t>
  </si>
  <si>
    <t>C3_00115</t>
  </si>
  <si>
    <t>C3_00116</t>
  </si>
  <si>
    <t>launched successfully, 3/10 ice, 9knots</t>
  </si>
  <si>
    <t>launched successfully, knots</t>
  </si>
  <si>
    <t>launched successfully, flat/calm, 9knots</t>
  </si>
  <si>
    <t>launched successfully, 9knots</t>
  </si>
  <si>
    <t>failed. Deployed when software said "waiting for data" instead of "waiting for launch"., 9knots</t>
  </si>
  <si>
    <t>launched successfully, 10knots</t>
  </si>
  <si>
    <t>launched successfully, 6knots</t>
  </si>
  <si>
    <t>launched successfully, locations added by hand to the edf, 9knots</t>
  </si>
  <si>
    <t>launched successfully, location recorded toward the end of the cast., 10knots</t>
  </si>
  <si>
    <t>launched successfully, locations added by hand to the edf, 5knots</t>
  </si>
  <si>
    <t>launched successfully, 10/10 pancake ice, 10knots</t>
  </si>
  <si>
    <t>launched successfully, 5.6knots</t>
  </si>
  <si>
    <t>launched successfully, 7.5knots</t>
  </si>
  <si>
    <t>launched successfully, 4knots</t>
  </si>
  <si>
    <t>failed (only 136m), 9/10 young ice, 9knots</t>
  </si>
  <si>
    <t>launched successfully, 9/10 young ice, 9knots</t>
  </si>
  <si>
    <t>failed (only 223m), 10/10 SY ice, 4.9knots</t>
  </si>
  <si>
    <t>failed (only 118m), 10/10 SY ice, 2knots</t>
  </si>
  <si>
    <t>failed (only 186m), 10/10 SY ice, 0knots</t>
  </si>
  <si>
    <t>launched successfully, 10/10 Young+SY ice, 0knots</t>
  </si>
  <si>
    <t>launched successfully, 10/10 Young+SY ice, 1knots</t>
  </si>
  <si>
    <t>launched successfully, lead to open water, 5knots</t>
  </si>
  <si>
    <t>failed (only 152m), 5knots</t>
  </si>
  <si>
    <t>launched successfully, 10/10, 0knots</t>
  </si>
  <si>
    <t>launched successfully, 10/10, 0knt. Turning back west., 0knots</t>
  </si>
  <si>
    <t>launched sucessfully, 10/10, 0knots</t>
  </si>
  <si>
    <t>launched sucessfully, 10/10, 0.5knots</t>
  </si>
  <si>
    <t>launched sucessfully, 10/10, 2knots</t>
  </si>
  <si>
    <t>launched sucessfully, 10/10, 3knots</t>
  </si>
  <si>
    <t>launched sucessfully, 8/10, 2.1knots</t>
  </si>
  <si>
    <t>launched sucessfully, 6/10, 5knots</t>
  </si>
  <si>
    <t>failed and empty file, 5knots</t>
  </si>
  <si>
    <t>launched successfully, 10/10, 5knots</t>
  </si>
  <si>
    <t>launched successfully, 10/10, 8knots</t>
  </si>
  <si>
    <t>launched successfully, 10/10, 7knots</t>
  </si>
  <si>
    <t>measurement terminated at 420 m, 8knots</t>
  </si>
  <si>
    <t>failed (384m), 5knots</t>
  </si>
  <si>
    <t>failed (322m), 5knots</t>
  </si>
  <si>
    <t>failed (1m), noisy data, 0knots</t>
  </si>
  <si>
    <t>failed (326m), 0knots</t>
  </si>
  <si>
    <t>failed, 5knots</t>
  </si>
  <si>
    <t>25 to 47</t>
  </si>
  <si>
    <t>48 to 71</t>
  </si>
  <si>
    <t>72 to 95</t>
  </si>
  <si>
    <t>96 to 119</t>
  </si>
  <si>
    <t>120 to 143</t>
  </si>
  <si>
    <t>144 to 167</t>
  </si>
  <si>
    <t>168 to 191</t>
  </si>
  <si>
    <t>192 to 215</t>
  </si>
  <si>
    <t>216 to 239</t>
  </si>
  <si>
    <t>240 to 263</t>
  </si>
  <si>
    <t>264 to 287</t>
  </si>
  <si>
    <t>288 to 311</t>
  </si>
  <si>
    <t>312 to 335</t>
  </si>
  <si>
    <t>336 to 359</t>
  </si>
  <si>
    <t>360 to 383</t>
  </si>
  <si>
    <t>432 to 455</t>
  </si>
  <si>
    <t>456 to 479</t>
  </si>
  <si>
    <t>480 to 500</t>
  </si>
  <si>
    <t>502 to 521</t>
  </si>
  <si>
    <t>522 to 540</t>
  </si>
  <si>
    <t>541 to 564</t>
  </si>
  <si>
    <t>565 to 588</t>
  </si>
  <si>
    <t>589 to 612</t>
  </si>
  <si>
    <t>613 to 636</t>
  </si>
  <si>
    <t>637 to 660</t>
  </si>
  <si>
    <t>661 to 684</t>
  </si>
  <si>
    <t>685 to 708</t>
  </si>
  <si>
    <t>709 to 732</t>
  </si>
  <si>
    <t>733 to 756</t>
  </si>
  <si>
    <t>757 to 780</t>
  </si>
  <si>
    <t>781 to 804</t>
  </si>
  <si>
    <t>805 to 828</t>
  </si>
  <si>
    <t>829 to 852</t>
  </si>
  <si>
    <t>853 to 876</t>
  </si>
  <si>
    <t>877 to 900</t>
  </si>
  <si>
    <t>901 to 924</t>
  </si>
  <si>
    <t>925 to 948</t>
  </si>
  <si>
    <t>949 to 972</t>
  </si>
  <si>
    <t>973 to 996</t>
  </si>
  <si>
    <t>997 to 1020</t>
  </si>
  <si>
    <t>1021 to 1044</t>
  </si>
  <si>
    <t>1045 to 1068</t>
  </si>
  <si>
    <t>1069 to 1092</t>
  </si>
  <si>
    <t>1093 to 1116</t>
  </si>
  <si>
    <t>1117 to 1134</t>
  </si>
  <si>
    <t>1135 to 1147</t>
  </si>
  <si>
    <t>1148 to 1155</t>
  </si>
  <si>
    <t>1156 to 1179</t>
  </si>
  <si>
    <t>1180 to 1186</t>
  </si>
  <si>
    <t>1187 to 1200</t>
  </si>
  <si>
    <t>1201 to 1219</t>
  </si>
  <si>
    <t>1220 to 1241</t>
  </si>
  <si>
    <t>1242 to 1265</t>
  </si>
  <si>
    <t>1266 to 1289</t>
  </si>
  <si>
    <t>1290 to 1313</t>
  </si>
  <si>
    <t>1314 to 1337</t>
  </si>
  <si>
    <t>1338 to 1361</t>
  </si>
  <si>
    <t>1362 to 1385</t>
  </si>
  <si>
    <t>no samples</t>
  </si>
  <si>
    <t>384 to 407</t>
  </si>
  <si>
    <t>408 to 431</t>
  </si>
  <si>
    <t>Testing mooring releases, stopping at B-50 (2000m) for 20 min (1:00 to 1:20). Lots of large ice chunks</t>
  </si>
  <si>
    <t>CTD paused at 2520m for 10 min on the upcast to install the chummy, then aslo paused at 20m to uninstall chummy</t>
  </si>
  <si>
    <t>Start of cast top ring just out of water. Eddy 200-325m.</t>
  </si>
  <si>
    <t>Feature at 300m, similar but not as intese as at CB 21. Bot 13, 17 had jelly fish on the frame .</t>
  </si>
  <si>
    <t>Ice at the ned of cast (5m), used bubbler, large ice sheet hit wire</t>
  </si>
  <si>
    <t>2800m winch was not going down even/smooth, we came up/down a few times and then went a bit slower after. Returned to 60 m/min at 2900m</t>
  </si>
  <si>
    <t>Stopping at 3000m for acustic release testing (WHOI)- 17:18-17:43 UTC.  400-600m transmisometer acting up on down cast .</t>
  </si>
  <si>
    <t xml:space="preserve">Bottom bottles 2-7 fired by accident. </t>
  </si>
  <si>
    <t>Jelly on wire in the upcast</t>
  </si>
  <si>
    <t xml:space="preserve">piece of ice grazed wire </t>
  </si>
  <si>
    <t>Rosette sat on deck for a few min so are soaking at 10m longer than usual, for 4 min. Bubbler used most of cast.  10 degree wire angle on upcast.</t>
  </si>
  <si>
    <t>Bubbler on extensively when at surface.Lots of ice, CTD sat on deck for a while…Skipped 30 sec pause at surface after coming up from 10m soak. Big ice chunks hit the wire at 1125, 1321, 1382, 1595, 3821.</t>
  </si>
  <si>
    <t xml:space="preserve">Altimeter never turned on even whne sounder was reading 2280 and CTD read 2279 and bridge read 2280, so fired bottle at 2280. </t>
  </si>
  <si>
    <t>Bubbler at surface, lots of ice so soaked at 30m.Changed cast from full depth to 1000m as conditions were difficult for station keeping and big ice with lots of movement around wire.</t>
  </si>
  <si>
    <t>Pair of Casts at Stn, one deep, one shallow. bubbler use at surface</t>
  </si>
  <si>
    <t xml:space="preserve">Pair of Casts at Stn, one deep, one shallow. bubblers were not on, on the previous cast, just 1 hour prior, they were on. </t>
  </si>
  <si>
    <t xml:space="preserve">SPAR sensor cleaned </t>
  </si>
  <si>
    <t>Bubblers on the whole time</t>
  </si>
  <si>
    <t xml:space="preserve">CTD sat on deck for 5 min then brought back inside rosette shack due to ice. Soaked at 30m for 5 min. Changed to seccondary salinity sensor primary was frozen. </t>
  </si>
  <si>
    <t>Did BONGSA/nets before cast, started seasave before bongos so file was running for a hour before starting cast. Jeffs data logger was not turned on.</t>
  </si>
  <si>
    <t>Ice hit at 10m, soaked at 10m for long time cause ice. Ice on wire at 267m on downcast, stopped ofr a couple min.</t>
  </si>
  <si>
    <t>LNSW for NH4 analysis taken into 2x 4L glass bot (rinsed 3x filled)</t>
  </si>
  <si>
    <t xml:space="preserve">Paused at 750m to reset botblock. Bot 23 did not fire. </t>
  </si>
  <si>
    <t>Jelly on fram at bot 4-8</t>
  </si>
  <si>
    <t>Salinity was very steep at the bottom</t>
  </si>
  <si>
    <t>Gusting up to 25knots</t>
  </si>
  <si>
    <t>Rosette sat for 1 hour before sampling while oxygen chemical bottle top dispenser fixed.</t>
  </si>
  <si>
    <t>Big chunk of ice hit wire at 3200m</t>
  </si>
  <si>
    <t>Changed transmissometer for this cast SN CTD 1052 off SN 993 on. But leftb same cable on CTD. CTD 1/2 way out of water. Nice! Get that fresh layer!</t>
  </si>
  <si>
    <t>Big ice chunks broke free and came to wire, pulled A frame in @ 200m, paused while ship moved . Jelly on the wire . Temperature was minus 14, 8 knots no nets too cold. CTD on deck for 5 min waiting for ice to clear</t>
  </si>
  <si>
    <t>Cast  Comments from Daily Log book and Rosette Log.  See Sample Log for detailed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</si>
</sst>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00"/>
    <numFmt numFmtId="165" formatCode="0.0000"/>
    <numFmt numFmtId="166" formatCode="0.000"/>
    <numFmt numFmtId="167" formatCode="0.0"/>
    <numFmt numFmtId="170" formatCode="mm/dd/yyyy\ hh:mm"/>
    <numFmt numFmtId="171" formatCode="[$-409]d\-mmm\-yy;@"/>
    <numFmt numFmtId="172" formatCode="[$-1009]d\-mmm\-yy;@"/>
    <numFmt numFmtId="173" formatCode="dd\-mm\-yyyy\ hh:mm:ss"/>
  </numFmts>
  <fonts count="6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0"/>
      <color indexed="8"/>
      <name val="Arial"/>
      <family val="2"/>
    </font>
    <font>
      <sz val="8"/>
      <color indexed="8"/>
      <name val="Arial"/>
      <family val="2"/>
    </font>
    <font>
      <sz val="10"/>
      <color indexed="8"/>
      <name val="Arial"/>
      <family val="2"/>
    </font>
    <font>
      <sz val="10"/>
      <name val="Arial"/>
      <family val="2"/>
    </font>
    <font>
      <sz val="9"/>
      <name val="Arial"/>
      <family val="2"/>
    </font>
    <font>
      <sz val="11"/>
      <color indexed="8"/>
      <name val="ＭＳ Ｐゴシック"/>
      <family val="3"/>
      <charset val="128"/>
    </font>
    <font>
      <sz val="10"/>
      <name val="Arial"/>
      <family val="2"/>
    </font>
    <font>
      <sz val="9"/>
      <name val="Calibri"/>
      <family val="2"/>
    </font>
    <font>
      <b/>
      <sz val="11"/>
      <color indexed="8"/>
      <name val="Calibri"/>
      <family val="2"/>
    </font>
    <font>
      <sz val="11"/>
      <color indexed="10"/>
      <name val="Calibri"/>
      <family val="2"/>
    </font>
    <font>
      <b/>
      <sz val="10"/>
      <color indexed="36"/>
      <name val="Arial"/>
      <family val="2"/>
    </font>
    <font>
      <sz val="8"/>
      <color indexed="10"/>
      <name val="Arial"/>
      <family val="2"/>
    </font>
    <font>
      <b/>
      <i/>
      <sz val="10"/>
      <color indexed="8"/>
      <name val="Arial"/>
      <family val="2"/>
    </font>
    <font>
      <sz val="1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sz val="9"/>
      <color indexed="8"/>
      <name val="Arial"/>
      <family val="2"/>
    </font>
    <font>
      <b/>
      <sz val="9"/>
      <name val="Arial"/>
      <family val="2"/>
    </font>
    <font>
      <sz val="11"/>
      <color theme="1"/>
      <name val="Calibri"/>
      <family val="2"/>
    </font>
    <font>
      <sz val="11"/>
      <color theme="1"/>
      <name val="Calibri"/>
      <family val="3"/>
      <charset val="128"/>
      <scheme val="minor"/>
    </font>
    <font>
      <sz val="10"/>
      <color rgb="FFFF0000"/>
      <name val="Arial"/>
      <family val="2"/>
    </font>
    <font>
      <sz val="11"/>
      <name val="Calibri"/>
      <family val="2"/>
      <scheme val="minor"/>
    </font>
    <font>
      <sz val="9"/>
      <color theme="1"/>
      <name val="Arial"/>
      <family val="2"/>
    </font>
    <font>
      <sz val="8"/>
      <color theme="1"/>
      <name val="Arial"/>
      <family val="2"/>
    </font>
    <font>
      <b/>
      <sz val="10"/>
      <name val="Times New Roman"/>
      <family val="1"/>
    </font>
    <font>
      <b/>
      <sz val="9"/>
      <color indexed="8"/>
      <name val="Arial"/>
      <family val="2"/>
    </font>
    <font>
      <i/>
      <sz val="10"/>
      <name val="Arial"/>
      <family val="2"/>
    </font>
    <font>
      <sz val="10"/>
      <name val="Arial"/>
      <family val="2"/>
    </font>
    <font>
      <sz val="6"/>
      <name val="ＭＳ Ｐゴシック"/>
      <family val="3"/>
      <charset val="128"/>
    </font>
    <font>
      <sz val="10"/>
      <color rgb="FF0070C0"/>
      <name val="Arial"/>
      <family val="2"/>
    </font>
    <font>
      <sz val="9"/>
      <color rgb="FF0070C0"/>
      <name val="Arial"/>
      <family val="2"/>
    </font>
    <font>
      <b/>
      <sz val="11"/>
      <color theme="1"/>
      <name val="Calibri"/>
      <family val="2"/>
      <scheme val="minor"/>
    </font>
    <font>
      <sz val="8"/>
      <color theme="1"/>
      <name val="Calibri"/>
      <family val="2"/>
      <scheme val="minor"/>
    </font>
    <font>
      <sz val="10"/>
      <name val="Arial"/>
      <family val="2"/>
      <charset val="1"/>
    </font>
    <font>
      <b/>
      <sz val="12"/>
      <color rgb="FF000000"/>
      <name val="Calibri"/>
      <family val="2"/>
      <scheme val="minor"/>
    </font>
    <font>
      <b/>
      <sz val="12"/>
      <name val="Calibri"/>
      <family val="2"/>
      <scheme val="minor"/>
    </font>
    <font>
      <sz val="12"/>
      <color indexed="8"/>
      <name val="Calibri"/>
      <family val="2"/>
    </font>
    <font>
      <sz val="10"/>
      <name val="Calibri"/>
      <family val="2"/>
    </font>
    <font>
      <b/>
      <sz val="10"/>
      <name val="Calibri"/>
      <family val="2"/>
    </font>
    <font>
      <b/>
      <sz val="12"/>
      <color indexed="10"/>
      <name val="Calibri"/>
      <family val="2"/>
    </font>
    <font>
      <b/>
      <sz val="12"/>
      <color indexed="8"/>
      <name val="Calibri"/>
      <family val="2"/>
    </font>
    <font>
      <sz val="10"/>
      <color indexed="8"/>
      <name val="Calibri"/>
      <family val="2"/>
    </font>
    <font>
      <b/>
      <sz val="11"/>
      <name val="Calibri"/>
      <family val="2"/>
      <scheme val="minor"/>
    </font>
    <font>
      <sz val="9"/>
      <color rgb="FF3366FF"/>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45"/>
        <bgColor indexed="64"/>
      </patternFill>
    </fill>
    <fill>
      <patternFill patternType="solid">
        <fgColor indexed="13"/>
        <bgColor indexed="64"/>
      </patternFill>
    </fill>
    <fill>
      <patternFill patternType="solid">
        <fgColor rgb="FF99CCFF"/>
        <bgColor indexed="64"/>
      </patternFill>
    </fill>
    <fill>
      <patternFill patternType="solid">
        <fgColor rgb="FFCCCCFF"/>
        <bgColor indexed="64"/>
      </patternFill>
    </fill>
    <fill>
      <patternFill patternType="solid">
        <fgColor rgb="FFCCFFFF"/>
        <bgColor indexed="64"/>
      </patternFill>
    </fill>
    <fill>
      <patternFill patternType="solid">
        <fgColor rgb="FFF2F2F2"/>
        <bgColor indexed="64"/>
      </patternFill>
    </fill>
    <fill>
      <patternFill patternType="solid">
        <fgColor rgb="FF00B0F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top/>
      <bottom/>
      <diagonal/>
    </border>
    <border>
      <left/>
      <right style="thin">
        <color auto="1"/>
      </right>
      <top/>
      <bottom/>
      <diagonal/>
    </border>
  </borders>
  <cellStyleXfs count="63">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44" fontId="7"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39" fillId="0" borderId="0"/>
    <xf numFmtId="0" fontId="40" fillId="0" borderId="0"/>
    <xf numFmtId="0" fontId="22" fillId="0" borderId="0"/>
    <xf numFmtId="0" fontId="7" fillId="0" borderId="0"/>
    <xf numFmtId="0" fontId="13" fillId="0" borderId="0">
      <alignment vertical="center"/>
    </xf>
    <xf numFmtId="0" fontId="14" fillId="0" borderId="0"/>
    <xf numFmtId="0" fontId="7" fillId="0" borderId="0" applyFill="0" applyBorder="0"/>
    <xf numFmtId="0" fontId="11" fillId="0" borderId="0"/>
    <xf numFmtId="0" fontId="4" fillId="0" borderId="0"/>
    <xf numFmtId="0" fontId="4" fillId="0" borderId="0"/>
    <xf numFmtId="0" fontId="4"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4" fillId="0" borderId="0"/>
    <xf numFmtId="0" fontId="3" fillId="0" borderId="0"/>
    <xf numFmtId="0" fontId="2" fillId="0" borderId="0"/>
    <xf numFmtId="0" fontId="2" fillId="0" borderId="0"/>
    <xf numFmtId="0" fontId="48" fillId="0" borderId="0"/>
    <xf numFmtId="0" fontId="48" fillId="0" borderId="0"/>
    <xf numFmtId="0" fontId="4" fillId="0" borderId="0"/>
    <xf numFmtId="0" fontId="1" fillId="0" borderId="0"/>
    <xf numFmtId="0" fontId="54" fillId="0" borderId="0"/>
    <xf numFmtId="0" fontId="1" fillId="0" borderId="0"/>
  </cellStyleXfs>
  <cellXfs count="249">
    <xf numFmtId="0" fontId="0" fillId="0" borderId="0" xfId="0"/>
    <xf numFmtId="15" fontId="10" fillId="0" borderId="0" xfId="0" applyNumberFormat="1" applyFont="1" applyAlignment="1">
      <alignment horizontal="left" wrapText="1"/>
    </xf>
    <xf numFmtId="0" fontId="10" fillId="0" borderId="0" xfId="0" applyFont="1" applyAlignment="1">
      <alignment horizontal="left" wrapText="1"/>
    </xf>
    <xf numFmtId="15" fontId="8" fillId="0" borderId="0" xfId="0" applyNumberFormat="1" applyFont="1" applyAlignment="1">
      <alignment horizontal="left" wrapText="1"/>
    </xf>
    <xf numFmtId="0" fontId="4" fillId="0" borderId="0" xfId="0" applyFont="1"/>
    <xf numFmtId="0" fontId="12" fillId="0" borderId="0" xfId="0" applyFont="1"/>
    <xf numFmtId="0" fontId="6" fillId="0" borderId="0" xfId="0" applyFont="1"/>
    <xf numFmtId="0" fontId="6" fillId="0" borderId="10" xfId="0" applyFont="1" applyBorder="1"/>
    <xf numFmtId="0" fontId="12" fillId="0" borderId="10" xfId="0" applyFont="1" applyBorder="1" applyAlignment="1">
      <alignment horizontal="left" vertical="center" wrapText="1"/>
    </xf>
    <xf numFmtId="0" fontId="12" fillId="0" borderId="10" xfId="0" applyFont="1" applyBorder="1"/>
    <xf numFmtId="167" fontId="12" fillId="0" borderId="10" xfId="0" applyNumberFormat="1" applyFont="1" applyBorder="1" applyAlignment="1">
      <alignment horizontal="left" vertical="center" wrapText="1"/>
    </xf>
    <xf numFmtId="2" fontId="12" fillId="0" borderId="10" xfId="47" applyNumberFormat="1" applyFont="1" applyBorder="1" applyAlignment="1">
      <alignment horizontal="left" vertical="center" wrapText="1"/>
    </xf>
    <xf numFmtId="0" fontId="18" fillId="0" borderId="0" xfId="0" applyFont="1"/>
    <xf numFmtId="0" fontId="12" fillId="0" borderId="10" xfId="0" applyFont="1" applyBorder="1" applyAlignment="1">
      <alignment horizontal="left"/>
    </xf>
    <xf numFmtId="2" fontId="0" fillId="0" borderId="0" xfId="0" applyNumberFormat="1"/>
    <xf numFmtId="0" fontId="20" fillId="24" borderId="10" xfId="0" applyFont="1" applyFill="1" applyBorder="1" applyAlignment="1">
      <alignment horizontal="left" wrapText="1"/>
    </xf>
    <xf numFmtId="0" fontId="16" fillId="0" borderId="0" xfId="0" applyFont="1"/>
    <xf numFmtId="0" fontId="21" fillId="0" borderId="0" xfId="0" applyFont="1"/>
    <xf numFmtId="0" fontId="17" fillId="0" borderId="0" xfId="0" applyFont="1"/>
    <xf numFmtId="0" fontId="5" fillId="0" borderId="0" xfId="0" applyFont="1" applyAlignment="1">
      <alignment horizontal="center" vertical="center" wrapText="1"/>
    </xf>
    <xf numFmtId="1" fontId="12" fillId="25" borderId="0" xfId="45" applyNumberFormat="1" applyFont="1" applyFill="1" applyAlignment="1">
      <alignment horizontal="center"/>
    </xf>
    <xf numFmtId="0" fontId="12" fillId="0" borderId="0" xfId="45" applyFont="1" applyAlignment="1">
      <alignment horizontal="center"/>
    </xf>
    <xf numFmtId="167" fontId="12" fillId="0" borderId="0" xfId="45" applyNumberFormat="1" applyFont="1" applyAlignment="1">
      <alignment horizontal="center"/>
    </xf>
    <xf numFmtId="1" fontId="12" fillId="0" borderId="0" xfId="45" applyNumberFormat="1" applyFont="1" applyAlignment="1">
      <alignment horizontal="left"/>
    </xf>
    <xf numFmtId="167" fontId="12" fillId="0" borderId="0" xfId="0" applyNumberFormat="1" applyFont="1"/>
    <xf numFmtId="2" fontId="12" fillId="0" borderId="0" xfId="0" applyNumberFormat="1" applyFont="1"/>
    <xf numFmtId="170" fontId="12" fillId="0" borderId="0" xfId="45" applyNumberFormat="1" applyFont="1" applyAlignment="1">
      <alignment horizontal="center"/>
    </xf>
    <xf numFmtId="2" fontId="5" fillId="27" borderId="0" xfId="0" applyNumberFormat="1" applyFont="1" applyFill="1" applyAlignment="1">
      <alignment horizontal="center" vertical="center" wrapText="1"/>
    </xf>
    <xf numFmtId="2" fontId="5" fillId="0" borderId="0" xfId="47" applyNumberFormat="1" applyFont="1" applyAlignment="1">
      <alignment horizontal="center" vertical="center" wrapText="1"/>
    </xf>
    <xf numFmtId="164" fontId="12" fillId="0" borderId="10" xfId="46" applyNumberFormat="1" applyFont="1" applyBorder="1" applyAlignment="1">
      <alignment horizontal="left" vertical="center" wrapText="1"/>
    </xf>
    <xf numFmtId="2" fontId="12" fillId="0" borderId="10" xfId="46" applyNumberFormat="1" applyFont="1" applyBorder="1" applyAlignment="1">
      <alignment horizontal="left" vertical="center" wrapText="1"/>
    </xf>
    <xf numFmtId="165" fontId="12" fillId="0" borderId="10" xfId="46" applyNumberFormat="1" applyFont="1" applyBorder="1" applyAlignment="1">
      <alignment horizontal="left" vertical="center" wrapText="1"/>
    </xf>
    <xf numFmtId="0" fontId="12" fillId="0" borderId="0" xfId="0" applyFont="1" applyAlignment="1">
      <alignment horizontal="center"/>
    </xf>
    <xf numFmtId="1" fontId="37" fillId="0" borderId="0" xfId="45" applyNumberFormat="1" applyFont="1" applyAlignment="1">
      <alignment horizontal="center"/>
    </xf>
    <xf numFmtId="0" fontId="12" fillId="0" borderId="0" xfId="0" applyFont="1" applyAlignment="1">
      <alignment horizontal="right"/>
    </xf>
    <xf numFmtId="0" fontId="12" fillId="0" borderId="0" xfId="45" applyFont="1" applyAlignment="1">
      <alignment horizontal="right"/>
    </xf>
    <xf numFmtId="165" fontId="12" fillId="0" borderId="0" xfId="45" applyNumberFormat="1" applyFont="1" applyAlignment="1">
      <alignment horizontal="right"/>
    </xf>
    <xf numFmtId="165" fontId="12" fillId="0" borderId="0" xfId="0" applyNumberFormat="1" applyFont="1" applyAlignment="1">
      <alignment horizontal="right"/>
    </xf>
    <xf numFmtId="0" fontId="12" fillId="0" borderId="0" xfId="45" applyFont="1" applyAlignment="1">
      <alignment horizontal="left"/>
    </xf>
    <xf numFmtId="0" fontId="12" fillId="0" borderId="0" xfId="0" applyFont="1" applyAlignment="1">
      <alignment horizontal="left"/>
    </xf>
    <xf numFmtId="2" fontId="5" fillId="0" borderId="0" xfId="47" applyNumberFormat="1" applyFont="1" applyAlignment="1">
      <alignment horizontal="left" vertical="center" wrapText="1"/>
    </xf>
    <xf numFmtId="0" fontId="0" fillId="0" borderId="0" xfId="0" applyAlignment="1">
      <alignment vertical="center"/>
    </xf>
    <xf numFmtId="165" fontId="12" fillId="0" borderId="0" xfId="0" applyNumberFormat="1" applyFont="1"/>
    <xf numFmtId="2" fontId="5" fillId="0" borderId="0" xfId="46" applyNumberFormat="1" applyFont="1" applyAlignment="1">
      <alignment horizontal="center" vertical="center" wrapText="1"/>
    </xf>
    <xf numFmtId="0" fontId="45" fillId="0" borderId="0" xfId="0" applyFont="1"/>
    <xf numFmtId="1" fontId="5" fillId="27" borderId="0" xfId="0" applyNumberFormat="1" applyFont="1" applyFill="1" applyAlignment="1">
      <alignment horizontal="center" vertical="center" wrapText="1"/>
    </xf>
    <xf numFmtId="2" fontId="38" fillId="0" borderId="0" xfId="47" applyNumberFormat="1" applyFont="1" applyAlignment="1">
      <alignment horizontal="left" vertical="center" wrapText="1"/>
    </xf>
    <xf numFmtId="0" fontId="41" fillId="0" borderId="0" xfId="0" applyFont="1"/>
    <xf numFmtId="165" fontId="5" fillId="27" borderId="0" xfId="46" applyNumberFormat="1" applyFont="1" applyFill="1" applyAlignment="1">
      <alignment horizontal="center" vertical="center" wrapText="1"/>
    </xf>
    <xf numFmtId="1" fontId="5" fillId="27" borderId="0" xfId="46" applyNumberFormat="1" applyFont="1" applyFill="1" applyAlignment="1">
      <alignment horizontal="center" vertical="center" wrapText="1"/>
    </xf>
    <xf numFmtId="0" fontId="0" fillId="0" borderId="0" xfId="0" applyAlignment="1">
      <alignment horizontal="center"/>
    </xf>
    <xf numFmtId="0" fontId="37" fillId="0" borderId="0" xfId="45" applyFont="1" applyAlignment="1">
      <alignment horizontal="center" vertical="center" wrapText="1"/>
    </xf>
    <xf numFmtId="0" fontId="12" fillId="0" borderId="0" xfId="46" applyFont="1" applyAlignment="1">
      <alignment horizontal="center"/>
    </xf>
    <xf numFmtId="2" fontId="4" fillId="0" borderId="0" xfId="47" applyNumberFormat="1" applyAlignment="1">
      <alignment horizontal="left" vertical="center"/>
    </xf>
    <xf numFmtId="0" fontId="6" fillId="24" borderId="10" xfId="0" applyFont="1" applyFill="1" applyBorder="1" applyAlignment="1">
      <alignment wrapText="1"/>
    </xf>
    <xf numFmtId="0" fontId="4" fillId="0" borderId="0" xfId="0" applyFont="1" applyAlignment="1">
      <alignment wrapText="1"/>
    </xf>
    <xf numFmtId="171" fontId="0" fillId="24" borderId="10" xfId="0" applyNumberFormat="1" applyFill="1" applyBorder="1"/>
    <xf numFmtId="0" fontId="0" fillId="24" borderId="10" xfId="0" applyFill="1" applyBorder="1" applyAlignment="1">
      <alignment vertical="center"/>
    </xf>
    <xf numFmtId="0" fontId="10"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0" fillId="0" borderId="0" xfId="0" applyAlignment="1">
      <alignment horizontal="center" vertical="center"/>
    </xf>
    <xf numFmtId="0" fontId="47" fillId="0" borderId="10" xfId="0" applyFont="1" applyBorder="1"/>
    <xf numFmtId="0" fontId="0" fillId="0" borderId="0" xfId="0" applyAlignment="1">
      <alignment horizontal="left"/>
    </xf>
    <xf numFmtId="0" fontId="8" fillId="0" borderId="0" xfId="0" applyFont="1" applyAlignment="1">
      <alignment horizontal="left"/>
    </xf>
    <xf numFmtId="0" fontId="20" fillId="24" borderId="10" xfId="0" applyFont="1" applyFill="1" applyBorder="1" applyAlignment="1">
      <alignment horizontal="left"/>
    </xf>
    <xf numFmtId="0" fontId="16" fillId="0" borderId="0" xfId="0" applyFont="1" applyAlignment="1">
      <alignment horizontal="left"/>
    </xf>
    <xf numFmtId="0" fontId="21" fillId="0" borderId="0" xfId="0" applyFont="1" applyAlignment="1">
      <alignment horizontal="left"/>
    </xf>
    <xf numFmtId="0" fontId="17" fillId="0" borderId="0" xfId="0" applyFont="1" applyAlignment="1">
      <alignment horizontal="left"/>
    </xf>
    <xf numFmtId="0" fontId="6" fillId="24" borderId="14" xfId="0" applyFont="1" applyFill="1" applyBorder="1" applyAlignment="1">
      <alignment wrapText="1"/>
    </xf>
    <xf numFmtId="171" fontId="0" fillId="24" borderId="11" xfId="0" applyNumberFormat="1" applyFill="1" applyBorder="1" applyAlignment="1">
      <alignment horizontal="left"/>
    </xf>
    <xf numFmtId="171" fontId="0" fillId="24" borderId="12" xfId="0" applyNumberFormat="1" applyFill="1" applyBorder="1" applyAlignment="1">
      <alignment horizontal="left" wrapText="1"/>
    </xf>
    <xf numFmtId="171" fontId="0" fillId="0" borderId="0" xfId="0" applyNumberFormat="1"/>
    <xf numFmtId="171" fontId="0" fillId="24" borderId="12" xfId="0" applyNumberFormat="1" applyFill="1" applyBorder="1"/>
    <xf numFmtId="0" fontId="0" fillId="24" borderId="11" xfId="0" applyFill="1" applyBorder="1" applyAlignment="1">
      <alignment horizontal="left" vertical="center"/>
    </xf>
    <xf numFmtId="0" fontId="0" fillId="24" borderId="12" xfId="0" applyFill="1" applyBorder="1" applyAlignment="1">
      <alignment horizontal="left" vertical="center" wrapText="1"/>
    </xf>
    <xf numFmtId="0" fontId="0" fillId="24" borderId="10" xfId="0" applyFill="1" applyBorder="1" applyAlignment="1">
      <alignment vertical="center" wrapText="1"/>
    </xf>
    <xf numFmtId="0" fontId="0" fillId="24" borderId="0" xfId="0" applyFill="1" applyAlignment="1">
      <alignment wrapText="1"/>
    </xf>
    <xf numFmtId="172" fontId="10" fillId="0" borderId="0" xfId="0" applyNumberFormat="1" applyFont="1" applyAlignment="1">
      <alignment horizontal="center"/>
    </xf>
    <xf numFmtId="172" fontId="4" fillId="0" borderId="0" xfId="0" applyNumberFormat="1" applyFont="1" applyAlignment="1">
      <alignment horizontal="center"/>
    </xf>
    <xf numFmtId="172" fontId="8" fillId="0" borderId="0" xfId="0" applyNumberFormat="1" applyFont="1" applyAlignment="1">
      <alignment horizontal="center"/>
    </xf>
    <xf numFmtId="172" fontId="20" fillId="24" borderId="10" xfId="0" applyNumberFormat="1" applyFont="1" applyFill="1" applyBorder="1" applyAlignment="1">
      <alignment horizontal="center" wrapText="1"/>
    </xf>
    <xf numFmtId="172" fontId="0" fillId="24" borderId="13" xfId="0" applyNumberFormat="1" applyFill="1" applyBorder="1" applyAlignment="1">
      <alignment horizontal="center"/>
    </xf>
    <xf numFmtId="172" fontId="0" fillId="24" borderId="13" xfId="0" applyNumberFormat="1" applyFill="1" applyBorder="1" applyAlignment="1">
      <alignment horizontal="center" vertical="center"/>
    </xf>
    <xf numFmtId="172" fontId="6" fillId="0" borderId="0" xfId="0" applyNumberFormat="1" applyFont="1" applyAlignment="1">
      <alignment horizontal="center"/>
    </xf>
    <xf numFmtId="172" fontId="16" fillId="0" borderId="0" xfId="0" applyNumberFormat="1" applyFont="1" applyAlignment="1">
      <alignment horizontal="center"/>
    </xf>
    <xf numFmtId="172" fontId="0" fillId="0" borderId="0" xfId="0" applyNumberFormat="1" applyAlignment="1">
      <alignment horizontal="center"/>
    </xf>
    <xf numFmtId="172" fontId="21" fillId="0" borderId="0" xfId="0" applyNumberFormat="1" applyFont="1" applyAlignment="1">
      <alignment horizontal="center"/>
    </xf>
    <xf numFmtId="172" fontId="17" fillId="0" borderId="0" xfId="0" applyNumberFormat="1" applyFont="1" applyAlignment="1">
      <alignment horizontal="center"/>
    </xf>
    <xf numFmtId="0" fontId="42" fillId="0" borderId="0" xfId="0" applyFont="1" applyAlignment="1">
      <alignment horizontal="center"/>
    </xf>
    <xf numFmtId="172" fontId="0" fillId="0" borderId="0" xfId="0" applyNumberFormat="1" applyAlignment="1">
      <alignment horizontal="center" vertical="center"/>
    </xf>
    <xf numFmtId="167" fontId="44" fillId="0" borderId="0" xfId="0" applyNumberFormat="1" applyFont="1" applyAlignment="1">
      <alignment horizontal="center" vertical="center"/>
    </xf>
    <xf numFmtId="15" fontId="4" fillId="0" borderId="0" xfId="0" applyNumberFormat="1" applyFont="1"/>
    <xf numFmtId="0" fontId="4" fillId="0" borderId="0" xfId="0" applyFont="1" applyAlignment="1">
      <alignment vertical="center"/>
    </xf>
    <xf numFmtId="167" fontId="12" fillId="0" borderId="0" xfId="0" applyNumberFormat="1" applyFont="1" applyAlignment="1">
      <alignment horizontal="center" vertical="center" wrapText="1"/>
    </xf>
    <xf numFmtId="0" fontId="5" fillId="0" borderId="0" xfId="0" applyFont="1" applyAlignment="1">
      <alignment horizontal="left" vertical="center" wrapText="1"/>
    </xf>
    <xf numFmtId="1" fontId="5" fillId="30" borderId="0" xfId="46" applyNumberFormat="1" applyFont="1" applyFill="1" applyAlignment="1">
      <alignment horizontal="center" vertical="center" wrapText="1"/>
    </xf>
    <xf numFmtId="0" fontId="41" fillId="24" borderId="11" xfId="0" applyFont="1" applyFill="1" applyBorder="1" applyAlignment="1">
      <alignment vertical="distributed" wrapText="1"/>
    </xf>
    <xf numFmtId="0" fontId="0" fillId="24" borderId="11" xfId="0" applyFill="1" applyBorder="1" applyAlignment="1">
      <alignment vertical="distributed" wrapText="1"/>
    </xf>
    <xf numFmtId="0" fontId="50" fillId="0" borderId="0" xfId="0" applyFont="1"/>
    <xf numFmtId="0" fontId="51" fillId="0" borderId="0" xfId="0" applyFont="1" applyAlignment="1">
      <alignment horizontal="center"/>
    </xf>
    <xf numFmtId="2" fontId="0" fillId="0" borderId="0" xfId="0" applyNumberFormat="1" applyAlignment="1">
      <alignment horizontal="center"/>
    </xf>
    <xf numFmtId="0" fontId="12" fillId="0" borderId="0" xfId="0" applyFont="1" applyAlignment="1">
      <alignment vertical="center"/>
    </xf>
    <xf numFmtId="1" fontId="12" fillId="0" borderId="0" xfId="45" applyNumberFormat="1" applyFont="1" applyFill="1" applyAlignment="1">
      <alignment horizontal="center"/>
    </xf>
    <xf numFmtId="1" fontId="12" fillId="0" borderId="0" xfId="45" applyNumberFormat="1" applyFont="1" applyFill="1" applyAlignment="1">
      <alignment horizontal="left"/>
    </xf>
    <xf numFmtId="0" fontId="12" fillId="0" borderId="0" xfId="0" applyFont="1" applyFill="1" applyAlignment="1">
      <alignment vertical="center"/>
    </xf>
    <xf numFmtId="0" fontId="37" fillId="0" borderId="0" xfId="0" applyFont="1" applyFill="1" applyAlignment="1">
      <alignment horizontal="center"/>
    </xf>
    <xf numFmtId="0" fontId="51" fillId="0" borderId="0" xfId="0" applyFont="1" applyFill="1" applyAlignment="1">
      <alignment horizontal="center"/>
    </xf>
    <xf numFmtId="0" fontId="37" fillId="0" borderId="0" xfId="0" applyFont="1" applyFill="1"/>
    <xf numFmtId="0" fontId="51" fillId="0" borderId="0" xfId="0" applyFont="1" applyFill="1" applyAlignment="1">
      <alignment horizontal="left"/>
    </xf>
    <xf numFmtId="172" fontId="4" fillId="0" borderId="0" xfId="0" applyNumberFormat="1" applyFont="1" applyAlignment="1">
      <alignment horizontal="center" vertical="center"/>
    </xf>
    <xf numFmtId="0" fontId="10" fillId="0" borderId="0" xfId="0" applyFont="1" applyAlignment="1">
      <alignment horizontal="left" vertical="center" wrapText="1"/>
    </xf>
    <xf numFmtId="1" fontId="51" fillId="0" borderId="0" xfId="45" applyNumberFormat="1" applyFont="1" applyFill="1" applyBorder="1" applyAlignment="1">
      <alignment horizontal="center"/>
    </xf>
    <xf numFmtId="1" fontId="12" fillId="0" borderId="0" xfId="45" applyNumberFormat="1" applyFont="1" applyFill="1" applyBorder="1" applyAlignment="1">
      <alignment horizontal="center"/>
    </xf>
    <xf numFmtId="1" fontId="5" fillId="27" borderId="0" xfId="46" applyNumberFormat="1" applyFont="1" applyFill="1" applyBorder="1" applyAlignment="1">
      <alignment horizontal="center" vertical="center" wrapText="1"/>
    </xf>
    <xf numFmtId="165" fontId="12" fillId="0" borderId="15" xfId="45" applyNumberFormat="1" applyFont="1" applyBorder="1" applyAlignment="1">
      <alignment horizontal="center"/>
    </xf>
    <xf numFmtId="1" fontId="51" fillId="0" borderId="0" xfId="0" applyNumberFormat="1" applyFont="1" applyBorder="1" applyAlignment="1">
      <alignment horizontal="center"/>
    </xf>
    <xf numFmtId="1" fontId="12" fillId="0" borderId="0" xfId="45" applyNumberFormat="1" applyFont="1" applyBorder="1" applyAlignment="1">
      <alignment horizontal="center"/>
    </xf>
    <xf numFmtId="3" fontId="12" fillId="0" borderId="16" xfId="45" applyNumberFormat="1" applyFont="1" applyBorder="1" applyAlignment="1">
      <alignment horizontal="left"/>
    </xf>
    <xf numFmtId="0" fontId="12" fillId="0" borderId="16" xfId="0" applyFont="1" applyBorder="1" applyAlignment="1">
      <alignment vertical="center"/>
    </xf>
    <xf numFmtId="1" fontId="12" fillId="0" borderId="0" xfId="45" applyNumberFormat="1" applyFont="1" applyBorder="1" applyAlignment="1">
      <alignment horizontal="center" vertical="top"/>
    </xf>
    <xf numFmtId="0" fontId="12" fillId="0" borderId="16" xfId="45" applyFont="1" applyBorder="1" applyAlignment="1">
      <alignment horizontal="left"/>
    </xf>
    <xf numFmtId="165" fontId="12" fillId="0" borderId="15" xfId="45" applyNumberFormat="1" applyFont="1" applyBorder="1" applyAlignment="1">
      <alignment horizontal="center" vertical="center"/>
    </xf>
    <xf numFmtId="1" fontId="12" fillId="25" borderId="0" xfId="45" applyNumberFormat="1" applyFont="1" applyFill="1" applyBorder="1" applyAlignment="1">
      <alignment horizontal="center"/>
    </xf>
    <xf numFmtId="3" fontId="12" fillId="25" borderId="16" xfId="45" applyNumberFormat="1" applyFont="1" applyFill="1" applyBorder="1" applyAlignment="1">
      <alignment horizontal="left"/>
    </xf>
    <xf numFmtId="167" fontId="5" fillId="27" borderId="0" xfId="0" applyNumberFormat="1" applyFont="1" applyFill="1" applyBorder="1" applyAlignment="1">
      <alignment horizontal="center" vertical="center" wrapText="1"/>
    </xf>
    <xf numFmtId="1" fontId="5" fillId="27" borderId="0" xfId="45" applyNumberFormat="1" applyFont="1" applyFill="1" applyBorder="1" applyAlignment="1">
      <alignment horizontal="center" vertical="center" wrapText="1"/>
    </xf>
    <xf numFmtId="2" fontId="5" fillId="27" borderId="0" xfId="0" applyNumberFormat="1" applyFont="1" applyFill="1" applyBorder="1" applyAlignment="1">
      <alignment horizontal="center" vertical="center" wrapText="1"/>
    </xf>
    <xf numFmtId="1" fontId="12" fillId="0" borderId="0" xfId="0" applyNumberFormat="1" applyFont="1" applyBorder="1" applyAlignment="1">
      <alignment horizontal="center"/>
    </xf>
    <xf numFmtId="2" fontId="51" fillId="0" borderId="16" xfId="0" applyNumberFormat="1" applyFont="1" applyBorder="1" applyAlignment="1">
      <alignment horizontal="left" vertical="center"/>
    </xf>
    <xf numFmtId="1" fontId="12" fillId="0" borderId="0" xfId="45" applyNumberFormat="1" applyFont="1" applyBorder="1" applyAlignment="1">
      <alignment horizontal="left"/>
    </xf>
    <xf numFmtId="2" fontId="12" fillId="0" borderId="16" xfId="0" applyNumberFormat="1" applyFont="1" applyBorder="1" applyAlignment="1">
      <alignment horizontal="left" vertical="center"/>
    </xf>
    <xf numFmtId="1" fontId="12" fillId="0" borderId="16" xfId="45" applyNumberFormat="1" applyFont="1" applyBorder="1" applyAlignment="1">
      <alignment horizontal="left" vertical="center"/>
    </xf>
    <xf numFmtId="167" fontId="12" fillId="0" borderId="15" xfId="45" applyNumberFormat="1" applyFont="1" applyBorder="1" applyAlignment="1">
      <alignment horizontal="center"/>
    </xf>
    <xf numFmtId="167" fontId="12" fillId="0" borderId="0" xfId="45" applyNumberFormat="1" applyFont="1" applyBorder="1" applyAlignment="1">
      <alignment horizontal="center"/>
    </xf>
    <xf numFmtId="2" fontId="12" fillId="0" borderId="0" xfId="45" applyNumberFormat="1" applyFont="1" applyBorder="1" applyAlignment="1">
      <alignment horizontal="center"/>
    </xf>
    <xf numFmtId="2" fontId="5" fillId="27" borderId="0" xfId="45" applyNumberFormat="1" applyFont="1" applyFill="1" applyBorder="1" applyAlignment="1">
      <alignment horizontal="center" vertical="center" wrapText="1"/>
    </xf>
    <xf numFmtId="2" fontId="51" fillId="0" borderId="15" xfId="45" applyNumberFormat="1" applyFont="1" applyBorder="1" applyAlignment="1">
      <alignment horizontal="center"/>
    </xf>
    <xf numFmtId="2" fontId="12" fillId="0" borderId="15" xfId="45" applyNumberFormat="1" applyFont="1" applyBorder="1" applyAlignment="1">
      <alignment horizontal="center"/>
    </xf>
    <xf numFmtId="166" fontId="12" fillId="0" borderId="16" xfId="45" applyNumberFormat="1" applyFont="1" applyBorder="1" applyAlignment="1">
      <alignment horizontal="left"/>
    </xf>
    <xf numFmtId="2" fontId="43" fillId="0" borderId="15" xfId="0" applyNumberFormat="1" applyFont="1" applyBorder="1" applyAlignment="1">
      <alignment horizontal="center"/>
    </xf>
    <xf numFmtId="1" fontId="43" fillId="0" borderId="0" xfId="0" applyNumberFormat="1" applyFont="1" applyBorder="1" applyAlignment="1">
      <alignment horizontal="center"/>
    </xf>
    <xf numFmtId="2" fontId="43" fillId="0" borderId="0" xfId="0" applyNumberFormat="1" applyFont="1" applyBorder="1" applyAlignment="1">
      <alignment horizontal="center"/>
    </xf>
    <xf numFmtId="0" fontId="43" fillId="0" borderId="16" xfId="0" applyFont="1" applyBorder="1"/>
    <xf numFmtId="2" fontId="12" fillId="0" borderId="15" xfId="46" applyNumberFormat="1" applyFont="1" applyBorder="1" applyAlignment="1">
      <alignment horizontal="center"/>
    </xf>
    <xf numFmtId="2" fontId="12" fillId="0" borderId="0" xfId="46" applyNumberFormat="1" applyFont="1" applyBorder="1" applyAlignment="1">
      <alignment horizontal="center"/>
    </xf>
    <xf numFmtId="2" fontId="12" fillId="0" borderId="16" xfId="46" applyNumberFormat="1" applyFont="1" applyBorder="1"/>
    <xf numFmtId="2" fontId="43" fillId="0" borderId="16" xfId="0" applyNumberFormat="1" applyFont="1" applyBorder="1"/>
    <xf numFmtId="2" fontId="4" fillId="0" borderId="0" xfId="0" applyNumberFormat="1" applyFont="1"/>
    <xf numFmtId="1" fontId="51" fillId="0" borderId="16" xfId="0" applyNumberFormat="1" applyFont="1" applyBorder="1" applyAlignment="1">
      <alignment horizontal="left"/>
    </xf>
    <xf numFmtId="0" fontId="5" fillId="0" borderId="0" xfId="45" applyFont="1" applyBorder="1" applyAlignment="1">
      <alignment horizontal="center" vertical="center" wrapText="1"/>
    </xf>
    <xf numFmtId="1" fontId="9" fillId="0" borderId="0" xfId="45" applyNumberFormat="1" applyFont="1" applyBorder="1" applyAlignment="1">
      <alignment horizontal="center" vertical="center" wrapText="1"/>
    </xf>
    <xf numFmtId="170" fontId="5" fillId="0" borderId="0" xfId="45" applyNumberFormat="1" applyFont="1" applyBorder="1" applyAlignment="1">
      <alignment horizontal="center" vertical="center" wrapText="1"/>
    </xf>
    <xf numFmtId="0" fontId="9" fillId="0" borderId="0" xfId="45" applyFont="1" applyBorder="1" applyAlignment="1">
      <alignment horizontal="center" vertical="center" wrapText="1"/>
    </xf>
    <xf numFmtId="165" fontId="9" fillId="0" borderId="0" xfId="45" applyNumberFormat="1" applyFont="1" applyBorder="1" applyAlignment="1">
      <alignment horizontal="center" vertical="center" wrapText="1"/>
    </xf>
    <xf numFmtId="1" fontId="5" fillId="25" borderId="0" xfId="45" applyNumberFormat="1" applyFont="1" applyFill="1" applyBorder="1" applyAlignment="1">
      <alignment horizontal="center" vertical="center" wrapText="1"/>
    </xf>
    <xf numFmtId="1" fontId="5" fillId="30" borderId="0" xfId="45" applyNumberFormat="1" applyFont="1" applyFill="1" applyBorder="1" applyAlignment="1">
      <alignment horizontal="left" vertical="center" wrapText="1"/>
    </xf>
    <xf numFmtId="49" fontId="5" fillId="31" borderId="0" xfId="45" applyNumberFormat="1" applyFont="1" applyFill="1" applyBorder="1" applyAlignment="1">
      <alignment horizontal="left" vertical="center" wrapText="1"/>
    </xf>
    <xf numFmtId="49" fontId="5" fillId="26" borderId="0" xfId="45" applyNumberFormat="1" applyFont="1" applyFill="1" applyBorder="1" applyAlignment="1">
      <alignment horizontal="center" vertical="center" wrapText="1"/>
    </xf>
    <xf numFmtId="167" fontId="5" fillId="26" borderId="0" xfId="0" applyNumberFormat="1" applyFont="1" applyFill="1" applyBorder="1" applyAlignment="1">
      <alignment horizontal="center" vertical="center" wrapText="1"/>
    </xf>
    <xf numFmtId="165" fontId="5" fillId="26" borderId="0" xfId="0" applyNumberFormat="1" applyFont="1" applyFill="1" applyBorder="1" applyAlignment="1">
      <alignment horizontal="center" vertical="center" wrapText="1"/>
    </xf>
    <xf numFmtId="2" fontId="5" fillId="26" borderId="0" xfId="0" applyNumberFormat="1" applyFont="1" applyFill="1" applyBorder="1" applyAlignment="1">
      <alignment horizontal="center" vertical="center" wrapText="1"/>
    </xf>
    <xf numFmtId="0" fontId="5" fillId="26" borderId="0" xfId="0" applyFont="1" applyFill="1" applyBorder="1" applyAlignment="1">
      <alignment horizontal="center" vertical="center" wrapText="1"/>
    </xf>
    <xf numFmtId="2" fontId="5" fillId="26" borderId="0" xfId="45" applyNumberFormat="1" applyFont="1" applyFill="1" applyBorder="1" applyAlignment="1">
      <alignment horizontal="center" vertical="center" wrapText="1"/>
    </xf>
    <xf numFmtId="167" fontId="5" fillId="26" borderId="0" xfId="45" applyNumberFormat="1" applyFont="1" applyFill="1" applyBorder="1" applyAlignment="1">
      <alignment horizontal="center" vertical="center" wrapText="1"/>
    </xf>
    <xf numFmtId="165" fontId="5" fillId="27" borderId="0" xfId="46" applyNumberFormat="1" applyFont="1" applyFill="1" applyBorder="1" applyAlignment="1">
      <alignment horizontal="center" vertical="center" wrapText="1"/>
    </xf>
    <xf numFmtId="3" fontId="5" fillId="27" borderId="0" xfId="45" applyNumberFormat="1" applyFont="1" applyFill="1" applyBorder="1" applyAlignment="1">
      <alignment horizontal="left" vertical="center" wrapText="1"/>
    </xf>
    <xf numFmtId="3" fontId="5" fillId="27" borderId="0" xfId="46" applyNumberFormat="1" applyFont="1" applyFill="1" applyBorder="1" applyAlignment="1">
      <alignment horizontal="center" vertical="center" wrapText="1"/>
    </xf>
    <xf numFmtId="2" fontId="9" fillId="27" borderId="0" xfId="45" applyNumberFormat="1" applyFont="1" applyFill="1" applyBorder="1" applyAlignment="1">
      <alignment horizontal="right" vertical="center" wrapText="1"/>
    </xf>
    <xf numFmtId="166" fontId="9" fillId="27" borderId="0" xfId="45" applyNumberFormat="1" applyFont="1" applyFill="1" applyBorder="1" applyAlignment="1">
      <alignment horizontal="right" vertical="center" wrapText="1"/>
    </xf>
    <xf numFmtId="167" fontId="5" fillId="27" borderId="0" xfId="0" applyNumberFormat="1" applyFont="1" applyFill="1" applyBorder="1" applyAlignment="1">
      <alignment horizontal="left" vertical="center" wrapText="1"/>
    </xf>
    <xf numFmtId="0" fontId="5" fillId="32" borderId="0" xfId="0" applyFont="1" applyFill="1" applyBorder="1" applyAlignment="1">
      <alignment horizontal="left" vertical="center" wrapText="1"/>
    </xf>
    <xf numFmtId="0" fontId="5" fillId="32" borderId="0" xfId="0" applyFont="1" applyFill="1" applyBorder="1" applyAlignment="1">
      <alignment vertical="center" wrapText="1"/>
    </xf>
    <xf numFmtId="0" fontId="5" fillId="24" borderId="0" xfId="45" applyFont="1" applyFill="1" applyBorder="1" applyAlignment="1">
      <alignment horizontal="center" vertical="center" wrapText="1"/>
    </xf>
    <xf numFmtId="0" fontId="19" fillId="28" borderId="0" xfId="45" applyFont="1" applyFill="1" applyBorder="1" applyAlignment="1">
      <alignment horizontal="center" vertical="center" textRotation="90" wrapText="1"/>
    </xf>
    <xf numFmtId="0" fontId="1" fillId="0" borderId="0" xfId="60"/>
    <xf numFmtId="0" fontId="1" fillId="0" borderId="0" xfId="60" applyAlignment="1">
      <alignment horizontal="center"/>
    </xf>
    <xf numFmtId="0" fontId="52" fillId="0" borderId="0" xfId="60" applyFont="1"/>
    <xf numFmtId="0" fontId="53" fillId="0" borderId="0" xfId="60" applyFont="1" applyAlignment="1">
      <alignment horizontal="center" vertical="center" textRotation="90" wrapText="1"/>
    </xf>
    <xf numFmtId="0" fontId="5" fillId="0" borderId="0" xfId="46" applyFont="1" applyAlignment="1">
      <alignment horizontal="center" vertical="center" wrapText="1"/>
    </xf>
    <xf numFmtId="0" fontId="9" fillId="0" borderId="0" xfId="46" applyFont="1" applyAlignment="1">
      <alignment horizontal="center" vertical="center" wrapText="1"/>
    </xf>
    <xf numFmtId="1" fontId="5" fillId="29" borderId="0" xfId="46" applyNumberFormat="1" applyFont="1" applyFill="1" applyAlignment="1">
      <alignment horizontal="center" vertical="center" wrapText="1"/>
    </xf>
    <xf numFmtId="1" fontId="5" fillId="25" borderId="0" xfId="46" applyNumberFormat="1" applyFont="1" applyFill="1" applyAlignment="1">
      <alignment horizontal="center" vertical="center" wrapText="1"/>
    </xf>
    <xf numFmtId="1" fontId="12" fillId="30" borderId="0" xfId="46" applyNumberFormat="1" applyFont="1" applyFill="1" applyAlignment="1">
      <alignment horizontal="center" vertical="center" wrapText="1"/>
    </xf>
    <xf numFmtId="3" fontId="5" fillId="27" borderId="0" xfId="46" applyNumberFormat="1" applyFont="1" applyFill="1" applyAlignment="1">
      <alignment horizontal="left" vertical="center" wrapText="1"/>
    </xf>
    <xf numFmtId="166" fontId="46" fillId="0" borderId="0" xfId="46" applyNumberFormat="1" applyFont="1" applyAlignment="1">
      <alignment horizontal="center" vertical="center" wrapText="1"/>
    </xf>
    <xf numFmtId="166" fontId="37" fillId="0" borderId="0" xfId="46" applyNumberFormat="1" applyFont="1" applyAlignment="1">
      <alignment horizontal="center" vertical="center" wrapText="1"/>
    </xf>
    <xf numFmtId="166" fontId="37" fillId="0" borderId="0" xfId="46" applyNumberFormat="1" applyFont="1" applyAlignment="1">
      <alignment horizontal="left" vertical="center" wrapText="1"/>
    </xf>
    <xf numFmtId="167" fontId="37" fillId="0" borderId="0" xfId="46" applyNumberFormat="1" applyFont="1" applyAlignment="1">
      <alignment horizontal="center" vertical="center" wrapText="1"/>
    </xf>
    <xf numFmtId="2" fontId="37" fillId="27" borderId="0" xfId="46" applyNumberFormat="1" applyFont="1" applyFill="1" applyAlignment="1">
      <alignment horizontal="center" vertical="center" wrapText="1"/>
    </xf>
    <xf numFmtId="1" fontId="12" fillId="27" borderId="0" xfId="46" applyNumberFormat="1" applyFont="1" applyFill="1" applyAlignment="1">
      <alignment horizontal="center" vertical="center" wrapText="1"/>
    </xf>
    <xf numFmtId="165" fontId="5" fillId="0" borderId="0" xfId="46" applyNumberFormat="1" applyFont="1" applyAlignment="1">
      <alignment horizontal="right" vertical="center" wrapText="1"/>
    </xf>
    <xf numFmtId="166" fontId="5" fillId="0" borderId="0" xfId="46" applyNumberFormat="1" applyFont="1" applyAlignment="1">
      <alignment horizontal="center" vertical="center" wrapText="1"/>
    </xf>
    <xf numFmtId="2" fontId="5" fillId="0" borderId="0" xfId="46" applyNumberFormat="1" applyFont="1" applyAlignment="1">
      <alignment horizontal="right" vertical="center" wrapText="1"/>
    </xf>
    <xf numFmtId="1" fontId="5" fillId="0" borderId="0" xfId="46" applyNumberFormat="1" applyFont="1" applyAlignment="1">
      <alignment horizontal="right" vertical="center" wrapText="1"/>
    </xf>
    <xf numFmtId="2" fontId="5" fillId="27" borderId="0" xfId="46" applyNumberFormat="1" applyFont="1" applyFill="1" applyAlignment="1">
      <alignment horizontal="center" vertical="center" wrapText="1"/>
    </xf>
    <xf numFmtId="2" fontId="5" fillId="0" borderId="0" xfId="46" applyNumberFormat="1" applyFont="1" applyAlignment="1">
      <alignment horizontal="left" vertical="center" wrapText="1"/>
    </xf>
    <xf numFmtId="167" fontId="5" fillId="27" borderId="0" xfId="46" applyNumberFormat="1" applyFont="1" applyFill="1" applyAlignment="1">
      <alignment horizontal="center" vertical="center" wrapText="1"/>
    </xf>
    <xf numFmtId="0" fontId="19" fillId="28" borderId="0" xfId="46" applyFont="1" applyFill="1" applyAlignment="1">
      <alignment horizontal="center" vertical="center" textRotation="90" wrapText="1"/>
    </xf>
    <xf numFmtId="0" fontId="4" fillId="34" borderId="0" xfId="0" applyFont="1" applyFill="1"/>
    <xf numFmtId="167" fontId="4" fillId="0" borderId="0" xfId="0" applyNumberFormat="1" applyFont="1" applyAlignment="1">
      <alignment vertical="center"/>
    </xf>
    <xf numFmtId="0" fontId="42" fillId="0" borderId="0" xfId="0" applyFont="1"/>
    <xf numFmtId="167" fontId="4" fillId="0" borderId="0" xfId="0" applyNumberFormat="1" applyFont="1"/>
    <xf numFmtId="0" fontId="4" fillId="31" borderId="0" xfId="0" applyFont="1" applyFill="1"/>
    <xf numFmtId="0" fontId="0" fillId="31" borderId="0" xfId="0" applyFill="1"/>
    <xf numFmtId="167" fontId="0" fillId="0" borderId="0" xfId="0" applyNumberFormat="1" applyAlignment="1">
      <alignment vertical="center"/>
    </xf>
    <xf numFmtId="166" fontId="4" fillId="0" borderId="0" xfId="0" applyNumberFormat="1" applyFont="1"/>
    <xf numFmtId="1" fontId="9" fillId="0" borderId="0" xfId="46" applyNumberFormat="1" applyFont="1" applyAlignment="1">
      <alignment horizontal="left" vertical="center" wrapText="1"/>
    </xf>
    <xf numFmtId="0" fontId="4" fillId="0" borderId="0" xfId="0" applyFont="1" applyAlignment="1">
      <alignment horizontal="left"/>
    </xf>
    <xf numFmtId="0" fontId="55" fillId="0" borderId="10" xfId="61" applyFont="1" applyBorder="1" applyAlignment="1">
      <alignment horizontal="center" vertical="center" wrapText="1"/>
    </xf>
    <xf numFmtId="0" fontId="56" fillId="0" borderId="10" xfId="61" applyFont="1" applyBorder="1" applyAlignment="1">
      <alignment horizontal="center" vertical="center" wrapText="1"/>
    </xf>
    <xf numFmtId="1" fontId="55" fillId="0" borderId="10" xfId="62" applyNumberFormat="1" applyFont="1" applyBorder="1" applyAlignment="1">
      <alignment horizontal="center" vertical="center" wrapText="1"/>
    </xf>
    <xf numFmtId="1" fontId="1" fillId="0" borderId="10" xfId="62" applyNumberFormat="1" applyBorder="1" applyAlignment="1">
      <alignment horizontal="center" vertical="center" wrapText="1"/>
    </xf>
    <xf numFmtId="49" fontId="56" fillId="0" borderId="10" xfId="61" applyNumberFormat="1" applyFont="1" applyBorder="1" applyAlignment="1">
      <alignment horizontal="center" vertical="center" wrapText="1"/>
    </xf>
    <xf numFmtId="165" fontId="1" fillId="0" borderId="0" xfId="60" applyNumberFormat="1"/>
    <xf numFmtId="1" fontId="1" fillId="0" borderId="0" xfId="60" applyNumberFormat="1"/>
    <xf numFmtId="22" fontId="1" fillId="0" borderId="0" xfId="60" applyNumberFormat="1" applyAlignment="1">
      <alignment horizontal="center"/>
    </xf>
    <xf numFmtId="1" fontId="1" fillId="0" borderId="0" xfId="60" applyNumberFormat="1" applyAlignment="1">
      <alignment horizontal="center"/>
    </xf>
    <xf numFmtId="0" fontId="1" fillId="0" borderId="0" xfId="60" applyAlignment="1">
      <alignment wrapText="1"/>
    </xf>
    <xf numFmtId="0" fontId="1" fillId="0" borderId="0" xfId="60" applyProtection="1">
      <protection locked="0"/>
    </xf>
    <xf numFmtId="0" fontId="1" fillId="0" borderId="0" xfId="60" applyAlignment="1" applyProtection="1">
      <alignment wrapText="1"/>
      <protection locked="0"/>
    </xf>
    <xf numFmtId="0" fontId="42" fillId="0" borderId="0" xfId="60" applyFont="1"/>
    <xf numFmtId="173" fontId="42" fillId="33" borderId="0" xfId="60" applyNumberFormat="1" applyFont="1" applyFill="1" applyAlignment="1" applyProtection="1">
      <alignment horizontal="center"/>
      <protection locked="0"/>
    </xf>
    <xf numFmtId="0" fontId="42" fillId="0" borderId="0" xfId="60" applyFont="1" applyAlignment="1">
      <alignment horizontal="center"/>
    </xf>
    <xf numFmtId="14" fontId="42" fillId="0" borderId="0" xfId="60" applyNumberFormat="1" applyFont="1"/>
    <xf numFmtId="0" fontId="63" fillId="0" borderId="0" xfId="60" applyFont="1" applyAlignment="1">
      <alignment vertical="center" wrapText="1"/>
    </xf>
    <xf numFmtId="0" fontId="63" fillId="0" borderId="0" xfId="60" applyFont="1" applyAlignment="1">
      <alignment horizontal="center" vertical="center" wrapText="1"/>
    </xf>
    <xf numFmtId="0" fontId="63" fillId="0" borderId="0" xfId="60" applyFont="1"/>
    <xf numFmtId="0" fontId="63" fillId="0" borderId="0" xfId="60" applyFont="1" applyAlignment="1">
      <alignment horizontal="center"/>
    </xf>
    <xf numFmtId="1" fontId="42" fillId="0" borderId="0" xfId="60" applyNumberFormat="1" applyFont="1"/>
    <xf numFmtId="0" fontId="0" fillId="0" borderId="0" xfId="0" applyProtection="1">
      <protection locked="0"/>
    </xf>
    <xf numFmtId="165" fontId="42" fillId="0" borderId="0" xfId="60" applyNumberFormat="1" applyFont="1" applyAlignment="1">
      <alignment horizontal="center"/>
    </xf>
    <xf numFmtId="1" fontId="42" fillId="0" borderId="0" xfId="60" applyNumberFormat="1" applyFont="1" applyAlignment="1">
      <alignment horizontal="center"/>
    </xf>
    <xf numFmtId="0" fontId="56" fillId="0" borderId="10" xfId="61" applyFont="1" applyBorder="1" applyAlignment="1">
      <alignment vertical="center" wrapText="1"/>
    </xf>
    <xf numFmtId="2" fontId="51" fillId="0" borderId="0" xfId="0" applyNumberFormat="1" applyFont="1" applyAlignment="1">
      <alignment horizontal="right"/>
    </xf>
    <xf numFmtId="167" fontId="12" fillId="0" borderId="15" xfId="0" applyNumberFormat="1" applyFont="1" applyBorder="1" applyAlignment="1">
      <alignment horizontal="center"/>
    </xf>
    <xf numFmtId="167" fontId="12" fillId="0" borderId="0" xfId="0" applyNumberFormat="1" applyFont="1" applyBorder="1" applyAlignment="1">
      <alignment horizontal="center"/>
    </xf>
    <xf numFmtId="2" fontId="12" fillId="0" borderId="0" xfId="0" applyNumberFormat="1" applyFont="1" applyBorder="1" applyAlignment="1">
      <alignment horizontal="center"/>
    </xf>
    <xf numFmtId="2" fontId="12" fillId="0" borderId="0" xfId="45" applyNumberFormat="1" applyFont="1" applyAlignment="1">
      <alignment horizontal="right"/>
    </xf>
    <xf numFmtId="2" fontId="12" fillId="0" borderId="16" xfId="0" applyNumberFormat="1" applyFont="1" applyBorder="1" applyAlignment="1">
      <alignment horizontal="left"/>
    </xf>
    <xf numFmtId="165" fontId="12" fillId="0" borderId="15" xfId="0" applyNumberFormat="1" applyFont="1" applyBorder="1" applyAlignment="1">
      <alignment horizontal="center"/>
    </xf>
    <xf numFmtId="165" fontId="43" fillId="0" borderId="15" xfId="0" applyNumberFormat="1" applyFont="1" applyBorder="1" applyAlignment="1">
      <alignment horizontal="center"/>
    </xf>
    <xf numFmtId="2" fontId="12" fillId="0" borderId="15" xfId="0" applyNumberFormat="1" applyFont="1" applyBorder="1" applyAlignment="1">
      <alignment horizontal="center"/>
    </xf>
    <xf numFmtId="0" fontId="12" fillId="0" borderId="16" xfId="0" applyFont="1" applyBorder="1"/>
    <xf numFmtId="0" fontId="43" fillId="0" borderId="0" xfId="0" applyFont="1" applyBorder="1" applyAlignment="1">
      <alignment horizontal="center"/>
    </xf>
    <xf numFmtId="2" fontId="37" fillId="0" borderId="0" xfId="0" applyNumberFormat="1" applyFont="1" applyAlignment="1">
      <alignment horizontal="right"/>
    </xf>
    <xf numFmtId="2" fontId="64" fillId="0" borderId="0" xfId="0" applyNumberFormat="1" applyFont="1" applyAlignment="1">
      <alignment horizontal="right"/>
    </xf>
    <xf numFmtId="0" fontId="37" fillId="0" borderId="0" xfId="0" applyFont="1" applyAlignment="1">
      <alignment horizontal="center"/>
    </xf>
    <xf numFmtId="1" fontId="12" fillId="0" borderId="16" xfId="0" applyNumberFormat="1" applyFont="1" applyBorder="1" applyAlignment="1">
      <alignment horizontal="center"/>
    </xf>
  </cellXfs>
  <cellStyles count="63">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urrency 2" xfId="28" xr:uid="{00000000-0005-0000-0000-00001B000000}"/>
    <cellStyle name="Explanatory Text"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Input" xfId="35" xr:uid="{00000000-0005-0000-0000-000022000000}"/>
    <cellStyle name="Linked Cell" xfId="36" xr:uid="{00000000-0005-0000-0000-000023000000}"/>
    <cellStyle name="Neutral" xfId="37" xr:uid="{00000000-0005-0000-0000-000024000000}"/>
    <cellStyle name="Normal" xfId="0" builtinId="0"/>
    <cellStyle name="Normal 10" xfId="56" xr:uid="{00000000-0005-0000-0000-000026000000}"/>
    <cellStyle name="Normal 11" xfId="60" xr:uid="{6AB7C28F-14E0-438A-85B1-F1D879A7A6E7}"/>
    <cellStyle name="Normal 11 2" xfId="61" xr:uid="{2B587034-91D3-48A9-914A-EF1E680F4687}"/>
    <cellStyle name="Normal 2" xfId="38" xr:uid="{00000000-0005-0000-0000-000027000000}"/>
    <cellStyle name="Normal 2 2" xfId="39" xr:uid="{00000000-0005-0000-0000-000028000000}"/>
    <cellStyle name="Normal 2 3" xfId="54" xr:uid="{00000000-0005-0000-0000-000029000000}"/>
    <cellStyle name="Normal 2 4" xfId="59" xr:uid="{00000000-0005-0000-0000-00002A000000}"/>
    <cellStyle name="Normal 2_2012-11_LSSL_Logs-2012-10-16" xfId="4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57" xr:uid="{00000000-0005-0000-0000-000030000000}"/>
    <cellStyle name="Normal 8" xfId="58" xr:uid="{00000000-0005-0000-0000-000031000000}"/>
    <cellStyle name="Normal 8 2" xfId="62" xr:uid="{01864BA9-5182-4829-BAB1-3CF19AA7E8CD}"/>
    <cellStyle name="Normal 9" xfId="55" xr:uid="{00000000-0005-0000-0000-000032000000}"/>
    <cellStyle name="Normal_CHEMData_LSSL2006-18_30Aug06" xfId="45" xr:uid="{00000000-0005-0000-0000-000039000000}"/>
    <cellStyle name="Normal_CHEMData_LSSL2006-18_30Aug06 2" xfId="46" xr:uid="{00000000-0005-0000-0000-00003A000000}"/>
    <cellStyle name="Normal_CHEMData_LSSL2006-18_30Aug06_2007-20_LSSL_Chem_30jan08" xfId="47" xr:uid="{00000000-0005-0000-0000-00003B000000}"/>
    <cellStyle name="Note" xfId="48" xr:uid="{00000000-0005-0000-0000-00003D000000}"/>
    <cellStyle name="Output" xfId="49" xr:uid="{00000000-0005-0000-0000-00003E000000}"/>
    <cellStyle name="Title" xfId="50" xr:uid="{00000000-0005-0000-0000-00003F000000}"/>
    <cellStyle name="Total" xfId="51" xr:uid="{00000000-0005-0000-0000-000040000000}"/>
    <cellStyle name="Warning Text" xfId="52" xr:uid="{00000000-0005-0000-0000-000041000000}"/>
    <cellStyle name="標準 2" xfId="53" xr:uid="{00000000-0005-0000-0000-000042000000}"/>
  </cellStyles>
  <dxfs count="3">
    <dxf>
      <fill>
        <patternFill patternType="darkGray">
          <fgColor theme="0" tint="-4.9989318521683403E-2"/>
          <bgColor theme="8"/>
        </patternFill>
      </fill>
    </dxf>
    <dxf>
      <fill>
        <patternFill patternType="darkGray">
          <fgColor theme="0" tint="-4.9989318521683403E-2"/>
          <bgColor theme="8"/>
        </patternFill>
      </fill>
    </dxf>
    <dxf>
      <fill>
        <patternFill patternType="darkGray">
          <fgColor theme="0" tint="-4.9989318521683403E-2"/>
          <bgColor theme="8"/>
        </patternFill>
      </fill>
    </dxf>
  </dxfs>
  <tableStyles count="0" defaultTableStyle="TableStyleMedium9" defaultPivotStyle="PivotStyleLight16"/>
  <colors>
    <mruColors>
      <color rgb="FF99CCFF"/>
      <color rgb="FFCCFFFF"/>
      <color rgb="FFCCFF99"/>
      <color rgb="FFFFFF99"/>
      <color rgb="FFFFFFCC"/>
      <color rgb="FFCCFFCC"/>
      <color rgb="FFFFCC99"/>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2AAF6-6615-49CB-A64A-4E59FAB07D72}" name="Table2" displayName="Table2" ref="A5:X1399" totalsRowShown="0">
  <autoFilter ref="A5:X1399" xr:uid="{00000000-0009-0000-0100-000002000000}"/>
  <tableColumns count="24">
    <tableColumn id="1" xr3:uid="{C3555A9A-4D75-4535-BCF4-C3139773815C}" name="Event #"/>
    <tableColumn id="2" xr3:uid="{FB59D1DF-211E-4E78-9BBE-7A1F7426D9BE}" name="Station"/>
    <tableColumn id="3" xr3:uid="{17CE1CD4-FA68-4C6B-9202-FA60C36EAD61}" name="Bottle #"/>
    <tableColumn id="4" xr3:uid="{5B76B188-D514-4117-9AA6-3F808AD4D2A2}" name="Target Depth"/>
    <tableColumn id="5" xr3:uid="{D0388D5D-D33B-45B1-9CE6-4325FDDBD7A2}" name="Confirmed Pressure"/>
    <tableColumn id="6" xr3:uid="{7691A776-F1C2-4C3A-B186-81E71EA39936}" name="Sample #"/>
    <tableColumn id="7" xr3:uid="{96C71844-41D0-4302-A85C-E0AA5AFD6344}" name="Comments"/>
    <tableColumn id="8" xr3:uid="{563C061E-DACB-44F4-9F02-1234CB00BDD2}" name="SAL"/>
    <tableColumn id="9" xr3:uid="{4A3AB707-0BC5-47AB-80E1-3FCF4A8A6CAE}" name="DNA/RNA"/>
    <tableColumn id="10" xr3:uid="{2F08A108-D1E7-49FD-8F9F-7B7D36A613AD}" name="OXY"/>
    <tableColumn id="11" xr3:uid="{1308A355-539C-418B-9E4F-AACB7A88980A}" name="BioTox"/>
    <tableColumn id="12" xr3:uid="{8B51D587-D9DF-4668-BF55-A95A38AD9B98}" name="Bact"/>
    <tableColumn id="13" xr3:uid="{C5065E7F-BD1C-4906-99A0-76468600A2B8}" name="NUTS"/>
    <tableColumn id="14" xr3:uid="{EE61B77D-8C0A-441D-ADD9-32F67D4DAC32}" name="FDOM"/>
    <tableColumn id="15" xr3:uid="{8CF593D2-4B70-416B-A131-E6B840923D91}" name="d13C"/>
    <tableColumn id="16" xr3:uid="{B7C8A92C-9D2A-4CF4-A63B-26E0965CDAAE}" name="O18"/>
    <tableColumn id="17" xr3:uid="{A3643389-9928-45B7-8A1A-D5C3A669E846}" name="I129/U236"/>
    <tableColumn id="18" xr3:uid="{8C43CDE2-4EA1-4DCF-8627-C51056E44111}" name="DIC/ALK"/>
    <tableColumn id="19" xr3:uid="{E361A21A-9344-4278-881B-4C26EC02CA29}" name="CHL"/>
    <tableColumn id="20" xr3:uid="{FA7F8868-A8C4-41D1-9F3E-71B045D3B7B8}" name="CFC"/>
    <tableColumn id="21" xr3:uid="{B2E094CF-1488-4C20-9D09-EC83A373F993}" name="Total L"/>
    <tableColumn id="22" xr3:uid="{8F84AEAD-D177-465F-AC9A-6956E574A053}" name="Ba "/>
    <tableColumn id="23" xr3:uid="{C1CCDA72-8A3F-4D41-9A2D-560FCA2686EE}" name="DOM"/>
    <tableColumn id="24" xr3:uid="{7BEA525D-9EC2-4B5B-AA28-81D4B5E7842E}" name="NH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56"/>
  <sheetViews>
    <sheetView tabSelected="1" workbookViewId="0">
      <selection activeCell="C51" sqref="C51"/>
    </sheetView>
  </sheetViews>
  <sheetFormatPr defaultColWidth="9.44140625" defaultRowHeight="13.2"/>
  <cols>
    <col min="1" max="1" width="15.44140625" style="59" customWidth="1"/>
    <col min="2" max="2" width="13" style="79" customWidth="1"/>
    <col min="3" max="3" width="67.5546875" style="2" customWidth="1"/>
    <col min="4" max="4" width="13.5546875" style="4" customWidth="1"/>
    <col min="5" max="5" width="13.44140625" style="4" customWidth="1"/>
    <col min="6" max="6" width="14" style="4" customWidth="1"/>
    <col min="7" max="7" width="13.44140625" style="4" customWidth="1"/>
    <col min="8" max="8" width="15.44140625" style="4" customWidth="1"/>
    <col min="9" max="9" width="13.5546875" style="4" customWidth="1"/>
    <col min="10" max="10" width="10.44140625" style="4" customWidth="1"/>
    <col min="11" max="11" width="14.44140625" style="4" customWidth="1"/>
    <col min="12" max="13" width="13.44140625" style="4" customWidth="1"/>
    <col min="14" max="14" width="15.5546875" style="4" customWidth="1"/>
    <col min="15" max="16" width="13.44140625" style="4" customWidth="1"/>
    <col min="17" max="17" width="15.44140625" style="4" customWidth="1"/>
    <col min="18" max="18" width="13.44140625" style="4" customWidth="1"/>
    <col min="19" max="19" width="11.5546875" style="4" customWidth="1"/>
    <col min="20" max="20" width="12.5546875" style="4" customWidth="1"/>
    <col min="21" max="16384" width="9.44140625" style="4"/>
  </cols>
  <sheetData>
    <row r="1" spans="1:20">
      <c r="A1" s="58"/>
      <c r="B1" s="78"/>
      <c r="C1" s="4"/>
    </row>
    <row r="2" spans="1:20">
      <c r="C2" s="4"/>
    </row>
    <row r="3" spans="1:20">
      <c r="A3" s="64" t="s">
        <v>151</v>
      </c>
      <c r="B3" s="80"/>
      <c r="C3" s="4"/>
    </row>
    <row r="4" spans="1:20">
      <c r="A4" s="64" t="s">
        <v>235</v>
      </c>
      <c r="B4" s="80"/>
      <c r="C4" s="4"/>
    </row>
    <row r="5" spans="1:20">
      <c r="C5" s="1"/>
    </row>
    <row r="6" spans="1:20" s="55" customFormat="1" ht="26.4">
      <c r="A6" s="65" t="s">
        <v>119</v>
      </c>
      <c r="B6" s="81"/>
      <c r="C6" s="15"/>
      <c r="D6" s="54" t="s">
        <v>114</v>
      </c>
      <c r="E6" s="54" t="s">
        <v>115</v>
      </c>
      <c r="F6" s="54" t="s">
        <v>116</v>
      </c>
      <c r="G6" s="54" t="s">
        <v>117</v>
      </c>
      <c r="H6" s="54" t="s">
        <v>121</v>
      </c>
      <c r="I6" s="54" t="s">
        <v>118</v>
      </c>
      <c r="J6" s="54" t="s">
        <v>22</v>
      </c>
      <c r="K6" s="54" t="s">
        <v>122</v>
      </c>
      <c r="L6" s="54" t="s">
        <v>123</v>
      </c>
      <c r="M6" s="54" t="s">
        <v>124</v>
      </c>
      <c r="N6" s="54" t="s">
        <v>241</v>
      </c>
      <c r="O6" s="54" t="s">
        <v>187</v>
      </c>
      <c r="P6" s="54" t="s">
        <v>1</v>
      </c>
      <c r="Q6" s="54" t="s">
        <v>238</v>
      </c>
      <c r="R6" s="69" t="s">
        <v>223</v>
      </c>
      <c r="S6" s="54" t="s">
        <v>237</v>
      </c>
      <c r="T6" s="54" t="s">
        <v>239</v>
      </c>
    </row>
    <row r="7" spans="1:20" s="72" customFormat="1">
      <c r="A7" s="70" t="s">
        <v>120</v>
      </c>
      <c r="B7" s="82"/>
      <c r="C7" s="71"/>
      <c r="D7" s="56"/>
      <c r="E7" s="56"/>
      <c r="F7" s="56"/>
      <c r="G7" s="56"/>
      <c r="H7" s="56"/>
      <c r="I7" s="56"/>
      <c r="J7" s="56"/>
      <c r="K7" s="56"/>
      <c r="L7" s="56"/>
      <c r="M7" s="56"/>
      <c r="N7" s="56"/>
      <c r="O7" s="56"/>
      <c r="P7" s="56"/>
      <c r="Q7" s="56"/>
      <c r="R7" s="56"/>
      <c r="S7" s="56"/>
      <c r="T7" s="56"/>
    </row>
    <row r="8" spans="1:20" s="72" customFormat="1">
      <c r="A8" s="70" t="s">
        <v>146</v>
      </c>
      <c r="B8" s="82"/>
      <c r="C8" s="73"/>
      <c r="D8" s="56">
        <v>46162</v>
      </c>
      <c r="E8" s="56">
        <v>46162</v>
      </c>
      <c r="F8" s="56">
        <v>46162</v>
      </c>
      <c r="G8" s="56">
        <v>46162</v>
      </c>
      <c r="H8" s="56">
        <v>46162</v>
      </c>
      <c r="I8" s="56">
        <v>46162</v>
      </c>
      <c r="J8" s="56">
        <v>46162</v>
      </c>
      <c r="K8" s="56">
        <v>46162</v>
      </c>
      <c r="L8" s="56"/>
      <c r="M8" s="56"/>
      <c r="N8" s="56"/>
      <c r="O8" s="56"/>
      <c r="P8" s="56"/>
      <c r="Q8" s="56"/>
      <c r="R8" s="56"/>
      <c r="S8" s="56"/>
      <c r="T8" s="56"/>
    </row>
    <row r="9" spans="1:20" s="77" customFormat="1" ht="90" customHeight="1">
      <c r="A9" s="74" t="s">
        <v>66</v>
      </c>
      <c r="B9" s="83"/>
      <c r="C9" s="75"/>
      <c r="D9" s="76"/>
      <c r="E9" s="76"/>
      <c r="F9" s="76"/>
      <c r="G9" s="76"/>
      <c r="H9" s="76" t="s">
        <v>494</v>
      </c>
      <c r="I9" s="76" t="s">
        <v>494</v>
      </c>
      <c r="J9" s="76"/>
      <c r="K9" s="76"/>
      <c r="L9" s="76" t="s">
        <v>186</v>
      </c>
      <c r="M9" s="76" t="s">
        <v>224</v>
      </c>
      <c r="N9" s="76" t="s">
        <v>186</v>
      </c>
      <c r="O9" s="76" t="s">
        <v>207</v>
      </c>
      <c r="P9" s="76" t="s">
        <v>222</v>
      </c>
      <c r="Q9" s="76" t="s">
        <v>236</v>
      </c>
      <c r="R9" s="76" t="s">
        <v>228</v>
      </c>
      <c r="S9" s="76" t="s">
        <v>236</v>
      </c>
      <c r="T9" s="76" t="s">
        <v>240</v>
      </c>
    </row>
    <row r="10" spans="1:20" s="41" customFormat="1" ht="51" customHeight="1">
      <c r="A10" s="74" t="s">
        <v>147</v>
      </c>
      <c r="B10" s="83"/>
      <c r="C10" s="75"/>
      <c r="D10" s="76"/>
      <c r="E10" s="76"/>
      <c r="F10" s="76"/>
      <c r="G10" s="76"/>
      <c r="H10" s="98"/>
      <c r="I10" s="97"/>
      <c r="J10" s="76"/>
      <c r="K10" s="76"/>
      <c r="L10" s="57"/>
      <c r="M10" s="57"/>
      <c r="N10" s="57"/>
      <c r="O10" s="76"/>
      <c r="P10" s="57"/>
      <c r="Q10" s="57"/>
      <c r="R10" s="57"/>
      <c r="S10" s="57"/>
      <c r="T10" s="57"/>
    </row>
    <row r="11" spans="1:20" hidden="1">
      <c r="A11" s="60" t="s">
        <v>206</v>
      </c>
      <c r="B11" s="84" t="s">
        <v>160</v>
      </c>
      <c r="C11" s="3" t="s">
        <v>20</v>
      </c>
    </row>
    <row r="12" spans="1:20" hidden="1">
      <c r="C12" s="2" t="s">
        <v>75</v>
      </c>
    </row>
    <row r="13" spans="1:20" hidden="1">
      <c r="C13" s="1" t="s">
        <v>76</v>
      </c>
      <c r="D13" s="92"/>
      <c r="E13" s="92"/>
    </row>
    <row r="14" spans="1:20" hidden="1">
      <c r="C14" s="1" t="s">
        <v>59</v>
      </c>
    </row>
    <row r="15" spans="1:20" hidden="1">
      <c r="C15" s="1"/>
    </row>
    <row r="16" spans="1:20" hidden="1">
      <c r="C16" s="1"/>
    </row>
    <row r="17" spans="1:3" hidden="1"/>
    <row r="18" spans="1:3" customFormat="1" ht="14.4" hidden="1">
      <c r="A18" s="66" t="s">
        <v>149</v>
      </c>
      <c r="B18" s="85"/>
      <c r="C18" s="16"/>
    </row>
    <row r="19" spans="1:3" customFormat="1" hidden="1">
      <c r="A19" s="63" t="s">
        <v>129</v>
      </c>
      <c r="B19" s="86"/>
    </row>
    <row r="20" spans="1:3" customFormat="1" hidden="1">
      <c r="A20" s="63" t="s">
        <v>130</v>
      </c>
      <c r="B20" s="86"/>
    </row>
    <row r="21" spans="1:3" customFormat="1" hidden="1">
      <c r="A21" s="63" t="s">
        <v>131</v>
      </c>
      <c r="B21" s="86"/>
    </row>
    <row r="22" spans="1:3" customFormat="1" hidden="1">
      <c r="A22" s="63" t="s">
        <v>132</v>
      </c>
      <c r="B22" s="86"/>
    </row>
    <row r="23" spans="1:3" customFormat="1" hidden="1">
      <c r="A23" s="63" t="s">
        <v>133</v>
      </c>
      <c r="B23" s="86"/>
    </row>
    <row r="24" spans="1:3" customFormat="1" hidden="1">
      <c r="A24" s="63" t="s">
        <v>134</v>
      </c>
      <c r="B24" s="86"/>
    </row>
    <row r="25" spans="1:3" customFormat="1" ht="14.4" hidden="1">
      <c r="A25" s="67" t="s">
        <v>135</v>
      </c>
      <c r="B25" s="87"/>
      <c r="C25" s="17"/>
    </row>
    <row r="26" spans="1:3" customFormat="1" ht="14.4" hidden="1">
      <c r="A26" s="67" t="s">
        <v>136</v>
      </c>
      <c r="B26" s="87"/>
      <c r="C26" s="17"/>
    </row>
    <row r="27" spans="1:3" customFormat="1" ht="14.4" hidden="1">
      <c r="A27" s="68" t="s">
        <v>137</v>
      </c>
      <c r="B27" s="88"/>
      <c r="C27" s="18"/>
    </row>
    <row r="28" spans="1:3" customFormat="1" hidden="1">
      <c r="A28" s="63" t="s">
        <v>138</v>
      </c>
      <c r="B28" s="86"/>
    </row>
    <row r="29" spans="1:3" customFormat="1" hidden="1">
      <c r="A29" s="63" t="s">
        <v>139</v>
      </c>
      <c r="B29" s="86"/>
    </row>
    <row r="30" spans="1:3" customFormat="1" hidden="1">
      <c r="A30" s="63" t="s">
        <v>140</v>
      </c>
      <c r="B30" s="86"/>
    </row>
    <row r="31" spans="1:3" customFormat="1" hidden="1">
      <c r="A31" s="63" t="s">
        <v>141</v>
      </c>
      <c r="B31" s="86"/>
    </row>
    <row r="32" spans="1:3" customFormat="1" hidden="1">
      <c r="A32" s="63" t="s">
        <v>142</v>
      </c>
      <c r="B32" s="86"/>
    </row>
    <row r="33" spans="1:2" customFormat="1" hidden="1">
      <c r="A33" s="63" t="s">
        <v>143</v>
      </c>
      <c r="B33" s="86"/>
    </row>
    <row r="34" spans="1:2" customFormat="1" hidden="1">
      <c r="A34" s="63"/>
      <c r="B34" s="86"/>
    </row>
    <row r="35" spans="1:2" customFormat="1" hidden="1">
      <c r="A35" s="63" t="s">
        <v>193</v>
      </c>
      <c r="B35" s="86"/>
    </row>
    <row r="36" spans="1:2" customFormat="1" ht="14.4" hidden="1">
      <c r="A36" s="50">
        <v>4</v>
      </c>
      <c r="B36" s="89" t="s">
        <v>194</v>
      </c>
    </row>
    <row r="37" spans="1:2" customFormat="1" ht="14.4" hidden="1">
      <c r="A37" s="50">
        <v>4</v>
      </c>
      <c r="B37" s="89" t="s">
        <v>195</v>
      </c>
    </row>
    <row r="38" spans="1:2" customFormat="1" hidden="1">
      <c r="A38" s="50">
        <v>5</v>
      </c>
      <c r="B38" s="50" t="s">
        <v>196</v>
      </c>
    </row>
    <row r="39" spans="1:2" customFormat="1" hidden="1">
      <c r="A39" s="50">
        <v>5</v>
      </c>
      <c r="B39" s="50" t="s">
        <v>197</v>
      </c>
    </row>
    <row r="40" spans="1:2" customFormat="1" hidden="1">
      <c r="A40" s="50"/>
      <c r="B40" s="52" t="s">
        <v>198</v>
      </c>
    </row>
    <row r="41" spans="1:2" customFormat="1" ht="14.4" hidden="1">
      <c r="A41" s="50">
        <v>3</v>
      </c>
      <c r="B41" s="89" t="s">
        <v>199</v>
      </c>
    </row>
    <row r="42" spans="1:2" customFormat="1" hidden="1">
      <c r="A42" s="50">
        <v>3</v>
      </c>
      <c r="B42" s="32" t="s">
        <v>200</v>
      </c>
    </row>
    <row r="43" spans="1:2" customFormat="1" hidden="1">
      <c r="A43" s="50"/>
      <c r="B43" s="50" t="s">
        <v>189</v>
      </c>
    </row>
    <row r="44" spans="1:2" customFormat="1" hidden="1">
      <c r="A44" s="50"/>
      <c r="B44" s="50"/>
    </row>
    <row r="45" spans="1:2" customFormat="1" hidden="1">
      <c r="A45" s="63" t="s">
        <v>201</v>
      </c>
      <c r="B45" s="50"/>
    </row>
    <row r="46" spans="1:2" customFormat="1" ht="3.6" customHeight="1">
      <c r="A46" s="50"/>
      <c r="B46" s="50"/>
    </row>
    <row r="47" spans="1:2" customFormat="1">
      <c r="A47" s="50"/>
      <c r="B47" s="86"/>
    </row>
    <row r="48" spans="1:2" customFormat="1">
      <c r="A48" s="50"/>
      <c r="B48" s="86"/>
    </row>
    <row r="49" spans="1:3" s="41" customFormat="1">
      <c r="A49" s="61"/>
      <c r="B49" s="90"/>
    </row>
    <row r="50" spans="1:3" s="41" customFormat="1">
      <c r="A50" s="60" t="s">
        <v>206</v>
      </c>
      <c r="B50" s="84" t="s">
        <v>160</v>
      </c>
      <c r="C50" s="3" t="s">
        <v>20</v>
      </c>
    </row>
    <row r="51" spans="1:3" s="93" customFormat="1">
      <c r="A51" s="59"/>
      <c r="B51" s="79"/>
      <c r="C51" s="2" t="s">
        <v>75</v>
      </c>
    </row>
    <row r="52" spans="1:3">
      <c r="C52" s="1" t="s">
        <v>76</v>
      </c>
    </row>
    <row r="53" spans="1:3">
      <c r="C53" s="1" t="s">
        <v>59</v>
      </c>
    </row>
    <row r="56" spans="1:3" ht="66">
      <c r="A56" s="61" t="s">
        <v>495</v>
      </c>
      <c r="B56" s="110">
        <v>46162</v>
      </c>
      <c r="C56" s="111" t="s">
        <v>496</v>
      </c>
    </row>
  </sheetData>
  <phoneticPr fontId="49"/>
  <pageMargins left="0.75" right="0.75" top="1" bottom="1" header="0.5" footer="0.5"/>
  <pageSetup scale="72" orientation="landscape" horizontalDpi="180" verticalDpi="180" r:id="rId1"/>
  <headerFooter alignWithMargins="0">
    <oddHeader>&amp;R&amp;"Calibri"&amp;12&amp;K000000 Unclassified - Non-Classifié&amp;1#_x000D_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3363-DE88-4CB9-A04F-A4EFB99A6D6D}">
  <dimension ref="A1:V526"/>
  <sheetViews>
    <sheetView workbookViewId="0">
      <pane xSplit="2" ySplit="5" topLeftCell="F163" activePane="bottomRight" state="frozen"/>
      <selection pane="topRight" activeCell="C1" sqref="C1"/>
      <selection pane="bottomLeft" activeCell="A6" sqref="A6"/>
      <selection pane="bottomRight" activeCell="I176" sqref="I176"/>
    </sheetView>
  </sheetViews>
  <sheetFormatPr defaultRowHeight="14.4"/>
  <cols>
    <col min="1" max="1" width="9.5546875" style="221" bestFit="1" customWidth="1"/>
    <col min="2" max="2" width="8.88671875" style="221"/>
    <col min="3" max="3" width="12" style="221" customWidth="1"/>
    <col min="4" max="6" width="8.88671875" style="221"/>
    <col min="7" max="7" width="19.21875" style="223" customWidth="1"/>
    <col min="8" max="8" width="23.33203125" style="223" customWidth="1"/>
    <col min="9" max="9" width="14" style="223" customWidth="1"/>
    <col min="10" max="10" width="13.109375" style="223" customWidth="1"/>
    <col min="11" max="19" width="8.88671875" style="221"/>
    <col min="20" max="20" width="10.88671875" style="221" customWidth="1"/>
    <col min="21" max="16384" width="8.88671875" style="221"/>
  </cols>
  <sheetData>
    <row r="1" spans="1:22">
      <c r="A1" s="224">
        <v>46162</v>
      </c>
      <c r="B1" s="221" t="s">
        <v>584</v>
      </c>
    </row>
    <row r="2" spans="1:22">
      <c r="B2" s="221" t="s">
        <v>498</v>
      </c>
    </row>
    <row r="4" spans="1:22" s="225" customFormat="1" ht="57.6">
      <c r="A4" s="225" t="s">
        <v>499</v>
      </c>
      <c r="C4" s="225" t="s">
        <v>69</v>
      </c>
      <c r="D4" s="225" t="s">
        <v>500</v>
      </c>
      <c r="E4" s="225" t="s">
        <v>501</v>
      </c>
      <c r="F4" s="225" t="s">
        <v>502</v>
      </c>
      <c r="G4" s="226" t="s">
        <v>503</v>
      </c>
      <c r="H4" s="226" t="s">
        <v>504</v>
      </c>
      <c r="I4" s="226" t="s">
        <v>505</v>
      </c>
      <c r="J4" s="226"/>
      <c r="K4" s="225" t="s">
        <v>506</v>
      </c>
      <c r="L4" s="225" t="s">
        <v>507</v>
      </c>
      <c r="M4" s="225" t="s">
        <v>508</v>
      </c>
      <c r="O4" s="225" t="s">
        <v>509</v>
      </c>
      <c r="P4" s="225" t="s">
        <v>510</v>
      </c>
      <c r="Q4" s="225" t="s">
        <v>511</v>
      </c>
      <c r="R4" s="225" t="s">
        <v>512</v>
      </c>
      <c r="S4" s="225" t="s">
        <v>513</v>
      </c>
      <c r="T4" s="225" t="s">
        <v>514</v>
      </c>
      <c r="U4" s="225" t="s">
        <v>515</v>
      </c>
      <c r="V4" s="225" t="s">
        <v>516</v>
      </c>
    </row>
    <row r="5" spans="1:22" s="227" customFormat="1">
      <c r="G5" s="228"/>
      <c r="H5" s="228"/>
      <c r="I5" s="228" t="s">
        <v>517</v>
      </c>
      <c r="J5" s="228" t="s">
        <v>518</v>
      </c>
      <c r="M5" s="227" t="s">
        <v>519</v>
      </c>
      <c r="N5" s="227" t="s">
        <v>520</v>
      </c>
      <c r="U5" s="227" t="s">
        <v>521</v>
      </c>
      <c r="V5" s="227" t="s">
        <v>66</v>
      </c>
    </row>
    <row r="6" spans="1:22" s="227" customFormat="1">
      <c r="G6" s="228"/>
      <c r="H6" s="228"/>
      <c r="I6" s="228"/>
      <c r="J6" s="228"/>
    </row>
    <row r="7" spans="1:22">
      <c r="A7" s="221" t="str">
        <f>CONCATENATE(D7,"-",B7)</f>
        <v>ROS-1</v>
      </c>
      <c r="B7" s="221">
        <v>1</v>
      </c>
      <c r="C7" s="221" t="s">
        <v>166</v>
      </c>
      <c r="D7" s="221" t="s">
        <v>522</v>
      </c>
      <c r="E7" s="221" t="s">
        <v>231</v>
      </c>
      <c r="F7" s="221" t="s">
        <v>523</v>
      </c>
      <c r="G7" s="222">
        <v>45922.678807870368</v>
      </c>
      <c r="H7" s="223" t="s">
        <v>847</v>
      </c>
      <c r="I7" s="223" t="s">
        <v>848</v>
      </c>
      <c r="J7" s="223" t="s">
        <v>849</v>
      </c>
      <c r="K7" s="221">
        <v>647</v>
      </c>
      <c r="M7" s="221">
        <v>1</v>
      </c>
      <c r="N7" s="221">
        <v>24</v>
      </c>
      <c r="O7" s="221">
        <v>24</v>
      </c>
      <c r="P7" s="221" t="s">
        <v>850</v>
      </c>
      <c r="Q7" s="221" t="s">
        <v>524</v>
      </c>
      <c r="R7" s="221" t="s">
        <v>533</v>
      </c>
      <c r="S7" s="221" t="s">
        <v>524</v>
      </c>
    </row>
    <row r="8" spans="1:22">
      <c r="A8" s="221" t="str">
        <f t="shared" ref="A8:A71" si="0">CONCATENATE(D8,"-",B8)</f>
        <v>ROS-1</v>
      </c>
      <c r="B8" s="221">
        <v>1</v>
      </c>
      <c r="C8" s="221" t="s">
        <v>166</v>
      </c>
      <c r="D8" s="221" t="s">
        <v>522</v>
      </c>
      <c r="E8" s="221" t="s">
        <v>231</v>
      </c>
      <c r="F8" s="221" t="s">
        <v>525</v>
      </c>
      <c r="G8" s="222">
        <v>45922.694918981484</v>
      </c>
      <c r="H8" s="223" t="s">
        <v>851</v>
      </c>
      <c r="I8" s="223" t="s">
        <v>852</v>
      </c>
      <c r="J8" s="223" t="s">
        <v>853</v>
      </c>
      <c r="K8" s="221">
        <v>648</v>
      </c>
      <c r="L8" s="221">
        <v>645</v>
      </c>
      <c r="M8" s="221">
        <v>1</v>
      </c>
      <c r="N8" s="221">
        <v>24</v>
      </c>
      <c r="O8" s="221">
        <v>24</v>
      </c>
      <c r="P8" s="221" t="s">
        <v>850</v>
      </c>
    </row>
    <row r="9" spans="1:22">
      <c r="A9" s="221" t="str">
        <f t="shared" si="0"/>
        <v>ROS-1</v>
      </c>
      <c r="B9" s="221">
        <v>1</v>
      </c>
      <c r="C9" s="221" t="s">
        <v>166</v>
      </c>
      <c r="D9" s="221" t="s">
        <v>522</v>
      </c>
      <c r="E9" s="221" t="s">
        <v>231</v>
      </c>
      <c r="F9" s="221" t="s">
        <v>526</v>
      </c>
      <c r="G9" s="222">
        <v>45922.71912037037</v>
      </c>
      <c r="H9" s="223" t="s">
        <v>854</v>
      </c>
      <c r="I9" s="223" t="s">
        <v>855</v>
      </c>
      <c r="J9" s="223" t="s">
        <v>856</v>
      </c>
      <c r="L9" s="221">
        <v>645</v>
      </c>
      <c r="M9" s="221">
        <v>1</v>
      </c>
      <c r="N9" s="221">
        <v>24</v>
      </c>
      <c r="O9" s="221">
        <v>24</v>
      </c>
      <c r="P9" s="221" t="s">
        <v>850</v>
      </c>
    </row>
    <row r="10" spans="1:22">
      <c r="A10" s="221" t="str">
        <f t="shared" si="0"/>
        <v>ROS-2</v>
      </c>
      <c r="B10" s="221">
        <v>2</v>
      </c>
      <c r="C10" s="221" t="s">
        <v>243</v>
      </c>
      <c r="D10" s="221" t="s">
        <v>522</v>
      </c>
      <c r="E10" s="221" t="s">
        <v>231</v>
      </c>
      <c r="F10" s="221" t="s">
        <v>523</v>
      </c>
      <c r="G10" s="222">
        <v>45922.827418981484</v>
      </c>
      <c r="H10" s="223" t="s">
        <v>857</v>
      </c>
      <c r="I10" s="223" t="s">
        <v>858</v>
      </c>
      <c r="J10" s="223" t="s">
        <v>859</v>
      </c>
      <c r="K10" s="221">
        <v>649</v>
      </c>
      <c r="M10" s="221">
        <v>25</v>
      </c>
      <c r="N10" s="221">
        <v>47</v>
      </c>
      <c r="O10" s="221">
        <v>23</v>
      </c>
      <c r="P10" s="221" t="s">
        <v>527</v>
      </c>
      <c r="Q10" s="221" t="s">
        <v>524</v>
      </c>
      <c r="R10" s="221" t="s">
        <v>533</v>
      </c>
      <c r="S10" s="221" t="s">
        <v>524</v>
      </c>
    </row>
    <row r="11" spans="1:22">
      <c r="A11" s="221" t="str">
        <f t="shared" si="0"/>
        <v>ROS-2</v>
      </c>
      <c r="B11" s="221">
        <v>2</v>
      </c>
      <c r="C11" s="221" t="s">
        <v>243</v>
      </c>
      <c r="D11" s="221" t="s">
        <v>522</v>
      </c>
      <c r="E11" s="221" t="s">
        <v>231</v>
      </c>
      <c r="F11" s="221" t="s">
        <v>525</v>
      </c>
      <c r="G11" s="222">
        <v>45922.842789351853</v>
      </c>
      <c r="H11" s="223" t="s">
        <v>860</v>
      </c>
      <c r="I11" s="223" t="s">
        <v>861</v>
      </c>
      <c r="J11" s="223" t="s">
        <v>862</v>
      </c>
      <c r="K11" s="221">
        <v>645</v>
      </c>
      <c r="L11" s="221">
        <v>636</v>
      </c>
      <c r="M11" s="221">
        <v>25</v>
      </c>
      <c r="N11" s="221">
        <v>47</v>
      </c>
      <c r="O11" s="221">
        <v>23</v>
      </c>
      <c r="P11" s="221" t="s">
        <v>527</v>
      </c>
    </row>
    <row r="12" spans="1:22">
      <c r="A12" s="221" t="str">
        <f t="shared" si="0"/>
        <v>ROS-2</v>
      </c>
      <c r="B12" s="221">
        <v>2</v>
      </c>
      <c r="C12" s="221" t="s">
        <v>243</v>
      </c>
      <c r="D12" s="221" t="s">
        <v>522</v>
      </c>
      <c r="E12" s="221" t="s">
        <v>231</v>
      </c>
      <c r="F12" s="221" t="s">
        <v>526</v>
      </c>
      <c r="G12" s="222">
        <v>45922.865659722222</v>
      </c>
      <c r="H12" s="223" t="s">
        <v>863</v>
      </c>
      <c r="I12" s="223" t="s">
        <v>864</v>
      </c>
      <c r="J12" s="223" t="s">
        <v>865</v>
      </c>
      <c r="K12" s="221">
        <v>644</v>
      </c>
      <c r="L12" s="221">
        <v>636</v>
      </c>
      <c r="M12" s="221">
        <v>25</v>
      </c>
      <c r="N12" s="221">
        <v>47</v>
      </c>
      <c r="O12" s="221">
        <v>23</v>
      </c>
      <c r="P12" s="221" t="s">
        <v>527</v>
      </c>
    </row>
    <row r="13" spans="1:22">
      <c r="A13" s="221" t="str">
        <f t="shared" si="0"/>
        <v>ROS-3</v>
      </c>
      <c r="B13" s="221">
        <v>3</v>
      </c>
      <c r="C13" s="221" t="s">
        <v>192</v>
      </c>
      <c r="D13" s="221" t="s">
        <v>522</v>
      </c>
      <c r="E13" s="221" t="s">
        <v>231</v>
      </c>
      <c r="F13" s="221" t="s">
        <v>523</v>
      </c>
      <c r="G13" s="222">
        <v>45923.643136574072</v>
      </c>
      <c r="H13" s="223" t="s">
        <v>866</v>
      </c>
      <c r="I13" s="223" t="s">
        <v>867</v>
      </c>
      <c r="J13" s="223" t="s">
        <v>868</v>
      </c>
      <c r="K13" s="221">
        <v>1110</v>
      </c>
      <c r="M13" s="221">
        <v>48</v>
      </c>
      <c r="N13" s="221">
        <v>71</v>
      </c>
      <c r="O13" s="221">
        <v>24</v>
      </c>
      <c r="P13" s="221" t="s">
        <v>850</v>
      </c>
      <c r="Q13" s="221" t="s">
        <v>524</v>
      </c>
      <c r="R13" s="221" t="s">
        <v>533</v>
      </c>
      <c r="S13" s="221" t="s">
        <v>524</v>
      </c>
    </row>
    <row r="14" spans="1:22">
      <c r="A14" s="221" t="str">
        <f t="shared" si="0"/>
        <v>ROS-3</v>
      </c>
      <c r="B14" s="221">
        <v>3</v>
      </c>
      <c r="C14" s="221" t="s">
        <v>192</v>
      </c>
      <c r="D14" s="221" t="s">
        <v>522</v>
      </c>
      <c r="E14" s="221" t="s">
        <v>231</v>
      </c>
      <c r="F14" s="221" t="s">
        <v>525</v>
      </c>
      <c r="G14" s="222">
        <v>45923.663981481484</v>
      </c>
      <c r="H14" s="223" t="s">
        <v>869</v>
      </c>
      <c r="I14" s="223" t="s">
        <v>870</v>
      </c>
      <c r="J14" s="223" t="s">
        <v>871</v>
      </c>
      <c r="K14" s="221">
        <v>1110</v>
      </c>
      <c r="L14" s="221">
        <v>1104</v>
      </c>
      <c r="M14" s="221">
        <v>48</v>
      </c>
      <c r="N14" s="221">
        <v>71</v>
      </c>
      <c r="O14" s="221">
        <v>24</v>
      </c>
      <c r="P14" s="221" t="s">
        <v>850</v>
      </c>
    </row>
    <row r="15" spans="1:22">
      <c r="A15" s="221" t="str">
        <f t="shared" si="0"/>
        <v>ROS-3</v>
      </c>
      <c r="B15" s="221">
        <v>3</v>
      </c>
      <c r="C15" s="221" t="s">
        <v>192</v>
      </c>
      <c r="D15" s="221" t="s">
        <v>522</v>
      </c>
      <c r="E15" s="221" t="s">
        <v>231</v>
      </c>
      <c r="F15" s="221" t="s">
        <v>526</v>
      </c>
      <c r="G15" s="222">
        <v>45923.694571759261</v>
      </c>
      <c r="H15" s="223" t="s">
        <v>872</v>
      </c>
      <c r="I15" s="223" t="s">
        <v>873</v>
      </c>
      <c r="J15" s="223" t="s">
        <v>874</v>
      </c>
      <c r="L15" s="221">
        <v>1104</v>
      </c>
      <c r="M15" s="221">
        <v>48</v>
      </c>
      <c r="N15" s="221">
        <v>71</v>
      </c>
      <c r="O15" s="221">
        <v>24</v>
      </c>
      <c r="P15" s="221" t="s">
        <v>850</v>
      </c>
    </row>
    <row r="16" spans="1:22">
      <c r="A16" s="221" t="str">
        <f t="shared" si="0"/>
        <v>ROS-4</v>
      </c>
      <c r="B16" s="221">
        <v>4</v>
      </c>
      <c r="C16" s="221" t="s">
        <v>528</v>
      </c>
      <c r="D16" s="221" t="s">
        <v>522</v>
      </c>
      <c r="E16" s="221" t="s">
        <v>231</v>
      </c>
      <c r="F16" s="221" t="s">
        <v>523</v>
      </c>
      <c r="G16" s="222">
        <v>45924.005486111113</v>
      </c>
      <c r="H16" s="223" t="s">
        <v>875</v>
      </c>
      <c r="I16" s="223" t="s">
        <v>876</v>
      </c>
      <c r="J16" s="223" t="s">
        <v>877</v>
      </c>
      <c r="K16" s="221">
        <v>2063</v>
      </c>
      <c r="M16" s="221">
        <v>72</v>
      </c>
      <c r="N16" s="221">
        <v>95</v>
      </c>
      <c r="O16" s="221">
        <v>24</v>
      </c>
      <c r="P16" s="221" t="s">
        <v>527</v>
      </c>
      <c r="Q16" s="221" t="s">
        <v>524</v>
      </c>
      <c r="R16" s="221" t="s">
        <v>533</v>
      </c>
      <c r="S16" s="221" t="s">
        <v>524</v>
      </c>
      <c r="T16" s="221" t="s">
        <v>878</v>
      </c>
    </row>
    <row r="17" spans="1:20">
      <c r="A17" s="221" t="str">
        <f t="shared" si="0"/>
        <v>ROS-4</v>
      </c>
      <c r="B17" s="221">
        <v>4</v>
      </c>
      <c r="C17" s="221" t="s">
        <v>528</v>
      </c>
      <c r="D17" s="221" t="s">
        <v>522</v>
      </c>
      <c r="E17" s="221" t="s">
        <v>231</v>
      </c>
      <c r="F17" s="221" t="s">
        <v>525</v>
      </c>
      <c r="G17" s="222">
        <v>45924.037835648145</v>
      </c>
      <c r="H17" s="223" t="s">
        <v>879</v>
      </c>
      <c r="I17" s="223" t="s">
        <v>880</v>
      </c>
      <c r="J17" s="223" t="s">
        <v>881</v>
      </c>
      <c r="K17" s="221">
        <v>2072</v>
      </c>
      <c r="L17" s="221">
        <v>2058</v>
      </c>
      <c r="M17" s="221">
        <v>72</v>
      </c>
      <c r="N17" s="221">
        <v>95</v>
      </c>
      <c r="O17" s="221">
        <v>24</v>
      </c>
      <c r="P17" s="221" t="s">
        <v>527</v>
      </c>
    </row>
    <row r="18" spans="1:20">
      <c r="A18" s="221" t="str">
        <f t="shared" si="0"/>
        <v>ROS-4</v>
      </c>
      <c r="B18" s="221">
        <v>4</v>
      </c>
      <c r="C18" s="221" t="s">
        <v>528</v>
      </c>
      <c r="D18" s="221" t="s">
        <v>522</v>
      </c>
      <c r="E18" s="221" t="s">
        <v>231</v>
      </c>
      <c r="F18" s="221" t="s">
        <v>526</v>
      </c>
      <c r="G18" s="222">
        <v>45924.091203703705</v>
      </c>
      <c r="H18" s="223" t="s">
        <v>882</v>
      </c>
      <c r="I18" s="223" t="s">
        <v>883</v>
      </c>
      <c r="J18" s="223" t="s">
        <v>884</v>
      </c>
      <c r="L18" s="221">
        <v>2058</v>
      </c>
      <c r="M18" s="221">
        <v>72</v>
      </c>
      <c r="N18" s="221">
        <v>95</v>
      </c>
      <c r="O18" s="221">
        <v>24</v>
      </c>
      <c r="P18" s="221" t="s">
        <v>527</v>
      </c>
    </row>
    <row r="19" spans="1:20">
      <c r="A19" s="221" t="str">
        <f t="shared" si="0"/>
        <v>ROS-5</v>
      </c>
      <c r="B19" s="221">
        <v>5</v>
      </c>
      <c r="C19" s="221" t="s">
        <v>248</v>
      </c>
      <c r="D19" s="221" t="s">
        <v>522</v>
      </c>
      <c r="E19" s="221" t="s">
        <v>231</v>
      </c>
      <c r="F19" s="221" t="s">
        <v>523</v>
      </c>
      <c r="G19" s="222">
        <v>45924.305358796293</v>
      </c>
      <c r="H19" s="223" t="s">
        <v>885</v>
      </c>
      <c r="I19" s="223" t="s">
        <v>886</v>
      </c>
      <c r="J19" s="223" t="s">
        <v>887</v>
      </c>
      <c r="K19" s="221">
        <v>2730</v>
      </c>
      <c r="M19" s="221">
        <v>96</v>
      </c>
      <c r="N19" s="221">
        <v>119</v>
      </c>
      <c r="O19" s="221">
        <v>24</v>
      </c>
      <c r="P19" s="221" t="s">
        <v>850</v>
      </c>
      <c r="Q19" s="221" t="s">
        <v>537</v>
      </c>
      <c r="R19" s="221" t="s">
        <v>537</v>
      </c>
      <c r="S19" s="221" t="s">
        <v>533</v>
      </c>
    </row>
    <row r="20" spans="1:20">
      <c r="A20" s="221" t="str">
        <f t="shared" si="0"/>
        <v>ROS-5</v>
      </c>
      <c r="B20" s="221">
        <v>5</v>
      </c>
      <c r="C20" s="221" t="s">
        <v>248</v>
      </c>
      <c r="D20" s="221" t="s">
        <v>522</v>
      </c>
      <c r="E20" s="221" t="s">
        <v>231</v>
      </c>
      <c r="F20" s="221" t="s">
        <v>525</v>
      </c>
      <c r="G20" s="222">
        <v>45924.346631944441</v>
      </c>
      <c r="H20" s="223" t="s">
        <v>888</v>
      </c>
      <c r="I20" s="223" t="s">
        <v>889</v>
      </c>
      <c r="J20" s="223" t="s">
        <v>890</v>
      </c>
      <c r="K20" s="221">
        <v>2730</v>
      </c>
      <c r="L20" s="221">
        <v>2733</v>
      </c>
      <c r="M20" s="221">
        <v>96</v>
      </c>
      <c r="N20" s="221">
        <v>119</v>
      </c>
      <c r="O20" s="221">
        <v>24</v>
      </c>
      <c r="P20" s="221" t="s">
        <v>850</v>
      </c>
    </row>
    <row r="21" spans="1:20">
      <c r="A21" s="221" t="str">
        <f t="shared" si="0"/>
        <v>ROS-5</v>
      </c>
      <c r="B21" s="221">
        <v>5</v>
      </c>
      <c r="C21" s="221" t="s">
        <v>248</v>
      </c>
      <c r="D21" s="221" t="s">
        <v>522</v>
      </c>
      <c r="E21" s="221" t="s">
        <v>231</v>
      </c>
      <c r="F21" s="221" t="s">
        <v>526</v>
      </c>
      <c r="G21" s="222">
        <v>45924.398900462962</v>
      </c>
      <c r="H21" s="223" t="s">
        <v>891</v>
      </c>
      <c r="I21" s="223" t="s">
        <v>892</v>
      </c>
      <c r="J21" s="223" t="s">
        <v>893</v>
      </c>
      <c r="K21" s="221">
        <v>2730</v>
      </c>
      <c r="L21" s="221">
        <v>2733</v>
      </c>
      <c r="M21" s="221">
        <v>96</v>
      </c>
      <c r="N21" s="221">
        <v>119</v>
      </c>
      <c r="O21" s="221">
        <v>24</v>
      </c>
      <c r="P21" s="221" t="s">
        <v>850</v>
      </c>
    </row>
    <row r="22" spans="1:20">
      <c r="A22" s="221" t="str">
        <f t="shared" si="0"/>
        <v>ROS-6</v>
      </c>
      <c r="B22" s="221">
        <v>6</v>
      </c>
      <c r="C22" s="221" t="s">
        <v>530</v>
      </c>
      <c r="D22" s="221" t="s">
        <v>522</v>
      </c>
      <c r="E22" s="221" t="s">
        <v>231</v>
      </c>
      <c r="F22" s="221" t="s">
        <v>523</v>
      </c>
      <c r="G22" s="222">
        <v>45925.11209490741</v>
      </c>
      <c r="H22" s="223" t="s">
        <v>894</v>
      </c>
      <c r="I22" s="223" t="s">
        <v>895</v>
      </c>
      <c r="J22" s="223" t="s">
        <v>896</v>
      </c>
      <c r="K22" s="221">
        <v>3098</v>
      </c>
      <c r="M22" s="221">
        <v>120</v>
      </c>
      <c r="N22" s="221">
        <v>143</v>
      </c>
      <c r="O22" s="221">
        <v>24</v>
      </c>
      <c r="P22" s="221" t="s">
        <v>527</v>
      </c>
      <c r="Q22" s="221" t="s">
        <v>524</v>
      </c>
      <c r="R22" s="221" t="s">
        <v>533</v>
      </c>
      <c r="S22" s="221" t="s">
        <v>524</v>
      </c>
      <c r="T22" s="221" t="s">
        <v>897</v>
      </c>
    </row>
    <row r="23" spans="1:20">
      <c r="A23" s="221" t="str">
        <f t="shared" si="0"/>
        <v>ROS-6</v>
      </c>
      <c r="B23" s="221">
        <v>6</v>
      </c>
      <c r="C23" s="221" t="s">
        <v>530</v>
      </c>
      <c r="D23" s="221" t="s">
        <v>522</v>
      </c>
      <c r="E23" s="221" t="s">
        <v>231</v>
      </c>
      <c r="F23" s="221" t="s">
        <v>525</v>
      </c>
      <c r="G23" s="222">
        <v>45925.157569444447</v>
      </c>
      <c r="H23" s="223" t="s">
        <v>898</v>
      </c>
      <c r="I23" s="223" t="s">
        <v>899</v>
      </c>
      <c r="J23" s="223" t="s">
        <v>900</v>
      </c>
      <c r="K23" s="221">
        <v>3098</v>
      </c>
      <c r="L23" s="221">
        <v>3109</v>
      </c>
      <c r="M23" s="221">
        <v>120</v>
      </c>
      <c r="N23" s="221">
        <v>143</v>
      </c>
      <c r="O23" s="221">
        <v>24</v>
      </c>
      <c r="P23" s="221" t="s">
        <v>527</v>
      </c>
    </row>
    <row r="24" spans="1:20">
      <c r="A24" s="221" t="str">
        <f t="shared" si="0"/>
        <v>ROS-6</v>
      </c>
      <c r="B24" s="221">
        <v>6</v>
      </c>
      <c r="C24" s="221" t="s">
        <v>530</v>
      </c>
      <c r="D24" s="221" t="s">
        <v>522</v>
      </c>
      <c r="E24" s="221" t="s">
        <v>231</v>
      </c>
      <c r="F24" s="221" t="s">
        <v>526</v>
      </c>
      <c r="G24" s="222">
        <v>45925.205011574071</v>
      </c>
      <c r="H24" s="223" t="s">
        <v>901</v>
      </c>
      <c r="I24" s="223" t="s">
        <v>902</v>
      </c>
      <c r="J24" s="223" t="s">
        <v>903</v>
      </c>
      <c r="K24" s="221">
        <v>3118</v>
      </c>
      <c r="L24" s="221">
        <v>3109</v>
      </c>
      <c r="M24" s="221">
        <v>120</v>
      </c>
      <c r="N24" s="221">
        <v>143</v>
      </c>
      <c r="O24" s="221">
        <v>24</v>
      </c>
      <c r="P24" s="221" t="s">
        <v>527</v>
      </c>
    </row>
    <row r="25" spans="1:20">
      <c r="A25" s="221" t="str">
        <f t="shared" si="0"/>
        <v>ROS-7</v>
      </c>
      <c r="B25" s="221">
        <v>7</v>
      </c>
      <c r="C25" s="221" t="s">
        <v>640</v>
      </c>
      <c r="D25" s="221" t="s">
        <v>522</v>
      </c>
      <c r="E25" s="221" t="s">
        <v>231</v>
      </c>
      <c r="F25" s="221" t="s">
        <v>523</v>
      </c>
      <c r="G25" s="222">
        <v>45925.443761574075</v>
      </c>
      <c r="H25" s="223" t="s">
        <v>904</v>
      </c>
      <c r="I25" s="223" t="s">
        <v>905</v>
      </c>
      <c r="J25" s="223" t="s">
        <v>906</v>
      </c>
      <c r="K25" s="221">
        <v>3500</v>
      </c>
      <c r="M25" s="221">
        <v>144</v>
      </c>
      <c r="N25" s="221">
        <v>167</v>
      </c>
      <c r="O25" s="221">
        <v>24</v>
      </c>
      <c r="P25" s="221" t="s">
        <v>850</v>
      </c>
      <c r="Q25" s="221" t="s">
        <v>524</v>
      </c>
      <c r="R25" s="221" t="s">
        <v>533</v>
      </c>
      <c r="S25" s="221" t="s">
        <v>524</v>
      </c>
    </row>
    <row r="26" spans="1:20">
      <c r="A26" s="221" t="str">
        <f t="shared" si="0"/>
        <v>ROS-7</v>
      </c>
      <c r="B26" s="221">
        <v>7</v>
      </c>
      <c r="C26" s="221" t="s">
        <v>640</v>
      </c>
      <c r="D26" s="221" t="s">
        <v>522</v>
      </c>
      <c r="E26" s="221" t="s">
        <v>231</v>
      </c>
      <c r="F26" s="221" t="s">
        <v>525</v>
      </c>
      <c r="G26" s="222">
        <v>45925.462407407409</v>
      </c>
      <c r="H26" s="223" t="s">
        <v>907</v>
      </c>
      <c r="I26" s="223" t="s">
        <v>908</v>
      </c>
      <c r="J26" s="223" t="s">
        <v>909</v>
      </c>
      <c r="K26" s="221">
        <v>1000</v>
      </c>
      <c r="L26" s="221">
        <v>1000</v>
      </c>
      <c r="M26" s="221">
        <v>144</v>
      </c>
      <c r="N26" s="221">
        <v>167</v>
      </c>
      <c r="O26" s="221">
        <v>24</v>
      </c>
      <c r="P26" s="221" t="s">
        <v>850</v>
      </c>
    </row>
    <row r="27" spans="1:20">
      <c r="A27" s="221" t="str">
        <f t="shared" si="0"/>
        <v>ROS-7</v>
      </c>
      <c r="B27" s="221">
        <v>7</v>
      </c>
      <c r="C27" s="221" t="s">
        <v>640</v>
      </c>
      <c r="D27" s="221" t="s">
        <v>522</v>
      </c>
      <c r="E27" s="221" t="s">
        <v>231</v>
      </c>
      <c r="F27" s="221" t="s">
        <v>526</v>
      </c>
      <c r="G27" s="222">
        <v>45925.492627314816</v>
      </c>
      <c r="H27" s="223" t="s">
        <v>910</v>
      </c>
      <c r="I27" s="223" t="s">
        <v>911</v>
      </c>
      <c r="J27" s="223" t="s">
        <v>912</v>
      </c>
      <c r="K27" s="221">
        <v>3500</v>
      </c>
      <c r="L27" s="221">
        <v>1000</v>
      </c>
      <c r="M27" s="221">
        <v>144</v>
      </c>
      <c r="N27" s="221">
        <v>167</v>
      </c>
      <c r="O27" s="221">
        <v>24</v>
      </c>
      <c r="P27" s="221" t="s">
        <v>850</v>
      </c>
    </row>
    <row r="28" spans="1:20">
      <c r="A28" s="221" t="str">
        <f t="shared" si="0"/>
        <v>ROS-8</v>
      </c>
      <c r="B28" s="221">
        <v>8</v>
      </c>
      <c r="C28" s="221" t="s">
        <v>644</v>
      </c>
      <c r="D28" s="221" t="s">
        <v>522</v>
      </c>
      <c r="E28" s="221" t="s">
        <v>231</v>
      </c>
      <c r="F28" s="221" t="s">
        <v>523</v>
      </c>
      <c r="G28" s="222">
        <v>45925.82099537037</v>
      </c>
      <c r="H28" s="223" t="s">
        <v>913</v>
      </c>
      <c r="I28" s="223" t="s">
        <v>914</v>
      </c>
      <c r="J28" s="223" t="s">
        <v>915</v>
      </c>
      <c r="K28" s="221">
        <v>3512</v>
      </c>
      <c r="M28" s="221">
        <v>168</v>
      </c>
      <c r="N28" s="221">
        <v>191</v>
      </c>
      <c r="O28" s="221">
        <v>24</v>
      </c>
      <c r="P28" s="221" t="s">
        <v>544</v>
      </c>
      <c r="Q28" s="221" t="s">
        <v>524</v>
      </c>
      <c r="R28" s="221" t="s">
        <v>533</v>
      </c>
      <c r="S28" s="221" t="s">
        <v>524</v>
      </c>
      <c r="T28" s="221" t="s">
        <v>916</v>
      </c>
    </row>
    <row r="29" spans="1:20">
      <c r="A29" s="221" t="str">
        <f t="shared" si="0"/>
        <v>ROS-8</v>
      </c>
      <c r="B29" s="221">
        <v>8</v>
      </c>
      <c r="C29" s="221" t="s">
        <v>644</v>
      </c>
      <c r="D29" s="221" t="s">
        <v>522</v>
      </c>
      <c r="E29" s="221" t="s">
        <v>231</v>
      </c>
      <c r="F29" s="221" t="s">
        <v>525</v>
      </c>
      <c r="G29" s="222">
        <v>45925.867858796293</v>
      </c>
      <c r="H29" s="223" t="s">
        <v>917</v>
      </c>
      <c r="I29" s="223" t="s">
        <v>918</v>
      </c>
      <c r="J29" s="223" t="s">
        <v>919</v>
      </c>
      <c r="K29" s="221">
        <v>3513</v>
      </c>
      <c r="L29" s="221">
        <v>3512</v>
      </c>
      <c r="M29" s="221">
        <v>168</v>
      </c>
      <c r="N29" s="221">
        <v>191</v>
      </c>
      <c r="O29" s="221">
        <v>24</v>
      </c>
      <c r="P29" s="221" t="s">
        <v>544</v>
      </c>
    </row>
    <row r="30" spans="1:20">
      <c r="A30" s="221" t="str">
        <f t="shared" si="0"/>
        <v>ROS-8</v>
      </c>
      <c r="B30" s="221">
        <v>8</v>
      </c>
      <c r="C30" s="221" t="s">
        <v>644</v>
      </c>
      <c r="D30" s="221" t="s">
        <v>522</v>
      </c>
      <c r="E30" s="221" t="s">
        <v>231</v>
      </c>
      <c r="F30" s="221" t="s">
        <v>526</v>
      </c>
      <c r="G30" s="222">
        <v>45925.929606481484</v>
      </c>
      <c r="H30" s="223" t="s">
        <v>920</v>
      </c>
      <c r="I30" s="223" t="s">
        <v>921</v>
      </c>
      <c r="J30" s="223" t="s">
        <v>922</v>
      </c>
      <c r="L30" s="221">
        <v>3512</v>
      </c>
      <c r="M30" s="221">
        <v>168</v>
      </c>
      <c r="N30" s="221">
        <v>191</v>
      </c>
      <c r="O30" s="221">
        <v>24</v>
      </c>
      <c r="P30" s="221" t="s">
        <v>544</v>
      </c>
    </row>
    <row r="31" spans="1:20">
      <c r="A31" s="221" t="str">
        <f t="shared" si="0"/>
        <v>ROS-9</v>
      </c>
      <c r="B31" s="221">
        <v>9</v>
      </c>
      <c r="C31" s="221" t="s">
        <v>257</v>
      </c>
      <c r="D31" s="221" t="s">
        <v>522</v>
      </c>
      <c r="E31" s="221" t="s">
        <v>231</v>
      </c>
      <c r="F31" s="221" t="s">
        <v>523</v>
      </c>
      <c r="G31" s="222">
        <v>45926.173136574071</v>
      </c>
      <c r="H31" s="223" t="s">
        <v>923</v>
      </c>
      <c r="I31" s="223" t="s">
        <v>924</v>
      </c>
      <c r="J31" s="223" t="s">
        <v>925</v>
      </c>
      <c r="K31" s="221">
        <v>3695</v>
      </c>
      <c r="M31" s="221">
        <v>192</v>
      </c>
      <c r="N31" s="221">
        <v>215</v>
      </c>
      <c r="O31" s="221">
        <v>24</v>
      </c>
      <c r="P31" s="221" t="s">
        <v>544</v>
      </c>
      <c r="Q31" s="221" t="s">
        <v>533</v>
      </c>
      <c r="R31" s="221" t="s">
        <v>533</v>
      </c>
      <c r="S31" s="221" t="s">
        <v>524</v>
      </c>
      <c r="T31" s="221" t="s">
        <v>926</v>
      </c>
    </row>
    <row r="32" spans="1:20">
      <c r="A32" s="221" t="str">
        <f t="shared" si="0"/>
        <v>ROS-9</v>
      </c>
      <c r="B32" s="221">
        <v>9</v>
      </c>
      <c r="C32" s="221" t="s">
        <v>257</v>
      </c>
      <c r="D32" s="221" t="s">
        <v>522</v>
      </c>
      <c r="E32" s="221" t="s">
        <v>231</v>
      </c>
      <c r="F32" s="221" t="s">
        <v>525</v>
      </c>
      <c r="G32" s="222">
        <v>45926.22865740741</v>
      </c>
      <c r="H32" s="223" t="s">
        <v>927</v>
      </c>
      <c r="I32" s="223" t="s">
        <v>928</v>
      </c>
      <c r="J32" s="223" t="s">
        <v>929</v>
      </c>
      <c r="K32" s="221">
        <v>3698</v>
      </c>
      <c r="L32" s="221">
        <v>3689</v>
      </c>
      <c r="M32" s="221">
        <v>192</v>
      </c>
      <c r="N32" s="221">
        <v>215</v>
      </c>
      <c r="O32" s="221">
        <v>24</v>
      </c>
      <c r="P32" s="221" t="s">
        <v>544</v>
      </c>
    </row>
    <row r="33" spans="1:19">
      <c r="A33" s="221" t="str">
        <f t="shared" si="0"/>
        <v>ROS-9</v>
      </c>
      <c r="B33" s="221">
        <v>9</v>
      </c>
      <c r="C33" s="221" t="s">
        <v>257</v>
      </c>
      <c r="D33" s="221" t="s">
        <v>522</v>
      </c>
      <c r="E33" s="221" t="s">
        <v>231</v>
      </c>
      <c r="F33" s="221" t="s">
        <v>526</v>
      </c>
      <c r="G33" s="222">
        <v>45926.281793981485</v>
      </c>
      <c r="H33" s="223" t="s">
        <v>930</v>
      </c>
      <c r="I33" s="223" t="s">
        <v>931</v>
      </c>
      <c r="J33" s="223" t="s">
        <v>932</v>
      </c>
      <c r="K33" s="221">
        <v>3698</v>
      </c>
      <c r="L33" s="221">
        <v>3689</v>
      </c>
      <c r="M33" s="221">
        <v>192</v>
      </c>
      <c r="N33" s="221">
        <v>215</v>
      </c>
      <c r="O33" s="221">
        <v>24</v>
      </c>
      <c r="P33" s="221" t="s">
        <v>544</v>
      </c>
    </row>
    <row r="34" spans="1:19">
      <c r="A34" s="221" t="str">
        <f t="shared" si="0"/>
        <v>CTD-10</v>
      </c>
      <c r="B34" s="221">
        <v>10</v>
      </c>
      <c r="C34" s="221" t="s">
        <v>571</v>
      </c>
      <c r="D34" s="221" t="s">
        <v>114</v>
      </c>
      <c r="F34" s="221" t="s">
        <v>523</v>
      </c>
      <c r="G34" s="222">
        <v>45926.592557870368</v>
      </c>
      <c r="H34" s="223" t="s">
        <v>933</v>
      </c>
      <c r="I34" s="223" t="s">
        <v>934</v>
      </c>
      <c r="J34" s="223" t="s">
        <v>935</v>
      </c>
      <c r="K34" s="221">
        <v>3513</v>
      </c>
      <c r="P34" s="221" t="s">
        <v>850</v>
      </c>
      <c r="Q34" s="221" t="s">
        <v>524</v>
      </c>
      <c r="R34" s="221" t="s">
        <v>533</v>
      </c>
    </row>
    <row r="35" spans="1:19">
      <c r="A35" s="221" t="str">
        <f t="shared" si="0"/>
        <v>CTD-10</v>
      </c>
      <c r="B35" s="221">
        <v>10</v>
      </c>
      <c r="C35" s="221" t="s">
        <v>571</v>
      </c>
      <c r="D35" s="221" t="s">
        <v>114</v>
      </c>
      <c r="F35" s="221" t="s">
        <v>525</v>
      </c>
      <c r="G35" s="222">
        <v>45926.604907407411</v>
      </c>
      <c r="H35" s="223" t="s">
        <v>936</v>
      </c>
      <c r="I35" s="223" t="s">
        <v>937</v>
      </c>
      <c r="J35" s="223" t="s">
        <v>938</v>
      </c>
      <c r="L35" s="221">
        <v>500</v>
      </c>
      <c r="P35" s="221" t="s">
        <v>850</v>
      </c>
    </row>
    <row r="36" spans="1:19">
      <c r="A36" s="221" t="str">
        <f t="shared" si="0"/>
        <v>CTD-10</v>
      </c>
      <c r="B36" s="221">
        <v>10</v>
      </c>
      <c r="C36" s="221" t="s">
        <v>571</v>
      </c>
      <c r="D36" s="221" t="s">
        <v>114</v>
      </c>
      <c r="F36" s="221" t="s">
        <v>526</v>
      </c>
      <c r="G36" s="222">
        <v>45926.614282407405</v>
      </c>
      <c r="H36" s="223" t="s">
        <v>939</v>
      </c>
      <c r="I36" s="223" t="s">
        <v>940</v>
      </c>
      <c r="J36" s="223" t="s">
        <v>941</v>
      </c>
      <c r="L36" s="221">
        <v>500</v>
      </c>
      <c r="P36" s="221" t="s">
        <v>850</v>
      </c>
    </row>
    <row r="37" spans="1:19">
      <c r="A37" s="221" t="str">
        <f t="shared" si="0"/>
        <v>ROS-11</v>
      </c>
      <c r="B37" s="221">
        <v>11</v>
      </c>
      <c r="C37" s="221" t="s">
        <v>263</v>
      </c>
      <c r="D37" s="221" t="s">
        <v>522</v>
      </c>
      <c r="E37" s="221" t="s">
        <v>231</v>
      </c>
      <c r="F37" s="221" t="s">
        <v>523</v>
      </c>
      <c r="G37" s="222">
        <v>45927.287291666667</v>
      </c>
      <c r="H37" s="223" t="s">
        <v>942</v>
      </c>
      <c r="I37" s="223" t="s">
        <v>943</v>
      </c>
      <c r="J37" s="223" t="s">
        <v>944</v>
      </c>
      <c r="K37" s="221">
        <v>2900</v>
      </c>
      <c r="M37" s="221">
        <v>216</v>
      </c>
      <c r="N37" s="221">
        <v>239</v>
      </c>
      <c r="O37" s="221">
        <v>24</v>
      </c>
      <c r="P37" s="221" t="s">
        <v>850</v>
      </c>
      <c r="Q37" s="221" t="s">
        <v>524</v>
      </c>
      <c r="R37" s="221" t="s">
        <v>533</v>
      </c>
      <c r="S37" s="221" t="s">
        <v>524</v>
      </c>
    </row>
    <row r="38" spans="1:19">
      <c r="A38" s="221" t="str">
        <f t="shared" si="0"/>
        <v>ROS-11</v>
      </c>
      <c r="B38" s="221">
        <v>11</v>
      </c>
      <c r="C38" s="221" t="s">
        <v>263</v>
      </c>
      <c r="D38" s="221" t="s">
        <v>522</v>
      </c>
      <c r="E38" s="221" t="s">
        <v>231</v>
      </c>
      <c r="F38" s="221" t="s">
        <v>525</v>
      </c>
      <c r="G38" s="222">
        <v>45927.329907407409</v>
      </c>
      <c r="H38" s="223" t="s">
        <v>945</v>
      </c>
      <c r="I38" s="223" t="s">
        <v>946</v>
      </c>
      <c r="J38" s="223" t="s">
        <v>947</v>
      </c>
      <c r="L38" s="221">
        <v>2876</v>
      </c>
      <c r="M38" s="221">
        <v>216</v>
      </c>
      <c r="N38" s="221">
        <v>239</v>
      </c>
      <c r="O38" s="221">
        <v>24</v>
      </c>
      <c r="P38" s="221" t="s">
        <v>850</v>
      </c>
    </row>
    <row r="39" spans="1:19">
      <c r="A39" s="221" t="str">
        <f t="shared" si="0"/>
        <v>ROS-11</v>
      </c>
      <c r="B39" s="221">
        <v>11</v>
      </c>
      <c r="C39" s="221" t="s">
        <v>263</v>
      </c>
      <c r="D39" s="221" t="s">
        <v>522</v>
      </c>
      <c r="E39" s="221" t="s">
        <v>231</v>
      </c>
      <c r="F39" s="221" t="s">
        <v>526</v>
      </c>
      <c r="G39" s="222">
        <v>45927.373831018522</v>
      </c>
      <c r="H39" s="223" t="s">
        <v>948</v>
      </c>
      <c r="I39" s="223" t="s">
        <v>949</v>
      </c>
      <c r="J39" s="223" t="s">
        <v>950</v>
      </c>
      <c r="K39" s="221">
        <v>2902</v>
      </c>
      <c r="L39" s="221">
        <v>2876</v>
      </c>
      <c r="M39" s="221">
        <v>216</v>
      </c>
      <c r="N39" s="221">
        <v>239</v>
      </c>
      <c r="O39" s="221">
        <v>24</v>
      </c>
      <c r="P39" s="221" t="s">
        <v>850</v>
      </c>
    </row>
    <row r="40" spans="1:19">
      <c r="A40" s="221" t="str">
        <f t="shared" si="0"/>
        <v>ROS-12</v>
      </c>
      <c r="B40" s="221">
        <v>12</v>
      </c>
      <c r="C40" s="221" t="s">
        <v>265</v>
      </c>
      <c r="D40" s="221" t="s">
        <v>522</v>
      </c>
      <c r="E40" s="221" t="s">
        <v>231</v>
      </c>
      <c r="F40" s="221" t="s">
        <v>523</v>
      </c>
      <c r="G40" s="222">
        <v>45927.712141203701</v>
      </c>
      <c r="H40" s="223" t="s">
        <v>951</v>
      </c>
      <c r="I40" s="223" t="s">
        <v>952</v>
      </c>
      <c r="J40" s="223" t="s">
        <v>953</v>
      </c>
      <c r="K40" s="221">
        <v>2500</v>
      </c>
      <c r="M40" s="221">
        <v>240</v>
      </c>
      <c r="N40" s="221">
        <v>263</v>
      </c>
      <c r="O40" s="221">
        <v>24</v>
      </c>
      <c r="P40" s="221" t="s">
        <v>850</v>
      </c>
      <c r="Q40" s="221" t="s">
        <v>524</v>
      </c>
      <c r="R40" s="221" t="s">
        <v>533</v>
      </c>
      <c r="S40" s="221" t="s">
        <v>524</v>
      </c>
    </row>
    <row r="41" spans="1:19">
      <c r="A41" s="221" t="str">
        <f t="shared" si="0"/>
        <v>ROS-12</v>
      </c>
      <c r="B41" s="221">
        <v>12</v>
      </c>
      <c r="C41" s="221" t="s">
        <v>265</v>
      </c>
      <c r="D41" s="221" t="s">
        <v>522</v>
      </c>
      <c r="E41" s="221" t="s">
        <v>231</v>
      </c>
      <c r="F41" s="221" t="s">
        <v>525</v>
      </c>
      <c r="G41" s="222">
        <v>45927.750092592592</v>
      </c>
      <c r="H41" s="223" t="s">
        <v>954</v>
      </c>
      <c r="I41" s="223" t="s">
        <v>955</v>
      </c>
      <c r="J41" s="223" t="s">
        <v>956</v>
      </c>
      <c r="K41" s="221">
        <v>2504</v>
      </c>
      <c r="L41" s="221">
        <v>2475</v>
      </c>
      <c r="M41" s="221">
        <v>240</v>
      </c>
      <c r="N41" s="221">
        <v>263</v>
      </c>
      <c r="O41" s="221">
        <v>24</v>
      </c>
      <c r="P41" s="221" t="s">
        <v>850</v>
      </c>
    </row>
    <row r="42" spans="1:19">
      <c r="A42" s="221" t="str">
        <f t="shared" si="0"/>
        <v>ROS-12</v>
      </c>
      <c r="B42" s="221">
        <v>12</v>
      </c>
      <c r="C42" s="221" t="s">
        <v>265</v>
      </c>
      <c r="D42" s="221" t="s">
        <v>522</v>
      </c>
      <c r="E42" s="221" t="s">
        <v>231</v>
      </c>
      <c r="F42" s="221" t="s">
        <v>526</v>
      </c>
      <c r="G42" s="222">
        <v>45927.790451388886</v>
      </c>
      <c r="H42" s="223" t="s">
        <v>957</v>
      </c>
      <c r="I42" s="223" t="s">
        <v>958</v>
      </c>
      <c r="J42" s="223" t="s">
        <v>959</v>
      </c>
      <c r="K42" s="221">
        <v>2488</v>
      </c>
      <c r="L42" s="221">
        <v>2475</v>
      </c>
      <c r="M42" s="221">
        <v>240</v>
      </c>
      <c r="N42" s="221">
        <v>263</v>
      </c>
      <c r="O42" s="221">
        <v>24</v>
      </c>
      <c r="P42" s="221" t="s">
        <v>850</v>
      </c>
    </row>
    <row r="43" spans="1:19">
      <c r="A43" s="221" t="str">
        <f t="shared" si="0"/>
        <v>ROS-13</v>
      </c>
      <c r="B43" s="221">
        <v>13</v>
      </c>
      <c r="C43" s="221" t="s">
        <v>534</v>
      </c>
      <c r="D43" s="221" t="s">
        <v>522</v>
      </c>
      <c r="E43" s="221" t="s">
        <v>231</v>
      </c>
      <c r="F43" s="221" t="s">
        <v>523</v>
      </c>
      <c r="G43" s="222">
        <v>45928.232129629629</v>
      </c>
      <c r="H43" s="223" t="s">
        <v>960</v>
      </c>
      <c r="I43" s="223" t="s">
        <v>961</v>
      </c>
      <c r="J43" s="223" t="s">
        <v>962</v>
      </c>
      <c r="K43" s="221">
        <v>3258</v>
      </c>
      <c r="M43" s="221">
        <v>264</v>
      </c>
      <c r="N43" s="221">
        <v>287</v>
      </c>
      <c r="O43" s="221">
        <v>24</v>
      </c>
      <c r="P43" s="221" t="s">
        <v>527</v>
      </c>
      <c r="Q43" s="221" t="s">
        <v>524</v>
      </c>
      <c r="R43" s="221" t="s">
        <v>533</v>
      </c>
      <c r="S43" s="221" t="s">
        <v>533</v>
      </c>
    </row>
    <row r="44" spans="1:19">
      <c r="A44" s="221" t="str">
        <f t="shared" si="0"/>
        <v>ROS-13</v>
      </c>
      <c r="B44" s="221">
        <v>13</v>
      </c>
      <c r="C44" s="221" t="s">
        <v>534</v>
      </c>
      <c r="D44" s="221" t="s">
        <v>522</v>
      </c>
      <c r="E44" s="221" t="s">
        <v>231</v>
      </c>
      <c r="F44" s="221" t="s">
        <v>525</v>
      </c>
      <c r="G44" s="222">
        <v>45928.277997685182</v>
      </c>
      <c r="H44" s="223" t="s">
        <v>963</v>
      </c>
      <c r="I44" s="223" t="s">
        <v>964</v>
      </c>
      <c r="J44" s="223" t="s">
        <v>965</v>
      </c>
      <c r="K44" s="221">
        <v>3258</v>
      </c>
      <c r="L44" s="221">
        <v>3149</v>
      </c>
      <c r="M44" s="221">
        <v>264</v>
      </c>
      <c r="N44" s="221">
        <v>287</v>
      </c>
      <c r="O44" s="221">
        <v>24</v>
      </c>
      <c r="P44" s="221" t="s">
        <v>527</v>
      </c>
    </row>
    <row r="45" spans="1:19">
      <c r="A45" s="221" t="str">
        <f t="shared" si="0"/>
        <v>ROS-13</v>
      </c>
      <c r="B45" s="221">
        <v>13</v>
      </c>
      <c r="C45" s="221" t="s">
        <v>534</v>
      </c>
      <c r="D45" s="221" t="s">
        <v>522</v>
      </c>
      <c r="E45" s="221" t="s">
        <v>231</v>
      </c>
      <c r="F45" s="221" t="s">
        <v>526</v>
      </c>
      <c r="G45" s="222">
        <v>45928.330104166664</v>
      </c>
      <c r="H45" s="223" t="s">
        <v>966</v>
      </c>
      <c r="I45" s="223" t="s">
        <v>967</v>
      </c>
      <c r="J45" s="223" t="s">
        <v>968</v>
      </c>
      <c r="K45" s="221">
        <v>3256</v>
      </c>
      <c r="L45" s="221">
        <v>3149</v>
      </c>
      <c r="M45" s="221">
        <v>264</v>
      </c>
      <c r="N45" s="221">
        <v>287</v>
      </c>
      <c r="O45" s="221">
        <v>24</v>
      </c>
      <c r="P45" s="221" t="s">
        <v>850</v>
      </c>
    </row>
    <row r="46" spans="1:19">
      <c r="A46" s="221" t="str">
        <f t="shared" si="0"/>
        <v>ROS-14</v>
      </c>
      <c r="B46" s="221">
        <v>14</v>
      </c>
      <c r="C46" s="221" t="s">
        <v>274</v>
      </c>
      <c r="D46" s="221" t="s">
        <v>522</v>
      </c>
      <c r="E46" s="221" t="s">
        <v>231</v>
      </c>
      <c r="F46" s="221" t="s">
        <v>523</v>
      </c>
      <c r="G46" s="222">
        <v>45928.66033564815</v>
      </c>
      <c r="H46" s="223" t="s">
        <v>969</v>
      </c>
      <c r="I46" s="223" t="s">
        <v>970</v>
      </c>
      <c r="J46" s="223" t="s">
        <v>971</v>
      </c>
      <c r="K46" s="221">
        <v>3622</v>
      </c>
      <c r="M46" s="221">
        <v>288</v>
      </c>
      <c r="N46" s="221">
        <v>311</v>
      </c>
      <c r="O46" s="221">
        <v>24</v>
      </c>
      <c r="P46" s="221" t="s">
        <v>850</v>
      </c>
      <c r="Q46" s="221" t="s">
        <v>524</v>
      </c>
      <c r="R46" s="221" t="s">
        <v>533</v>
      </c>
      <c r="S46" s="221" t="s">
        <v>524</v>
      </c>
    </row>
    <row r="47" spans="1:19">
      <c r="A47" s="221" t="str">
        <f t="shared" si="0"/>
        <v>ROS-14</v>
      </c>
      <c r="B47" s="221">
        <v>14</v>
      </c>
      <c r="C47" s="221" t="s">
        <v>274</v>
      </c>
      <c r="D47" s="221" t="s">
        <v>522</v>
      </c>
      <c r="E47" s="221" t="s">
        <v>231</v>
      </c>
      <c r="F47" s="221" t="s">
        <v>525</v>
      </c>
      <c r="G47" s="222">
        <v>45928.712743055556</v>
      </c>
      <c r="H47" s="223" t="s">
        <v>972</v>
      </c>
      <c r="I47" s="223" t="s">
        <v>973</v>
      </c>
      <c r="J47" s="223" t="s">
        <v>974</v>
      </c>
      <c r="K47" s="221">
        <v>3623</v>
      </c>
      <c r="L47" s="221">
        <v>3615</v>
      </c>
      <c r="M47" s="221">
        <v>288</v>
      </c>
      <c r="N47" s="221">
        <v>311</v>
      </c>
      <c r="O47" s="221">
        <v>24</v>
      </c>
      <c r="P47" s="221" t="s">
        <v>850</v>
      </c>
    </row>
    <row r="48" spans="1:19">
      <c r="A48" s="221" t="str">
        <f t="shared" si="0"/>
        <v>ROS-14</v>
      </c>
      <c r="B48" s="221">
        <v>14</v>
      </c>
      <c r="C48" s="221" t="s">
        <v>274</v>
      </c>
      <c r="D48" s="221" t="s">
        <v>522</v>
      </c>
      <c r="E48" s="221" t="s">
        <v>231</v>
      </c>
      <c r="F48" s="221" t="s">
        <v>526</v>
      </c>
      <c r="G48" s="222">
        <v>45928.784745370373</v>
      </c>
      <c r="H48" s="223" t="s">
        <v>975</v>
      </c>
      <c r="I48" s="223" t="s">
        <v>976</v>
      </c>
      <c r="J48" s="223" t="s">
        <v>977</v>
      </c>
      <c r="L48" s="221">
        <v>3615</v>
      </c>
      <c r="M48" s="221">
        <v>288</v>
      </c>
      <c r="N48" s="221">
        <v>311</v>
      </c>
      <c r="O48" s="221">
        <v>24</v>
      </c>
      <c r="P48" s="221" t="s">
        <v>850</v>
      </c>
    </row>
    <row r="49" spans="1:20">
      <c r="A49" s="221" t="str">
        <f t="shared" si="0"/>
        <v>DRF-103</v>
      </c>
      <c r="B49" s="221">
        <v>103</v>
      </c>
      <c r="D49" s="221" t="s">
        <v>536</v>
      </c>
      <c r="F49" s="221" t="s">
        <v>583</v>
      </c>
      <c r="G49" s="222">
        <v>45928.895995370367</v>
      </c>
      <c r="H49" s="223" t="s">
        <v>978</v>
      </c>
      <c r="I49" s="223" t="s">
        <v>979</v>
      </c>
      <c r="J49" s="223" t="s">
        <v>980</v>
      </c>
      <c r="P49" s="221" t="s">
        <v>981</v>
      </c>
      <c r="T49" s="221" t="s">
        <v>982</v>
      </c>
    </row>
    <row r="50" spans="1:20">
      <c r="A50" s="221" t="str">
        <f t="shared" si="0"/>
        <v>ROS-15</v>
      </c>
      <c r="B50" s="221">
        <v>15</v>
      </c>
      <c r="C50" s="221" t="s">
        <v>278</v>
      </c>
      <c r="D50" s="221" t="s">
        <v>522</v>
      </c>
      <c r="E50" s="221" t="s">
        <v>231</v>
      </c>
      <c r="F50" s="221" t="s">
        <v>523</v>
      </c>
      <c r="G50" s="222">
        <v>45929.23505787037</v>
      </c>
      <c r="H50" s="223" t="s">
        <v>983</v>
      </c>
      <c r="I50" s="223" t="s">
        <v>984</v>
      </c>
      <c r="J50" s="223" t="s">
        <v>985</v>
      </c>
      <c r="K50" s="221">
        <v>3774</v>
      </c>
      <c r="M50" s="221">
        <v>312</v>
      </c>
      <c r="N50" s="221">
        <v>335</v>
      </c>
      <c r="O50" s="221">
        <v>24</v>
      </c>
      <c r="P50" s="221" t="s">
        <v>544</v>
      </c>
      <c r="Q50" s="221" t="s">
        <v>524</v>
      </c>
      <c r="R50" s="221" t="s">
        <v>533</v>
      </c>
      <c r="S50" s="221" t="s">
        <v>524</v>
      </c>
      <c r="T50" s="221" t="s">
        <v>986</v>
      </c>
    </row>
    <row r="51" spans="1:20">
      <c r="A51" s="221" t="str">
        <f t="shared" si="0"/>
        <v>ROS-15</v>
      </c>
      <c r="B51" s="221">
        <v>15</v>
      </c>
      <c r="C51" s="221" t="s">
        <v>278</v>
      </c>
      <c r="D51" s="221" t="s">
        <v>522</v>
      </c>
      <c r="E51" s="221" t="s">
        <v>231</v>
      </c>
      <c r="F51" s="221" t="s">
        <v>525</v>
      </c>
      <c r="G51" s="222">
        <v>45929.285208333335</v>
      </c>
      <c r="H51" s="223" t="s">
        <v>987</v>
      </c>
      <c r="I51" s="223" t="s">
        <v>988</v>
      </c>
      <c r="J51" s="223" t="s">
        <v>989</v>
      </c>
      <c r="K51" s="221">
        <v>3774</v>
      </c>
      <c r="L51" s="221">
        <v>3764</v>
      </c>
      <c r="M51" s="221">
        <v>312</v>
      </c>
      <c r="N51" s="221">
        <v>335</v>
      </c>
      <c r="O51" s="221">
        <v>24</v>
      </c>
      <c r="P51" s="221" t="s">
        <v>850</v>
      </c>
    </row>
    <row r="52" spans="1:20">
      <c r="A52" s="221" t="str">
        <f t="shared" si="0"/>
        <v>ROS-15</v>
      </c>
      <c r="B52" s="221">
        <v>15</v>
      </c>
      <c r="C52" s="221" t="s">
        <v>278</v>
      </c>
      <c r="D52" s="221" t="s">
        <v>522</v>
      </c>
      <c r="E52" s="221" t="s">
        <v>231</v>
      </c>
      <c r="F52" s="221" t="s">
        <v>526</v>
      </c>
      <c r="G52" s="222">
        <v>45929.344305555554</v>
      </c>
      <c r="H52" s="223" t="s">
        <v>990</v>
      </c>
      <c r="I52" s="223" t="s">
        <v>991</v>
      </c>
      <c r="J52" s="223" t="s">
        <v>992</v>
      </c>
      <c r="K52" s="221">
        <v>3773</v>
      </c>
      <c r="L52" s="221">
        <v>3764</v>
      </c>
      <c r="M52" s="221">
        <v>312</v>
      </c>
      <c r="N52" s="221">
        <v>335</v>
      </c>
      <c r="O52" s="221">
        <v>24</v>
      </c>
      <c r="P52" s="221" t="s">
        <v>850</v>
      </c>
    </row>
    <row r="53" spans="1:20">
      <c r="A53" s="221" t="str">
        <f t="shared" si="0"/>
        <v>ROS-16</v>
      </c>
      <c r="B53" s="221">
        <v>16</v>
      </c>
      <c r="C53" s="221" t="s">
        <v>280</v>
      </c>
      <c r="D53" s="221" t="s">
        <v>522</v>
      </c>
      <c r="E53" s="221" t="s">
        <v>231</v>
      </c>
      <c r="F53" s="221" t="s">
        <v>523</v>
      </c>
      <c r="G53" s="222">
        <v>45929.84783564815</v>
      </c>
      <c r="H53" s="223" t="s">
        <v>993</v>
      </c>
      <c r="I53" s="223" t="s">
        <v>994</v>
      </c>
      <c r="J53" s="223" t="s">
        <v>995</v>
      </c>
      <c r="K53" s="221">
        <v>3825</v>
      </c>
      <c r="M53" s="221">
        <v>336</v>
      </c>
      <c r="N53" s="221">
        <v>359</v>
      </c>
      <c r="O53" s="221">
        <v>24</v>
      </c>
      <c r="P53" s="221" t="s">
        <v>544</v>
      </c>
      <c r="Q53" s="221" t="s">
        <v>533</v>
      </c>
      <c r="R53" s="221" t="s">
        <v>533</v>
      </c>
      <c r="S53" s="221" t="s">
        <v>524</v>
      </c>
    </row>
    <row r="54" spans="1:20">
      <c r="A54" s="221" t="str">
        <f t="shared" si="0"/>
        <v>ROS-16</v>
      </c>
      <c r="B54" s="221">
        <v>16</v>
      </c>
      <c r="C54" s="221" t="s">
        <v>280</v>
      </c>
      <c r="D54" s="221" t="s">
        <v>522</v>
      </c>
      <c r="E54" s="221" t="s">
        <v>231</v>
      </c>
      <c r="F54" s="221" t="s">
        <v>525</v>
      </c>
      <c r="G54" s="222">
        <v>45929.897835648146</v>
      </c>
      <c r="H54" s="223" t="s">
        <v>996</v>
      </c>
      <c r="I54" s="223" t="s">
        <v>997</v>
      </c>
      <c r="J54" s="223" t="s">
        <v>998</v>
      </c>
      <c r="K54" s="221">
        <v>3825</v>
      </c>
      <c r="L54" s="221">
        <v>3817</v>
      </c>
      <c r="M54" s="221">
        <v>336</v>
      </c>
      <c r="N54" s="221">
        <v>359</v>
      </c>
      <c r="O54" s="221">
        <v>24</v>
      </c>
      <c r="P54" s="221" t="s">
        <v>544</v>
      </c>
    </row>
    <row r="55" spans="1:20">
      <c r="A55" s="221" t="str">
        <f t="shared" si="0"/>
        <v>ROS-16</v>
      </c>
      <c r="B55" s="221">
        <v>16</v>
      </c>
      <c r="C55" s="221" t="s">
        <v>280</v>
      </c>
      <c r="D55" s="221" t="s">
        <v>522</v>
      </c>
      <c r="E55" s="221" t="s">
        <v>231</v>
      </c>
      <c r="F55" s="221" t="s">
        <v>526</v>
      </c>
      <c r="G55" s="222">
        <v>45929.959606481483</v>
      </c>
      <c r="H55" s="223" t="s">
        <v>999</v>
      </c>
      <c r="I55" s="223" t="s">
        <v>1000</v>
      </c>
      <c r="J55" s="223" t="s">
        <v>1001</v>
      </c>
      <c r="M55" s="221">
        <v>336</v>
      </c>
      <c r="N55" s="221">
        <v>359</v>
      </c>
      <c r="O55" s="221">
        <v>24</v>
      </c>
      <c r="P55" s="221" t="s">
        <v>544</v>
      </c>
    </row>
    <row r="56" spans="1:20">
      <c r="A56" s="221" t="str">
        <f t="shared" si="0"/>
        <v>ROS-17</v>
      </c>
      <c r="B56" s="221">
        <v>17</v>
      </c>
      <c r="C56" s="221" t="s">
        <v>282</v>
      </c>
      <c r="D56" s="221" t="s">
        <v>522</v>
      </c>
      <c r="E56" s="221" t="s">
        <v>231</v>
      </c>
      <c r="F56" s="221" t="s">
        <v>523</v>
      </c>
      <c r="G56" s="222">
        <v>45930.176585648151</v>
      </c>
      <c r="H56" s="223" t="s">
        <v>1002</v>
      </c>
      <c r="I56" s="223" t="s">
        <v>1003</v>
      </c>
      <c r="J56" s="223" t="s">
        <v>1004</v>
      </c>
      <c r="K56" s="221">
        <v>3830</v>
      </c>
      <c r="M56" s="221">
        <v>360</v>
      </c>
      <c r="N56" s="221">
        <v>383</v>
      </c>
      <c r="O56" s="221">
        <v>24</v>
      </c>
      <c r="P56" s="221" t="s">
        <v>544</v>
      </c>
      <c r="Q56" s="221" t="s">
        <v>533</v>
      </c>
      <c r="R56" s="221" t="s">
        <v>533</v>
      </c>
      <c r="S56" s="221" t="s">
        <v>524</v>
      </c>
    </row>
    <row r="57" spans="1:20">
      <c r="A57" s="221" t="str">
        <f t="shared" si="0"/>
        <v>ROS-17</v>
      </c>
      <c r="B57" s="221">
        <v>17</v>
      </c>
      <c r="C57" s="221" t="s">
        <v>282</v>
      </c>
      <c r="D57" s="221" t="s">
        <v>522</v>
      </c>
      <c r="E57" s="221" t="s">
        <v>231</v>
      </c>
      <c r="F57" s="221" t="s">
        <v>525</v>
      </c>
      <c r="G57" s="222">
        <v>45930.230393518519</v>
      </c>
      <c r="H57" s="223" t="s">
        <v>1005</v>
      </c>
      <c r="I57" s="223" t="s">
        <v>1006</v>
      </c>
      <c r="J57" s="223" t="s">
        <v>1007</v>
      </c>
      <c r="K57" s="221">
        <v>3829</v>
      </c>
      <c r="L57" s="221">
        <v>3819</v>
      </c>
      <c r="M57" s="221">
        <v>360</v>
      </c>
      <c r="N57" s="221">
        <v>383</v>
      </c>
      <c r="O57" s="221">
        <v>24</v>
      </c>
      <c r="P57" s="221" t="s">
        <v>544</v>
      </c>
    </row>
    <row r="58" spans="1:20">
      <c r="A58" s="221" t="str">
        <f t="shared" si="0"/>
        <v>ROS-17</v>
      </c>
      <c r="B58" s="221">
        <v>17</v>
      </c>
      <c r="C58" s="221" t="s">
        <v>282</v>
      </c>
      <c r="D58" s="221" t="s">
        <v>522</v>
      </c>
      <c r="E58" s="221" t="s">
        <v>231</v>
      </c>
      <c r="F58" s="221" t="s">
        <v>526</v>
      </c>
      <c r="G58" s="222">
        <v>45930.290810185186</v>
      </c>
      <c r="H58" s="223">
        <v>45930.290810185186</v>
      </c>
      <c r="I58" s="223" t="s">
        <v>1008</v>
      </c>
      <c r="J58" s="223" t="s">
        <v>1009</v>
      </c>
      <c r="K58" s="221">
        <v>3829</v>
      </c>
      <c r="L58" s="221">
        <v>3819</v>
      </c>
      <c r="M58" s="221">
        <v>360</v>
      </c>
      <c r="N58" s="221">
        <v>383</v>
      </c>
      <c r="O58" s="221">
        <v>24</v>
      </c>
      <c r="P58" s="221" t="s">
        <v>850</v>
      </c>
    </row>
    <row r="59" spans="1:20">
      <c r="A59" s="221" t="str">
        <f t="shared" si="0"/>
        <v>ROS-18</v>
      </c>
      <c r="B59" s="221">
        <v>18</v>
      </c>
      <c r="C59" s="221" t="s">
        <v>1010</v>
      </c>
      <c r="D59" s="221" t="s">
        <v>522</v>
      </c>
      <c r="E59" s="221" t="s">
        <v>542</v>
      </c>
      <c r="F59" s="221" t="s">
        <v>523</v>
      </c>
      <c r="G59" s="222">
        <v>45930.863009259258</v>
      </c>
      <c r="K59" s="221">
        <v>3825</v>
      </c>
      <c r="P59" s="221" t="s">
        <v>544</v>
      </c>
      <c r="Q59" s="221" t="s">
        <v>533</v>
      </c>
      <c r="R59" s="221" t="s">
        <v>533</v>
      </c>
      <c r="S59" s="221" t="s">
        <v>524</v>
      </c>
    </row>
    <row r="60" spans="1:20">
      <c r="A60" s="221" t="str">
        <f t="shared" si="0"/>
        <v>ROS-18</v>
      </c>
      <c r="B60" s="221">
        <v>18</v>
      </c>
      <c r="C60" s="221" t="s">
        <v>1010</v>
      </c>
      <c r="D60" s="221" t="s">
        <v>522</v>
      </c>
      <c r="E60" s="221" t="s">
        <v>542</v>
      </c>
      <c r="F60" s="221" t="s">
        <v>523</v>
      </c>
      <c r="G60" s="222">
        <v>45930.86309027778</v>
      </c>
      <c r="H60" s="223" t="s">
        <v>1011</v>
      </c>
      <c r="I60" s="223" t="s">
        <v>1012</v>
      </c>
      <c r="J60" s="223" t="s">
        <v>1013</v>
      </c>
      <c r="P60" s="221" t="s">
        <v>544</v>
      </c>
      <c r="Q60" s="221" t="s">
        <v>537</v>
      </c>
      <c r="R60" s="221" t="s">
        <v>537</v>
      </c>
      <c r="S60" s="221" t="s">
        <v>533</v>
      </c>
    </row>
    <row r="61" spans="1:20">
      <c r="A61" s="221" t="str">
        <f t="shared" si="0"/>
        <v>ROS-18</v>
      </c>
      <c r="B61" s="221">
        <v>18</v>
      </c>
      <c r="C61" s="221" t="s">
        <v>1010</v>
      </c>
      <c r="D61" s="221" t="s">
        <v>522</v>
      </c>
      <c r="E61" s="221" t="s">
        <v>542</v>
      </c>
      <c r="F61" s="221" t="s">
        <v>525</v>
      </c>
      <c r="G61" s="222">
        <v>45930.880393518521</v>
      </c>
      <c r="H61" s="223" t="s">
        <v>1014</v>
      </c>
      <c r="I61" s="223" t="s">
        <v>1015</v>
      </c>
      <c r="J61" s="223" t="s">
        <v>1016</v>
      </c>
      <c r="K61" s="221">
        <v>3824</v>
      </c>
      <c r="L61" s="221">
        <v>1000</v>
      </c>
      <c r="P61" s="221" t="s">
        <v>544</v>
      </c>
    </row>
    <row r="62" spans="1:20">
      <c r="A62" s="221" t="str">
        <f t="shared" si="0"/>
        <v>ROS-18</v>
      </c>
      <c r="B62" s="221">
        <v>18</v>
      </c>
      <c r="C62" s="221" t="s">
        <v>1010</v>
      </c>
      <c r="D62" s="221" t="s">
        <v>522</v>
      </c>
      <c r="E62" s="221" t="s">
        <v>542</v>
      </c>
      <c r="F62" s="221" t="s">
        <v>525</v>
      </c>
      <c r="G62" s="222">
        <v>45930.910833333335</v>
      </c>
      <c r="H62" s="223" t="s">
        <v>1017</v>
      </c>
      <c r="I62" s="223" t="s">
        <v>1018</v>
      </c>
      <c r="J62" s="223" t="s">
        <v>1019</v>
      </c>
      <c r="L62" s="221">
        <v>1000</v>
      </c>
      <c r="P62" s="221" t="s">
        <v>544</v>
      </c>
    </row>
    <row r="63" spans="1:20">
      <c r="A63" s="221" t="str">
        <f t="shared" si="0"/>
        <v>ROS-19</v>
      </c>
      <c r="B63" s="221">
        <v>19</v>
      </c>
      <c r="C63" s="221" t="s">
        <v>549</v>
      </c>
      <c r="D63" s="221" t="s">
        <v>522</v>
      </c>
      <c r="E63" s="221" t="s">
        <v>542</v>
      </c>
      <c r="F63" s="221" t="s">
        <v>523</v>
      </c>
      <c r="G63" s="222">
        <v>45931.149560185186</v>
      </c>
      <c r="H63" s="223" t="s">
        <v>1020</v>
      </c>
      <c r="I63" s="223" t="s">
        <v>1021</v>
      </c>
      <c r="J63" s="223" t="s">
        <v>1022</v>
      </c>
      <c r="K63" s="221">
        <v>3845</v>
      </c>
      <c r="P63" s="221" t="s">
        <v>544</v>
      </c>
      <c r="Q63" s="221" t="s">
        <v>533</v>
      </c>
      <c r="R63" s="221" t="s">
        <v>533</v>
      </c>
      <c r="S63" s="221" t="s">
        <v>524</v>
      </c>
      <c r="T63" s="221" t="s">
        <v>1023</v>
      </c>
    </row>
    <row r="64" spans="1:20">
      <c r="A64" s="221" t="str">
        <f t="shared" si="0"/>
        <v>ROS-19</v>
      </c>
      <c r="B64" s="221">
        <v>19</v>
      </c>
      <c r="C64" s="221" t="s">
        <v>549</v>
      </c>
      <c r="D64" s="221" t="s">
        <v>522</v>
      </c>
      <c r="E64" s="221" t="s">
        <v>542</v>
      </c>
      <c r="F64" s="221" t="s">
        <v>525</v>
      </c>
      <c r="G64" s="222">
        <v>45931.204687500001</v>
      </c>
      <c r="H64" s="223" t="s">
        <v>1024</v>
      </c>
      <c r="I64" s="223" t="s">
        <v>1025</v>
      </c>
      <c r="J64" s="223" t="s">
        <v>1026</v>
      </c>
      <c r="K64" s="221">
        <v>3740</v>
      </c>
      <c r="L64" s="221">
        <v>3831</v>
      </c>
      <c r="P64" s="221" t="s">
        <v>544</v>
      </c>
    </row>
    <row r="65" spans="1:19">
      <c r="A65" s="221" t="str">
        <f t="shared" si="0"/>
        <v>ROS-19</v>
      </c>
      <c r="B65" s="221">
        <v>19</v>
      </c>
      <c r="C65" s="221" t="s">
        <v>549</v>
      </c>
      <c r="D65" s="221" t="s">
        <v>522</v>
      </c>
      <c r="E65" s="221" t="s">
        <v>542</v>
      </c>
      <c r="F65" s="221" t="s">
        <v>526</v>
      </c>
      <c r="G65" s="222">
        <v>45931.260023148148</v>
      </c>
      <c r="H65" s="223" t="s">
        <v>1027</v>
      </c>
      <c r="I65" s="223" t="s">
        <v>1028</v>
      </c>
      <c r="J65" s="223" t="s">
        <v>1029</v>
      </c>
      <c r="L65" s="221">
        <v>3831</v>
      </c>
      <c r="P65" s="221" t="s">
        <v>544</v>
      </c>
    </row>
    <row r="66" spans="1:19">
      <c r="A66" s="221" t="str">
        <f t="shared" si="0"/>
        <v>ROS-20</v>
      </c>
      <c r="B66" s="221">
        <v>20</v>
      </c>
      <c r="C66" s="221" t="s">
        <v>288</v>
      </c>
      <c r="D66" s="221" t="s">
        <v>522</v>
      </c>
      <c r="E66" s="221" t="s">
        <v>231</v>
      </c>
      <c r="F66" s="221" t="s">
        <v>523</v>
      </c>
      <c r="G66" s="222">
        <v>45931.415983796294</v>
      </c>
      <c r="H66" s="223" t="s">
        <v>1030</v>
      </c>
      <c r="I66" s="223" t="s">
        <v>1031</v>
      </c>
      <c r="J66" s="223" t="s">
        <v>1032</v>
      </c>
      <c r="K66" s="221">
        <v>3845</v>
      </c>
      <c r="M66" s="221">
        <v>432</v>
      </c>
      <c r="N66" s="221">
        <v>455</v>
      </c>
      <c r="O66" s="221">
        <v>24</v>
      </c>
      <c r="P66" s="221" t="s">
        <v>850</v>
      </c>
      <c r="Q66" s="221" t="s">
        <v>524</v>
      </c>
      <c r="R66" s="221" t="s">
        <v>533</v>
      </c>
      <c r="S66" s="221" t="s">
        <v>524</v>
      </c>
    </row>
    <row r="67" spans="1:19">
      <c r="A67" s="221" t="str">
        <f t="shared" si="0"/>
        <v>ROS-20</v>
      </c>
      <c r="B67" s="221">
        <v>20</v>
      </c>
      <c r="C67" s="221" t="s">
        <v>288</v>
      </c>
      <c r="D67" s="221" t="s">
        <v>522</v>
      </c>
      <c r="E67" s="221" t="s">
        <v>231</v>
      </c>
      <c r="F67" s="221" t="s">
        <v>525</v>
      </c>
      <c r="G67" s="222">
        <v>45931.471828703703</v>
      </c>
      <c r="H67" s="223" t="s">
        <v>1033</v>
      </c>
      <c r="I67" s="223" t="s">
        <v>1034</v>
      </c>
      <c r="J67" s="223" t="s">
        <v>1035</v>
      </c>
      <c r="K67" s="221">
        <v>3845</v>
      </c>
      <c r="L67" s="221">
        <v>3831</v>
      </c>
      <c r="M67" s="221">
        <v>432</v>
      </c>
      <c r="N67" s="221">
        <v>455</v>
      </c>
      <c r="O67" s="221">
        <v>24</v>
      </c>
      <c r="P67" s="221" t="s">
        <v>850</v>
      </c>
    </row>
    <row r="68" spans="1:19">
      <c r="A68" s="221" t="str">
        <f t="shared" si="0"/>
        <v>ROS-20</v>
      </c>
      <c r="B68" s="221">
        <v>20</v>
      </c>
      <c r="C68" s="221" t="s">
        <v>288</v>
      </c>
      <c r="D68" s="221" t="s">
        <v>522</v>
      </c>
      <c r="E68" s="221" t="s">
        <v>231</v>
      </c>
      <c r="F68" s="221" t="s">
        <v>526</v>
      </c>
      <c r="G68" s="222">
        <v>45931.529340277775</v>
      </c>
      <c r="H68" s="223" t="s">
        <v>1036</v>
      </c>
      <c r="I68" s="223" t="s">
        <v>1037</v>
      </c>
      <c r="J68" s="223" t="s">
        <v>1038</v>
      </c>
      <c r="K68" s="221">
        <v>3845</v>
      </c>
      <c r="L68" s="221">
        <v>3831</v>
      </c>
      <c r="M68" s="221">
        <v>432</v>
      </c>
      <c r="N68" s="221">
        <v>455</v>
      </c>
      <c r="O68" s="221">
        <v>24</v>
      </c>
      <c r="P68" s="221" t="s">
        <v>850</v>
      </c>
    </row>
    <row r="69" spans="1:19">
      <c r="A69" s="221" t="str">
        <f t="shared" si="0"/>
        <v>ROS-21</v>
      </c>
      <c r="B69" s="221">
        <v>21</v>
      </c>
      <c r="C69" s="221" t="s">
        <v>290</v>
      </c>
      <c r="D69" s="221" t="s">
        <v>522</v>
      </c>
      <c r="E69" s="221" t="s">
        <v>231</v>
      </c>
      <c r="F69" s="221" t="s">
        <v>523</v>
      </c>
      <c r="G69" s="222">
        <v>45931.630659722221</v>
      </c>
      <c r="H69" s="223" t="s">
        <v>1039</v>
      </c>
      <c r="I69" s="223" t="s">
        <v>1040</v>
      </c>
      <c r="J69" s="223" t="s">
        <v>1041</v>
      </c>
      <c r="K69" s="221">
        <v>2215</v>
      </c>
      <c r="M69" s="221">
        <v>456</v>
      </c>
      <c r="N69" s="221">
        <v>479</v>
      </c>
      <c r="O69" s="221">
        <v>24</v>
      </c>
      <c r="P69" s="221" t="s">
        <v>850</v>
      </c>
      <c r="Q69" s="221" t="s">
        <v>524</v>
      </c>
      <c r="R69" s="221" t="s">
        <v>533</v>
      </c>
      <c r="S69" s="221" t="s">
        <v>524</v>
      </c>
    </row>
    <row r="70" spans="1:19">
      <c r="A70" s="221" t="str">
        <f t="shared" si="0"/>
        <v>ROS-21</v>
      </c>
      <c r="B70" s="221">
        <v>21</v>
      </c>
      <c r="C70" s="221" t="s">
        <v>290</v>
      </c>
      <c r="D70" s="221" t="s">
        <v>522</v>
      </c>
      <c r="E70" s="221" t="s">
        <v>231</v>
      </c>
      <c r="F70" s="221" t="s">
        <v>525</v>
      </c>
      <c r="G70" s="222">
        <v>45931.667557870373</v>
      </c>
      <c r="H70" s="223" t="s">
        <v>1042</v>
      </c>
      <c r="I70" s="223" t="s">
        <v>1043</v>
      </c>
      <c r="J70" s="223" t="s">
        <v>1044</v>
      </c>
      <c r="K70" s="221">
        <v>2214</v>
      </c>
      <c r="L70" s="221">
        <v>2212</v>
      </c>
      <c r="M70" s="221">
        <v>456</v>
      </c>
      <c r="N70" s="221">
        <v>479</v>
      </c>
      <c r="O70" s="221">
        <v>24</v>
      </c>
      <c r="P70" s="221" t="s">
        <v>850</v>
      </c>
    </row>
    <row r="71" spans="1:19">
      <c r="A71" s="221" t="str">
        <f t="shared" si="0"/>
        <v>ROS-21</v>
      </c>
      <c r="B71" s="221">
        <v>21</v>
      </c>
      <c r="C71" s="221" t="s">
        <v>290</v>
      </c>
      <c r="D71" s="221" t="s">
        <v>522</v>
      </c>
      <c r="E71" s="221" t="s">
        <v>231</v>
      </c>
      <c r="F71" s="221" t="s">
        <v>526</v>
      </c>
      <c r="G71" s="222">
        <v>45931.7031712963</v>
      </c>
      <c r="H71" s="223" t="s">
        <v>1045</v>
      </c>
      <c r="I71" s="223" t="s">
        <v>1046</v>
      </c>
      <c r="J71" s="223" t="s">
        <v>1047</v>
      </c>
      <c r="K71" s="221">
        <v>2255</v>
      </c>
      <c r="L71" s="221">
        <v>2212</v>
      </c>
      <c r="M71" s="221">
        <v>456</v>
      </c>
      <c r="N71" s="221">
        <v>479</v>
      </c>
      <c r="O71" s="221">
        <v>24</v>
      </c>
      <c r="P71" s="221" t="s">
        <v>850</v>
      </c>
    </row>
    <row r="72" spans="1:19">
      <c r="A72" s="221" t="str">
        <f t="shared" ref="A72:A135" si="1">CONCATENATE(D72,"-",B72)</f>
        <v>ROS-22</v>
      </c>
      <c r="B72" s="221">
        <v>22</v>
      </c>
      <c r="C72" s="221" t="s">
        <v>294</v>
      </c>
      <c r="D72" s="221" t="s">
        <v>522</v>
      </c>
      <c r="E72" s="221" t="s">
        <v>231</v>
      </c>
      <c r="F72" s="221" t="s">
        <v>523</v>
      </c>
      <c r="G72" s="222">
        <v>45931.799976851849</v>
      </c>
      <c r="H72" s="223" t="s">
        <v>1048</v>
      </c>
      <c r="I72" s="223" t="s">
        <v>1049</v>
      </c>
      <c r="J72" s="223" t="s">
        <v>1050</v>
      </c>
      <c r="K72" s="221">
        <v>1431</v>
      </c>
      <c r="M72" s="221">
        <v>480</v>
      </c>
      <c r="N72" s="221">
        <v>500</v>
      </c>
      <c r="O72" s="221">
        <v>21</v>
      </c>
      <c r="P72" s="221" t="s">
        <v>527</v>
      </c>
      <c r="Q72" s="221" t="s">
        <v>524</v>
      </c>
      <c r="R72" s="221" t="s">
        <v>533</v>
      </c>
      <c r="S72" s="221" t="s">
        <v>524</v>
      </c>
    </row>
    <row r="73" spans="1:19">
      <c r="A73" s="221" t="str">
        <f t="shared" si="1"/>
        <v>ROS-22</v>
      </c>
      <c r="B73" s="221">
        <v>22</v>
      </c>
      <c r="C73" s="221" t="s">
        <v>294</v>
      </c>
      <c r="D73" s="221" t="s">
        <v>522</v>
      </c>
      <c r="E73" s="221" t="s">
        <v>231</v>
      </c>
      <c r="F73" s="221" t="s">
        <v>525</v>
      </c>
      <c r="G73" s="222">
        <v>45931.824791666666</v>
      </c>
      <c r="H73" s="223" t="s">
        <v>1051</v>
      </c>
      <c r="I73" s="223" t="s">
        <v>1052</v>
      </c>
      <c r="J73" s="223" t="s">
        <v>1053</v>
      </c>
      <c r="K73" s="221">
        <v>1431</v>
      </c>
      <c r="L73" s="221">
        <v>1427</v>
      </c>
      <c r="M73" s="221">
        <v>480</v>
      </c>
      <c r="N73" s="221">
        <v>500</v>
      </c>
      <c r="O73" s="221">
        <v>21</v>
      </c>
      <c r="P73" s="221" t="s">
        <v>527</v>
      </c>
    </row>
    <row r="74" spans="1:19">
      <c r="A74" s="221" t="str">
        <f t="shared" si="1"/>
        <v>ROS-22</v>
      </c>
      <c r="B74" s="221">
        <v>22</v>
      </c>
      <c r="C74" s="221" t="s">
        <v>294</v>
      </c>
      <c r="D74" s="221" t="s">
        <v>522</v>
      </c>
      <c r="E74" s="221" t="s">
        <v>231</v>
      </c>
      <c r="F74" s="221" t="s">
        <v>526</v>
      </c>
      <c r="G74" s="222">
        <v>45931.856469907405</v>
      </c>
      <c r="H74" s="223" t="s">
        <v>1054</v>
      </c>
      <c r="I74" s="223" t="s">
        <v>1055</v>
      </c>
      <c r="J74" s="223" t="s">
        <v>1056</v>
      </c>
      <c r="K74" s="221">
        <v>1419</v>
      </c>
      <c r="L74" s="221">
        <v>1427</v>
      </c>
      <c r="M74" s="221">
        <v>480</v>
      </c>
      <c r="N74" s="221">
        <v>500</v>
      </c>
      <c r="O74" s="221">
        <v>21</v>
      </c>
      <c r="P74" s="221" t="s">
        <v>527</v>
      </c>
    </row>
    <row r="75" spans="1:19">
      <c r="A75" s="221" t="str">
        <f t="shared" si="1"/>
        <v>ROS-23</v>
      </c>
      <c r="B75" s="221">
        <v>23</v>
      </c>
      <c r="C75" s="221" t="s">
        <v>296</v>
      </c>
      <c r="D75" s="221" t="s">
        <v>522</v>
      </c>
      <c r="E75" s="221" t="s">
        <v>231</v>
      </c>
      <c r="F75" s="221" t="s">
        <v>523</v>
      </c>
      <c r="G75" s="222">
        <v>45932.011180555557</v>
      </c>
      <c r="H75" s="223" t="s">
        <v>1057</v>
      </c>
      <c r="I75" s="223" t="s">
        <v>1058</v>
      </c>
      <c r="J75" s="223" t="s">
        <v>1059</v>
      </c>
      <c r="K75" s="221">
        <v>968</v>
      </c>
      <c r="M75" s="221">
        <v>502</v>
      </c>
      <c r="N75" s="221">
        <v>521</v>
      </c>
      <c r="O75" s="221">
        <v>20</v>
      </c>
      <c r="P75" s="221" t="s">
        <v>527</v>
      </c>
      <c r="Q75" s="221" t="s">
        <v>524</v>
      </c>
      <c r="R75" s="221" t="s">
        <v>533</v>
      </c>
      <c r="S75" s="221" t="s">
        <v>524</v>
      </c>
    </row>
    <row r="76" spans="1:19">
      <c r="A76" s="221" t="str">
        <f t="shared" si="1"/>
        <v>ROS-23</v>
      </c>
      <c r="B76" s="221">
        <v>23</v>
      </c>
      <c r="C76" s="221" t="s">
        <v>296</v>
      </c>
      <c r="D76" s="221" t="s">
        <v>522</v>
      </c>
      <c r="E76" s="221" t="s">
        <v>231</v>
      </c>
      <c r="F76" s="221" t="s">
        <v>525</v>
      </c>
      <c r="G76" s="222">
        <v>45932.03056712963</v>
      </c>
      <c r="H76" s="223" t="s">
        <v>1060</v>
      </c>
      <c r="I76" s="223" t="s">
        <v>1061</v>
      </c>
      <c r="J76" s="223" t="s">
        <v>1062</v>
      </c>
      <c r="K76" s="221">
        <v>964</v>
      </c>
      <c r="L76" s="221">
        <v>948</v>
      </c>
      <c r="M76" s="221">
        <v>502</v>
      </c>
      <c r="N76" s="221">
        <v>521</v>
      </c>
      <c r="O76" s="221">
        <v>20</v>
      </c>
      <c r="P76" s="221" t="s">
        <v>527</v>
      </c>
    </row>
    <row r="77" spans="1:19">
      <c r="A77" s="221" t="str">
        <f t="shared" si="1"/>
        <v>ROS-23</v>
      </c>
      <c r="B77" s="221">
        <v>23</v>
      </c>
      <c r="C77" s="221" t="s">
        <v>296</v>
      </c>
      <c r="D77" s="221" t="s">
        <v>522</v>
      </c>
      <c r="E77" s="221" t="s">
        <v>231</v>
      </c>
      <c r="F77" s="221" t="s">
        <v>526</v>
      </c>
      <c r="G77" s="222">
        <v>45932.056087962963</v>
      </c>
      <c r="H77" s="223" t="s">
        <v>1063</v>
      </c>
      <c r="I77" s="223" t="s">
        <v>1064</v>
      </c>
      <c r="J77" s="223" t="s">
        <v>1065</v>
      </c>
      <c r="K77" s="221">
        <v>961</v>
      </c>
      <c r="L77" s="221">
        <v>948</v>
      </c>
      <c r="M77" s="221">
        <v>502</v>
      </c>
      <c r="N77" s="221">
        <v>521</v>
      </c>
      <c r="O77" s="221">
        <v>20</v>
      </c>
      <c r="P77" s="221" t="s">
        <v>527</v>
      </c>
    </row>
    <row r="78" spans="1:19">
      <c r="A78" s="221" t="str">
        <f t="shared" si="1"/>
        <v>ROS-24</v>
      </c>
      <c r="B78" s="221">
        <v>24</v>
      </c>
      <c r="C78" s="221" t="s">
        <v>676</v>
      </c>
      <c r="D78" s="221" t="s">
        <v>522</v>
      </c>
      <c r="E78" s="221" t="s">
        <v>231</v>
      </c>
      <c r="F78" s="221" t="s">
        <v>523</v>
      </c>
      <c r="G78" s="222">
        <v>45932.117256944446</v>
      </c>
      <c r="H78" s="223" t="s">
        <v>1066</v>
      </c>
      <c r="I78" s="223" t="s">
        <v>1067</v>
      </c>
      <c r="J78" s="223" t="s">
        <v>1068</v>
      </c>
      <c r="K78" s="221">
        <v>571</v>
      </c>
      <c r="M78" s="221">
        <v>522</v>
      </c>
      <c r="N78" s="221">
        <v>540</v>
      </c>
      <c r="O78" s="221">
        <v>19</v>
      </c>
      <c r="P78" s="221" t="s">
        <v>527</v>
      </c>
      <c r="Q78" s="221" t="s">
        <v>524</v>
      </c>
      <c r="R78" s="221" t="s">
        <v>533</v>
      </c>
      <c r="S78" s="221" t="s">
        <v>524</v>
      </c>
    </row>
    <row r="79" spans="1:19">
      <c r="A79" s="221" t="str">
        <f t="shared" si="1"/>
        <v>ROS-24</v>
      </c>
      <c r="B79" s="221">
        <v>24</v>
      </c>
      <c r="C79" s="221" t="s">
        <v>676</v>
      </c>
      <c r="D79" s="221" t="s">
        <v>522</v>
      </c>
      <c r="E79" s="221" t="s">
        <v>231</v>
      </c>
      <c r="F79" s="221" t="s">
        <v>525</v>
      </c>
      <c r="G79" s="222">
        <v>45932.132384259261</v>
      </c>
      <c r="H79" s="223" t="s">
        <v>1069</v>
      </c>
      <c r="I79" s="223" t="s">
        <v>1070</v>
      </c>
      <c r="J79" s="223" t="s">
        <v>1071</v>
      </c>
      <c r="K79" s="221">
        <v>567</v>
      </c>
      <c r="L79" s="221">
        <v>555</v>
      </c>
      <c r="M79" s="221">
        <v>522</v>
      </c>
      <c r="N79" s="221">
        <v>540</v>
      </c>
      <c r="O79" s="221">
        <v>19</v>
      </c>
      <c r="P79" s="221" t="s">
        <v>527</v>
      </c>
    </row>
    <row r="80" spans="1:19">
      <c r="A80" s="221" t="str">
        <f t="shared" si="1"/>
        <v>ROS-24</v>
      </c>
      <c r="B80" s="221">
        <v>24</v>
      </c>
      <c r="C80" s="221" t="s">
        <v>676</v>
      </c>
      <c r="D80" s="221" t="s">
        <v>522</v>
      </c>
      <c r="E80" s="221" t="s">
        <v>231</v>
      </c>
      <c r="F80" s="221" t="s">
        <v>526</v>
      </c>
      <c r="G80" s="222">
        <v>45932.153495370374</v>
      </c>
      <c r="H80" s="223" t="s">
        <v>1072</v>
      </c>
      <c r="I80" s="223" t="s">
        <v>1073</v>
      </c>
      <c r="J80" s="223" t="s">
        <v>1074</v>
      </c>
      <c r="K80" s="221">
        <v>567</v>
      </c>
      <c r="L80" s="221">
        <v>555</v>
      </c>
      <c r="M80" s="221">
        <v>522</v>
      </c>
      <c r="N80" s="221">
        <v>540</v>
      </c>
      <c r="O80" s="221">
        <v>19</v>
      </c>
      <c r="P80" s="221" t="s">
        <v>527</v>
      </c>
    </row>
    <row r="81" spans="1:20">
      <c r="A81" s="221" t="str">
        <f t="shared" si="1"/>
        <v>ROS-25</v>
      </c>
      <c r="B81" s="221">
        <v>25</v>
      </c>
      <c r="C81" s="221" t="s">
        <v>313</v>
      </c>
      <c r="D81" s="221" t="s">
        <v>522</v>
      </c>
      <c r="E81" s="221" t="s">
        <v>231</v>
      </c>
      <c r="F81" s="221" t="s">
        <v>523</v>
      </c>
      <c r="G81" s="222">
        <v>45932.802094907405</v>
      </c>
      <c r="H81" s="223" t="s">
        <v>1075</v>
      </c>
      <c r="I81" s="223" t="s">
        <v>540</v>
      </c>
      <c r="J81" s="223" t="s">
        <v>1076</v>
      </c>
      <c r="K81" s="221">
        <v>3827</v>
      </c>
      <c r="M81" s="221">
        <v>541</v>
      </c>
      <c r="N81" s="221">
        <v>564</v>
      </c>
      <c r="O81" s="221">
        <v>24</v>
      </c>
      <c r="P81" s="221" t="s">
        <v>527</v>
      </c>
      <c r="Q81" s="221" t="s">
        <v>524</v>
      </c>
      <c r="R81" s="221" t="s">
        <v>533</v>
      </c>
      <c r="S81" s="221" t="s">
        <v>524</v>
      </c>
    </row>
    <row r="82" spans="1:20">
      <c r="A82" s="221" t="str">
        <f t="shared" si="1"/>
        <v>ROS-25</v>
      </c>
      <c r="B82" s="221">
        <v>25</v>
      </c>
      <c r="C82" s="221" t="s">
        <v>313</v>
      </c>
      <c r="D82" s="221" t="s">
        <v>522</v>
      </c>
      <c r="E82" s="221" t="s">
        <v>231</v>
      </c>
      <c r="F82" s="221" t="s">
        <v>525</v>
      </c>
      <c r="G82" s="222">
        <v>45932.862673611111</v>
      </c>
      <c r="H82" s="223" t="s">
        <v>1077</v>
      </c>
      <c r="I82" s="223" t="s">
        <v>1078</v>
      </c>
      <c r="J82" s="223" t="s">
        <v>1079</v>
      </c>
      <c r="K82" s="221">
        <v>3828</v>
      </c>
      <c r="L82" s="221">
        <v>3816</v>
      </c>
      <c r="M82" s="221">
        <v>541</v>
      </c>
      <c r="N82" s="221">
        <v>564</v>
      </c>
      <c r="O82" s="221">
        <v>24</v>
      </c>
      <c r="P82" s="221" t="s">
        <v>527</v>
      </c>
    </row>
    <row r="83" spans="1:20">
      <c r="A83" s="221" t="str">
        <f t="shared" si="1"/>
        <v>ROS-25</v>
      </c>
      <c r="B83" s="221">
        <v>25</v>
      </c>
      <c r="C83" s="221" t="s">
        <v>313</v>
      </c>
      <c r="D83" s="221" t="s">
        <v>522</v>
      </c>
      <c r="E83" s="221" t="s">
        <v>231</v>
      </c>
      <c r="F83" s="221" t="s">
        <v>526</v>
      </c>
      <c r="G83" s="222">
        <v>45932.925092592595</v>
      </c>
      <c r="H83" s="223" t="s">
        <v>1080</v>
      </c>
      <c r="I83" s="223" t="s">
        <v>1081</v>
      </c>
      <c r="J83" s="223" t="s">
        <v>1082</v>
      </c>
      <c r="K83" s="221">
        <v>3826</v>
      </c>
      <c r="L83" s="221">
        <v>3816</v>
      </c>
      <c r="M83" s="221">
        <v>541</v>
      </c>
      <c r="N83" s="221">
        <v>564</v>
      </c>
      <c r="O83" s="221">
        <v>24</v>
      </c>
      <c r="P83" s="221" t="s">
        <v>527</v>
      </c>
    </row>
    <row r="84" spans="1:20">
      <c r="A84" s="221" t="str">
        <f t="shared" si="1"/>
        <v>ROS-26</v>
      </c>
      <c r="B84" s="221">
        <v>26</v>
      </c>
      <c r="C84" s="221" t="s">
        <v>315</v>
      </c>
      <c r="D84" s="221" t="s">
        <v>522</v>
      </c>
      <c r="E84" s="221" t="s">
        <v>231</v>
      </c>
      <c r="F84" s="221" t="s">
        <v>523</v>
      </c>
      <c r="G84" s="222">
        <v>45933.320798611108</v>
      </c>
      <c r="H84" s="223" t="s">
        <v>1083</v>
      </c>
      <c r="I84" s="223" t="s">
        <v>1084</v>
      </c>
      <c r="J84" s="223" t="s">
        <v>1085</v>
      </c>
      <c r="K84" s="221">
        <v>2400</v>
      </c>
      <c r="M84" s="221">
        <v>565</v>
      </c>
      <c r="N84" s="221">
        <v>588</v>
      </c>
      <c r="O84" s="221">
        <v>24</v>
      </c>
      <c r="P84" s="221" t="s">
        <v>850</v>
      </c>
      <c r="Q84" s="221" t="s">
        <v>524</v>
      </c>
      <c r="R84" s="221" t="s">
        <v>533</v>
      </c>
      <c r="S84" s="221" t="s">
        <v>524</v>
      </c>
      <c r="T84" s="221" t="s">
        <v>1086</v>
      </c>
    </row>
    <row r="85" spans="1:20">
      <c r="A85" s="221" t="str">
        <f t="shared" si="1"/>
        <v>ROS-26</v>
      </c>
      <c r="B85" s="221">
        <v>26</v>
      </c>
      <c r="C85" s="221" t="s">
        <v>315</v>
      </c>
      <c r="D85" s="221" t="s">
        <v>522</v>
      </c>
      <c r="E85" s="221" t="s">
        <v>231</v>
      </c>
      <c r="F85" s="221" t="s">
        <v>525</v>
      </c>
      <c r="G85" s="222">
        <v>45933.3593287037</v>
      </c>
      <c r="H85" s="223" t="s">
        <v>1087</v>
      </c>
      <c r="I85" s="223" t="s">
        <v>1088</v>
      </c>
      <c r="J85" s="223" t="s">
        <v>1089</v>
      </c>
      <c r="K85" s="221">
        <v>2280</v>
      </c>
      <c r="L85" s="221">
        <v>2280</v>
      </c>
      <c r="M85" s="221">
        <v>565</v>
      </c>
      <c r="N85" s="221">
        <v>588</v>
      </c>
      <c r="O85" s="221">
        <v>24</v>
      </c>
      <c r="P85" s="221" t="s">
        <v>850</v>
      </c>
    </row>
    <row r="86" spans="1:20">
      <c r="A86" s="221" t="str">
        <f t="shared" si="1"/>
        <v>ROS-26</v>
      </c>
      <c r="B86" s="221">
        <v>26</v>
      </c>
      <c r="C86" s="221" t="s">
        <v>315</v>
      </c>
      <c r="D86" s="221" t="s">
        <v>522</v>
      </c>
      <c r="E86" s="221" t="s">
        <v>231</v>
      </c>
      <c r="F86" s="221" t="s">
        <v>526</v>
      </c>
      <c r="G86" s="222">
        <v>45933.397685185184</v>
      </c>
      <c r="H86" s="223" t="s">
        <v>1090</v>
      </c>
      <c r="I86" s="223" t="s">
        <v>1091</v>
      </c>
      <c r="J86" s="223" t="s">
        <v>1092</v>
      </c>
      <c r="K86" s="221">
        <v>2240</v>
      </c>
      <c r="L86" s="221">
        <v>2280</v>
      </c>
      <c r="M86" s="221">
        <v>565</v>
      </c>
      <c r="N86" s="221">
        <v>588</v>
      </c>
      <c r="O86" s="221">
        <v>24</v>
      </c>
      <c r="P86" s="221" t="s">
        <v>850</v>
      </c>
    </row>
    <row r="87" spans="1:20">
      <c r="A87" s="221" t="str">
        <f t="shared" si="1"/>
        <v>ROS-27</v>
      </c>
      <c r="B87" s="221">
        <v>27</v>
      </c>
      <c r="C87" s="221" t="s">
        <v>317</v>
      </c>
      <c r="D87" s="221" t="s">
        <v>522</v>
      </c>
      <c r="E87" s="221" t="s">
        <v>231</v>
      </c>
      <c r="F87" s="221" t="s">
        <v>523</v>
      </c>
      <c r="G87" s="222">
        <v>45934.143125000002</v>
      </c>
      <c r="H87" s="223" t="s">
        <v>1093</v>
      </c>
      <c r="I87" s="223" t="s">
        <v>1094</v>
      </c>
      <c r="J87" s="223" t="s">
        <v>1095</v>
      </c>
      <c r="K87" s="221">
        <v>3812</v>
      </c>
      <c r="M87" s="221">
        <v>589</v>
      </c>
      <c r="N87" s="221">
        <v>612</v>
      </c>
      <c r="O87" s="221">
        <v>24</v>
      </c>
      <c r="P87" s="221" t="s">
        <v>544</v>
      </c>
      <c r="Q87" s="221" t="s">
        <v>524</v>
      </c>
      <c r="R87" s="221" t="s">
        <v>533</v>
      </c>
      <c r="S87" s="221" t="s">
        <v>524</v>
      </c>
      <c r="T87" s="221" t="s">
        <v>1096</v>
      </c>
    </row>
    <row r="88" spans="1:20">
      <c r="A88" s="221" t="str">
        <f t="shared" si="1"/>
        <v>ROS-27</v>
      </c>
      <c r="B88" s="221">
        <v>27</v>
      </c>
      <c r="C88" s="221" t="s">
        <v>317</v>
      </c>
      <c r="D88" s="221" t="s">
        <v>522</v>
      </c>
      <c r="E88" s="221" t="s">
        <v>231</v>
      </c>
      <c r="F88" s="221" t="s">
        <v>525</v>
      </c>
      <c r="G88" s="222">
        <v>45934.200960648152</v>
      </c>
      <c r="H88" s="223" t="s">
        <v>1097</v>
      </c>
      <c r="I88" s="223" t="s">
        <v>1098</v>
      </c>
      <c r="J88" s="223" t="s">
        <v>1099</v>
      </c>
      <c r="K88" s="221">
        <v>3812</v>
      </c>
      <c r="L88" s="221">
        <v>3802</v>
      </c>
      <c r="M88" s="221">
        <v>589</v>
      </c>
      <c r="N88" s="221">
        <v>612</v>
      </c>
      <c r="O88" s="221">
        <v>24</v>
      </c>
      <c r="P88" s="221" t="s">
        <v>544</v>
      </c>
    </row>
    <row r="89" spans="1:20">
      <c r="A89" s="221" t="str">
        <f t="shared" si="1"/>
        <v>ROS-27</v>
      </c>
      <c r="B89" s="221">
        <v>27</v>
      </c>
      <c r="C89" s="221" t="s">
        <v>317</v>
      </c>
      <c r="D89" s="221" t="s">
        <v>522</v>
      </c>
      <c r="E89" s="221" t="s">
        <v>231</v>
      </c>
      <c r="F89" s="221" t="s">
        <v>526</v>
      </c>
      <c r="G89" s="222">
        <v>45934.263067129628</v>
      </c>
      <c r="H89" s="223" t="s">
        <v>1100</v>
      </c>
      <c r="I89" s="223" t="s">
        <v>1101</v>
      </c>
      <c r="J89" s="223" t="s">
        <v>1102</v>
      </c>
      <c r="K89" s="221">
        <v>3811</v>
      </c>
      <c r="L89" s="221">
        <v>3802</v>
      </c>
      <c r="M89" s="221">
        <v>589</v>
      </c>
      <c r="N89" s="221">
        <v>612</v>
      </c>
      <c r="O89" s="221">
        <v>24</v>
      </c>
      <c r="P89" s="221" t="s">
        <v>544</v>
      </c>
    </row>
    <row r="90" spans="1:20">
      <c r="A90" s="221" t="str">
        <f t="shared" si="1"/>
        <v>ROS-28</v>
      </c>
      <c r="B90" s="221">
        <v>28</v>
      </c>
      <c r="C90" s="221" t="s">
        <v>683</v>
      </c>
      <c r="D90" s="221" t="s">
        <v>522</v>
      </c>
      <c r="E90" s="221" t="s">
        <v>231</v>
      </c>
      <c r="F90" s="221" t="s">
        <v>523</v>
      </c>
      <c r="G90" s="222">
        <v>45934.480844907404</v>
      </c>
      <c r="H90" s="223" t="s">
        <v>1103</v>
      </c>
      <c r="I90" s="223" t="s">
        <v>1104</v>
      </c>
      <c r="J90" s="223" t="s">
        <v>1105</v>
      </c>
      <c r="K90" s="221">
        <v>3825</v>
      </c>
      <c r="M90" s="221">
        <v>613</v>
      </c>
      <c r="N90" s="221">
        <v>636</v>
      </c>
      <c r="O90" s="221">
        <v>24</v>
      </c>
      <c r="P90" s="221" t="s">
        <v>850</v>
      </c>
      <c r="Q90" s="221" t="s">
        <v>524</v>
      </c>
      <c r="R90" s="221" t="s">
        <v>533</v>
      </c>
      <c r="S90" s="221" t="s">
        <v>524</v>
      </c>
      <c r="T90" s="221" t="s">
        <v>1106</v>
      </c>
    </row>
    <row r="91" spans="1:20">
      <c r="A91" s="221" t="str">
        <f t="shared" si="1"/>
        <v>ROS-28</v>
      </c>
      <c r="B91" s="221">
        <v>28</v>
      </c>
      <c r="C91" s="221" t="s">
        <v>683</v>
      </c>
      <c r="D91" s="221" t="s">
        <v>522</v>
      </c>
      <c r="E91" s="221" t="s">
        <v>231</v>
      </c>
      <c r="F91" s="221" t="s">
        <v>525</v>
      </c>
      <c r="G91" s="222">
        <v>45934.532407407409</v>
      </c>
      <c r="H91" s="223" t="s">
        <v>1107</v>
      </c>
      <c r="I91" s="223" t="s">
        <v>1108</v>
      </c>
      <c r="J91" s="223" t="s">
        <v>1109</v>
      </c>
      <c r="K91" s="221">
        <v>3824</v>
      </c>
      <c r="L91" s="221">
        <v>3728</v>
      </c>
      <c r="M91" s="221">
        <v>613</v>
      </c>
      <c r="N91" s="221">
        <v>636</v>
      </c>
      <c r="O91" s="221">
        <v>24</v>
      </c>
      <c r="P91" s="221" t="s">
        <v>850</v>
      </c>
    </row>
    <row r="92" spans="1:20">
      <c r="A92" s="221" t="str">
        <f t="shared" si="1"/>
        <v>ROS-28</v>
      </c>
      <c r="B92" s="221">
        <v>28</v>
      </c>
      <c r="C92" s="221" t="s">
        <v>683</v>
      </c>
      <c r="D92" s="221" t="s">
        <v>522</v>
      </c>
      <c r="E92" s="221" t="s">
        <v>231</v>
      </c>
      <c r="F92" s="221" t="s">
        <v>526</v>
      </c>
      <c r="G92" s="222">
        <v>45934.594085648147</v>
      </c>
      <c r="H92" s="223" t="s">
        <v>1110</v>
      </c>
      <c r="I92" s="223" t="s">
        <v>1111</v>
      </c>
      <c r="J92" s="223" t="s">
        <v>1112</v>
      </c>
      <c r="K92" s="221">
        <v>3824</v>
      </c>
      <c r="L92" s="221">
        <v>3728</v>
      </c>
      <c r="M92" s="221">
        <v>613</v>
      </c>
      <c r="N92" s="221">
        <v>636</v>
      </c>
      <c r="O92" s="221">
        <v>24</v>
      </c>
      <c r="P92" s="221" t="s">
        <v>850</v>
      </c>
    </row>
    <row r="93" spans="1:20">
      <c r="A93" s="221" t="str">
        <f t="shared" si="1"/>
        <v>ROS-29</v>
      </c>
      <c r="B93" s="221">
        <v>29</v>
      </c>
      <c r="C93" s="221" t="s">
        <v>323</v>
      </c>
      <c r="D93" s="221" t="s">
        <v>522</v>
      </c>
      <c r="E93" s="221" t="s">
        <v>231</v>
      </c>
      <c r="F93" s="221" t="s">
        <v>523</v>
      </c>
      <c r="G93" s="222">
        <v>45934.906284722223</v>
      </c>
      <c r="H93" s="223" t="s">
        <v>1113</v>
      </c>
      <c r="I93" s="223" t="s">
        <v>1114</v>
      </c>
      <c r="J93" s="223" t="s">
        <v>1115</v>
      </c>
      <c r="K93" s="221">
        <v>3825</v>
      </c>
      <c r="M93" s="221">
        <v>637</v>
      </c>
      <c r="N93" s="221">
        <v>660</v>
      </c>
      <c r="O93" s="221">
        <v>24</v>
      </c>
      <c r="P93" s="221" t="s">
        <v>544</v>
      </c>
      <c r="Q93" s="221" t="s">
        <v>524</v>
      </c>
      <c r="R93" s="221" t="s">
        <v>533</v>
      </c>
      <c r="S93" s="221" t="s">
        <v>524</v>
      </c>
    </row>
    <row r="94" spans="1:20">
      <c r="A94" s="221" t="str">
        <f t="shared" si="1"/>
        <v>ROS-29</v>
      </c>
      <c r="B94" s="221">
        <v>29</v>
      </c>
      <c r="C94" s="221" t="s">
        <v>323</v>
      </c>
      <c r="D94" s="221" t="s">
        <v>522</v>
      </c>
      <c r="E94" s="221" t="s">
        <v>231</v>
      </c>
      <c r="F94" s="221" t="s">
        <v>525</v>
      </c>
      <c r="G94" s="222">
        <v>45934.917430555557</v>
      </c>
      <c r="H94" s="223" t="s">
        <v>1116</v>
      </c>
      <c r="I94" s="223" t="s">
        <v>1117</v>
      </c>
      <c r="J94" s="223" t="s">
        <v>1118</v>
      </c>
      <c r="K94" s="221">
        <v>3825</v>
      </c>
      <c r="L94" s="221">
        <v>500</v>
      </c>
      <c r="M94" s="221">
        <v>637</v>
      </c>
      <c r="N94" s="221">
        <v>660</v>
      </c>
      <c r="O94" s="221">
        <v>24</v>
      </c>
      <c r="P94" s="221" t="s">
        <v>544</v>
      </c>
    </row>
    <row r="95" spans="1:20">
      <c r="A95" s="221" t="str">
        <f t="shared" si="1"/>
        <v>ROS-29</v>
      </c>
      <c r="B95" s="221">
        <v>29</v>
      </c>
      <c r="C95" s="221" t="s">
        <v>323</v>
      </c>
      <c r="D95" s="221" t="s">
        <v>522</v>
      </c>
      <c r="E95" s="221" t="s">
        <v>231</v>
      </c>
      <c r="F95" s="221" t="s">
        <v>526</v>
      </c>
      <c r="G95" s="222">
        <v>45934.941400462965</v>
      </c>
      <c r="H95" s="223" t="s">
        <v>1119</v>
      </c>
      <c r="I95" s="223" t="s">
        <v>1120</v>
      </c>
      <c r="J95" s="223" t="s">
        <v>1121</v>
      </c>
      <c r="L95" s="221">
        <v>500</v>
      </c>
      <c r="M95" s="221">
        <v>637</v>
      </c>
      <c r="N95" s="221">
        <v>660</v>
      </c>
      <c r="O95" s="221">
        <v>24</v>
      </c>
      <c r="P95" s="221" t="s">
        <v>544</v>
      </c>
    </row>
    <row r="96" spans="1:20">
      <c r="A96" s="221" t="str">
        <f t="shared" si="1"/>
        <v>DRF-29.1</v>
      </c>
      <c r="B96" s="221">
        <v>29.1</v>
      </c>
      <c r="C96" s="221" t="s">
        <v>323</v>
      </c>
      <c r="D96" s="221" t="s">
        <v>536</v>
      </c>
      <c r="F96" s="221" t="s">
        <v>541</v>
      </c>
      <c r="G96" s="222">
        <v>45934.944305555553</v>
      </c>
      <c r="H96" s="223" t="s">
        <v>1122</v>
      </c>
      <c r="I96" s="223" t="s">
        <v>1123</v>
      </c>
      <c r="J96" s="223" t="s">
        <v>1124</v>
      </c>
      <c r="K96" s="221">
        <v>3825</v>
      </c>
      <c r="P96" s="221" t="s">
        <v>543</v>
      </c>
      <c r="T96" s="221" t="s">
        <v>1125</v>
      </c>
    </row>
    <row r="97" spans="1:20">
      <c r="A97" s="221" t="str">
        <f t="shared" si="1"/>
        <v>ROS-30</v>
      </c>
      <c r="B97" s="221">
        <v>30</v>
      </c>
      <c r="C97" s="221" t="s">
        <v>325</v>
      </c>
      <c r="D97" s="221" t="s">
        <v>522</v>
      </c>
      <c r="E97" s="221" t="s">
        <v>231</v>
      </c>
      <c r="F97" s="221" t="s">
        <v>523</v>
      </c>
      <c r="G97" s="222">
        <v>45935.33871527778</v>
      </c>
      <c r="H97" s="223" t="s">
        <v>1126</v>
      </c>
      <c r="I97" s="223" t="s">
        <v>1127</v>
      </c>
      <c r="J97" s="223" t="s">
        <v>1128</v>
      </c>
      <c r="K97" s="221">
        <v>3825</v>
      </c>
      <c r="M97" s="221">
        <v>661</v>
      </c>
      <c r="N97" s="221">
        <v>684</v>
      </c>
      <c r="O97" s="221">
        <v>24</v>
      </c>
      <c r="P97" s="221" t="s">
        <v>850</v>
      </c>
      <c r="Q97" s="221" t="s">
        <v>524</v>
      </c>
      <c r="R97" s="221" t="s">
        <v>533</v>
      </c>
      <c r="S97" s="221" t="s">
        <v>524</v>
      </c>
    </row>
    <row r="98" spans="1:20">
      <c r="A98" s="221" t="str">
        <f t="shared" si="1"/>
        <v>ROS-30</v>
      </c>
      <c r="B98" s="221">
        <v>30</v>
      </c>
      <c r="C98" s="221" t="s">
        <v>325</v>
      </c>
      <c r="D98" s="221" t="s">
        <v>522</v>
      </c>
      <c r="E98" s="221" t="s">
        <v>231</v>
      </c>
      <c r="F98" s="221" t="s">
        <v>525</v>
      </c>
      <c r="G98" s="222">
        <v>45935.391296296293</v>
      </c>
      <c r="H98" s="223" t="s">
        <v>1129</v>
      </c>
      <c r="I98" s="223" t="s">
        <v>1130</v>
      </c>
      <c r="J98" s="223" t="s">
        <v>1131</v>
      </c>
      <c r="K98" s="221">
        <v>3827</v>
      </c>
      <c r="L98" s="221">
        <v>3724</v>
      </c>
      <c r="M98" s="221">
        <v>661</v>
      </c>
      <c r="N98" s="221">
        <v>684</v>
      </c>
      <c r="O98" s="221">
        <v>24</v>
      </c>
      <c r="P98" s="221" t="s">
        <v>850</v>
      </c>
    </row>
    <row r="99" spans="1:20">
      <c r="A99" s="221" t="str">
        <f t="shared" si="1"/>
        <v>ROS-30</v>
      </c>
      <c r="B99" s="221">
        <v>30</v>
      </c>
      <c r="C99" s="221" t="s">
        <v>325</v>
      </c>
      <c r="D99" s="221" t="s">
        <v>522</v>
      </c>
      <c r="E99" s="221" t="s">
        <v>231</v>
      </c>
      <c r="F99" s="221" t="s">
        <v>526</v>
      </c>
      <c r="G99" s="222">
        <v>45935.445891203701</v>
      </c>
      <c r="H99" s="223" t="s">
        <v>1132</v>
      </c>
      <c r="I99" s="223" t="s">
        <v>1133</v>
      </c>
      <c r="J99" s="223" t="s">
        <v>1134</v>
      </c>
      <c r="K99" s="221">
        <v>3827</v>
      </c>
      <c r="L99" s="221">
        <v>3724</v>
      </c>
      <c r="M99" s="221">
        <v>661</v>
      </c>
      <c r="N99" s="221">
        <v>684</v>
      </c>
      <c r="O99" s="221">
        <v>24</v>
      </c>
      <c r="P99" s="221" t="s">
        <v>850</v>
      </c>
    </row>
    <row r="100" spans="1:20">
      <c r="A100" s="221" t="str">
        <f t="shared" si="1"/>
        <v>ROS-31</v>
      </c>
      <c r="B100" s="221">
        <v>31</v>
      </c>
      <c r="C100" s="221" t="s">
        <v>708</v>
      </c>
      <c r="D100" s="221" t="s">
        <v>522</v>
      </c>
      <c r="E100" s="221" t="s">
        <v>231</v>
      </c>
      <c r="F100" s="221" t="s">
        <v>523</v>
      </c>
      <c r="G100" s="222">
        <v>45936.094687500001</v>
      </c>
      <c r="H100" s="223" t="s">
        <v>1135</v>
      </c>
      <c r="I100" s="223" t="s">
        <v>1136</v>
      </c>
      <c r="J100" s="223" t="s">
        <v>1137</v>
      </c>
      <c r="K100" s="221">
        <v>3811</v>
      </c>
      <c r="M100" s="221">
        <v>685</v>
      </c>
      <c r="N100" s="221">
        <v>708</v>
      </c>
      <c r="O100" s="221">
        <v>24</v>
      </c>
      <c r="P100" s="221" t="s">
        <v>527</v>
      </c>
      <c r="Q100" s="221" t="s">
        <v>524</v>
      </c>
      <c r="R100" s="221" t="s">
        <v>533</v>
      </c>
      <c r="S100" s="221" t="s">
        <v>524</v>
      </c>
    </row>
    <row r="101" spans="1:20">
      <c r="A101" s="221" t="str">
        <f t="shared" si="1"/>
        <v>ROS-31</v>
      </c>
      <c r="B101" s="221">
        <v>31</v>
      </c>
      <c r="C101" s="221" t="s">
        <v>708</v>
      </c>
      <c r="D101" s="221" t="s">
        <v>522</v>
      </c>
      <c r="E101" s="221" t="s">
        <v>231</v>
      </c>
      <c r="F101" s="221" t="s">
        <v>525</v>
      </c>
      <c r="G101" s="222">
        <v>45936.117523148147</v>
      </c>
      <c r="H101" s="223" t="s">
        <v>1138</v>
      </c>
      <c r="I101" s="223" t="s">
        <v>1139</v>
      </c>
      <c r="J101" s="223" t="s">
        <v>1140</v>
      </c>
      <c r="K101" s="221">
        <v>3811</v>
      </c>
      <c r="L101" s="221">
        <v>998</v>
      </c>
      <c r="M101" s="221">
        <v>685</v>
      </c>
      <c r="N101" s="221">
        <v>708</v>
      </c>
      <c r="O101" s="221">
        <v>24</v>
      </c>
      <c r="P101" s="221" t="s">
        <v>527</v>
      </c>
    </row>
    <row r="102" spans="1:20">
      <c r="A102" s="221" t="str">
        <f t="shared" si="1"/>
        <v>ROS-31</v>
      </c>
      <c r="B102" s="221">
        <v>31</v>
      </c>
      <c r="C102" s="221" t="s">
        <v>708</v>
      </c>
      <c r="D102" s="221" t="s">
        <v>522</v>
      </c>
      <c r="E102" s="221" t="s">
        <v>231</v>
      </c>
      <c r="F102" s="221" t="s">
        <v>526</v>
      </c>
      <c r="G102" s="222">
        <v>45936.142418981479</v>
      </c>
      <c r="H102" s="223" t="s">
        <v>1141</v>
      </c>
      <c r="I102" s="223" t="s">
        <v>1142</v>
      </c>
      <c r="J102" s="223" t="s">
        <v>1143</v>
      </c>
      <c r="K102" s="221">
        <v>3811</v>
      </c>
      <c r="L102" s="221">
        <v>998</v>
      </c>
      <c r="M102" s="221">
        <v>685</v>
      </c>
      <c r="N102" s="221">
        <v>708</v>
      </c>
      <c r="O102" s="221">
        <v>24</v>
      </c>
      <c r="P102" s="221" t="s">
        <v>527</v>
      </c>
    </row>
    <row r="103" spans="1:20">
      <c r="A103" s="221" t="str">
        <f t="shared" si="1"/>
        <v>ROS-32</v>
      </c>
      <c r="B103" s="221">
        <v>32</v>
      </c>
      <c r="C103" s="221" t="s">
        <v>331</v>
      </c>
      <c r="D103" s="221" t="s">
        <v>522</v>
      </c>
      <c r="E103" s="221" t="s">
        <v>231</v>
      </c>
      <c r="F103" s="221" t="s">
        <v>523</v>
      </c>
      <c r="G103" s="222">
        <v>45937.189131944448</v>
      </c>
      <c r="H103" s="223" t="s">
        <v>1144</v>
      </c>
      <c r="I103" s="223" t="s">
        <v>1145</v>
      </c>
      <c r="J103" s="223" t="s">
        <v>1146</v>
      </c>
      <c r="K103" s="221">
        <v>3753</v>
      </c>
      <c r="M103" s="221">
        <v>709</v>
      </c>
      <c r="N103" s="221">
        <v>732</v>
      </c>
      <c r="O103" s="221">
        <v>24</v>
      </c>
      <c r="P103" s="221" t="s">
        <v>527</v>
      </c>
      <c r="Q103" s="221" t="s">
        <v>524</v>
      </c>
      <c r="R103" s="221" t="s">
        <v>533</v>
      </c>
      <c r="S103" s="221" t="s">
        <v>524</v>
      </c>
      <c r="T103" s="221" t="s">
        <v>1147</v>
      </c>
    </row>
    <row r="104" spans="1:20">
      <c r="A104" s="221" t="str">
        <f t="shared" si="1"/>
        <v>ROS-32</v>
      </c>
      <c r="B104" s="221">
        <v>32</v>
      </c>
      <c r="C104" s="221" t="s">
        <v>331</v>
      </c>
      <c r="D104" s="221" t="s">
        <v>522</v>
      </c>
      <c r="E104" s="221" t="s">
        <v>231</v>
      </c>
      <c r="F104" s="221" t="s">
        <v>525</v>
      </c>
      <c r="G104" s="222">
        <v>45937.199421296296</v>
      </c>
      <c r="H104" s="223" t="s">
        <v>1148</v>
      </c>
      <c r="I104" s="223" t="s">
        <v>1149</v>
      </c>
      <c r="J104" s="223" t="s">
        <v>1150</v>
      </c>
      <c r="K104" s="221">
        <v>3753</v>
      </c>
      <c r="L104" s="221">
        <v>300</v>
      </c>
      <c r="M104" s="221">
        <v>709</v>
      </c>
      <c r="N104" s="221">
        <v>732</v>
      </c>
      <c r="O104" s="221">
        <v>24</v>
      </c>
      <c r="P104" s="221" t="s">
        <v>527</v>
      </c>
    </row>
    <row r="105" spans="1:20">
      <c r="A105" s="221" t="str">
        <f t="shared" si="1"/>
        <v>ROS-32</v>
      </c>
      <c r="B105" s="221">
        <v>32</v>
      </c>
      <c r="C105" s="221" t="s">
        <v>331</v>
      </c>
      <c r="D105" s="221" t="s">
        <v>522</v>
      </c>
      <c r="E105" s="221" t="s">
        <v>231</v>
      </c>
      <c r="F105" s="221" t="s">
        <v>526</v>
      </c>
      <c r="G105" s="222">
        <v>45937.213634259257</v>
      </c>
      <c r="H105" s="223" t="s">
        <v>1151</v>
      </c>
      <c r="I105" s="223" t="s">
        <v>1152</v>
      </c>
      <c r="J105" s="223" t="s">
        <v>1153</v>
      </c>
      <c r="K105" s="221">
        <v>3753</v>
      </c>
      <c r="L105" s="221">
        <v>300</v>
      </c>
      <c r="M105" s="221">
        <v>709</v>
      </c>
      <c r="N105" s="221">
        <v>732</v>
      </c>
      <c r="O105" s="221">
        <v>24</v>
      </c>
      <c r="P105" s="221" t="s">
        <v>527</v>
      </c>
    </row>
    <row r="106" spans="1:20">
      <c r="A106" s="221" t="str">
        <f t="shared" si="1"/>
        <v>ROS-33</v>
      </c>
      <c r="B106" s="221">
        <v>33</v>
      </c>
      <c r="C106" s="221" t="s">
        <v>333</v>
      </c>
      <c r="D106" s="221" t="s">
        <v>522</v>
      </c>
      <c r="E106" s="221" t="s">
        <v>231</v>
      </c>
      <c r="F106" s="221" t="s">
        <v>523</v>
      </c>
      <c r="G106" s="222">
        <v>45937.294166666667</v>
      </c>
      <c r="H106" s="223" t="s">
        <v>1154</v>
      </c>
      <c r="I106" s="223" t="s">
        <v>1155</v>
      </c>
      <c r="J106" s="223" t="s">
        <v>1156</v>
      </c>
      <c r="K106" s="221">
        <v>3754</v>
      </c>
      <c r="M106" s="221">
        <v>733</v>
      </c>
      <c r="N106" s="221">
        <v>756</v>
      </c>
      <c r="O106" s="221">
        <v>24</v>
      </c>
      <c r="P106" s="221" t="s">
        <v>850</v>
      </c>
      <c r="Q106" s="221" t="s">
        <v>524</v>
      </c>
      <c r="R106" s="221" t="s">
        <v>533</v>
      </c>
      <c r="S106" s="221" t="s">
        <v>524</v>
      </c>
    </row>
    <row r="107" spans="1:20">
      <c r="A107" s="221" t="str">
        <f t="shared" si="1"/>
        <v>ROS-33</v>
      </c>
      <c r="B107" s="221">
        <v>33</v>
      </c>
      <c r="C107" s="221" t="s">
        <v>333</v>
      </c>
      <c r="D107" s="221" t="s">
        <v>522</v>
      </c>
      <c r="E107" s="221" t="s">
        <v>231</v>
      </c>
      <c r="F107" s="221" t="s">
        <v>525</v>
      </c>
      <c r="G107" s="222">
        <v>45937.34480324074</v>
      </c>
      <c r="H107" s="223" t="s">
        <v>1157</v>
      </c>
      <c r="I107" s="223" t="s">
        <v>1158</v>
      </c>
      <c r="J107" s="223" t="s">
        <v>1159</v>
      </c>
      <c r="K107" s="221">
        <v>3754</v>
      </c>
      <c r="L107" s="221">
        <v>3654</v>
      </c>
      <c r="M107" s="221">
        <v>733</v>
      </c>
      <c r="N107" s="221">
        <v>756</v>
      </c>
      <c r="O107" s="221">
        <v>24</v>
      </c>
      <c r="P107" s="221" t="s">
        <v>850</v>
      </c>
    </row>
    <row r="108" spans="1:20">
      <c r="A108" s="221" t="str">
        <f t="shared" si="1"/>
        <v>ROS-33</v>
      </c>
      <c r="B108" s="221">
        <v>33</v>
      </c>
      <c r="C108" s="221" t="s">
        <v>333</v>
      </c>
      <c r="D108" s="221" t="s">
        <v>522</v>
      </c>
      <c r="E108" s="221" t="s">
        <v>231</v>
      </c>
      <c r="F108" s="221" t="s">
        <v>526</v>
      </c>
      <c r="G108" s="222">
        <v>45937.401724537034</v>
      </c>
      <c r="H108" s="223" t="s">
        <v>1160</v>
      </c>
      <c r="I108" s="223" t="s">
        <v>1161</v>
      </c>
      <c r="J108" s="223" t="s">
        <v>1162</v>
      </c>
      <c r="K108" s="221">
        <v>3754</v>
      </c>
      <c r="L108" s="221">
        <v>3654</v>
      </c>
      <c r="M108" s="221">
        <v>733</v>
      </c>
      <c r="N108" s="221">
        <v>756</v>
      </c>
      <c r="O108" s="221">
        <v>24</v>
      </c>
      <c r="P108" s="221" t="s">
        <v>850</v>
      </c>
    </row>
    <row r="109" spans="1:20">
      <c r="A109" s="221" t="str">
        <f t="shared" si="1"/>
        <v>ROS-34</v>
      </c>
      <c r="B109" s="221">
        <v>34</v>
      </c>
      <c r="C109" s="221" t="s">
        <v>335</v>
      </c>
      <c r="D109" s="221" t="s">
        <v>522</v>
      </c>
      <c r="E109" s="221" t="s">
        <v>231</v>
      </c>
      <c r="F109" s="221" t="s">
        <v>523</v>
      </c>
      <c r="G109" s="222">
        <v>45937.801030092596</v>
      </c>
      <c r="H109" s="223" t="s">
        <v>1163</v>
      </c>
      <c r="I109" s="223" t="s">
        <v>1164</v>
      </c>
      <c r="J109" s="223" t="s">
        <v>1165</v>
      </c>
      <c r="K109" s="221">
        <v>3783</v>
      </c>
      <c r="M109" s="221">
        <v>757</v>
      </c>
      <c r="N109" s="221">
        <v>780</v>
      </c>
      <c r="O109" s="221">
        <v>24</v>
      </c>
      <c r="P109" s="221" t="s">
        <v>527</v>
      </c>
      <c r="Q109" s="221" t="s">
        <v>533</v>
      </c>
      <c r="R109" s="221" t="s">
        <v>533</v>
      </c>
      <c r="S109" s="221" t="s">
        <v>524</v>
      </c>
    </row>
    <row r="110" spans="1:20">
      <c r="A110" s="221" t="str">
        <f t="shared" si="1"/>
        <v>ROS-34</v>
      </c>
      <c r="B110" s="221">
        <v>34</v>
      </c>
      <c r="C110" s="221" t="s">
        <v>335</v>
      </c>
      <c r="D110" s="221" t="s">
        <v>522</v>
      </c>
      <c r="E110" s="221" t="s">
        <v>231</v>
      </c>
      <c r="F110" s="221" t="s">
        <v>525</v>
      </c>
      <c r="G110" s="222">
        <v>45937.852962962963</v>
      </c>
      <c r="H110" s="223" t="s">
        <v>1166</v>
      </c>
      <c r="I110" s="223" t="s">
        <v>1167</v>
      </c>
      <c r="J110" s="223" t="s">
        <v>1168</v>
      </c>
      <c r="K110" s="221">
        <v>3783</v>
      </c>
      <c r="L110" s="221">
        <v>3772</v>
      </c>
      <c r="M110" s="221">
        <v>757</v>
      </c>
      <c r="N110" s="221">
        <v>780</v>
      </c>
      <c r="O110" s="221">
        <v>24</v>
      </c>
      <c r="P110" s="221" t="s">
        <v>527</v>
      </c>
    </row>
    <row r="111" spans="1:20">
      <c r="A111" s="221" t="str">
        <f t="shared" si="1"/>
        <v>ROS-34</v>
      </c>
      <c r="B111" s="221">
        <v>34</v>
      </c>
      <c r="C111" s="221" t="s">
        <v>335</v>
      </c>
      <c r="D111" s="221" t="s">
        <v>522</v>
      </c>
      <c r="E111" s="221" t="s">
        <v>231</v>
      </c>
      <c r="F111" s="221" t="s">
        <v>526</v>
      </c>
      <c r="G111" s="222">
        <v>45937.910150462965</v>
      </c>
      <c r="H111" s="223" t="s">
        <v>1169</v>
      </c>
      <c r="I111" s="223" t="s">
        <v>1170</v>
      </c>
      <c r="J111" s="223" t="s">
        <v>1171</v>
      </c>
      <c r="K111" s="221">
        <v>3783</v>
      </c>
      <c r="L111" s="221">
        <v>3772</v>
      </c>
      <c r="M111" s="221">
        <v>757</v>
      </c>
      <c r="N111" s="221">
        <v>780</v>
      </c>
      <c r="O111" s="221">
        <v>24</v>
      </c>
      <c r="P111" s="221" t="s">
        <v>527</v>
      </c>
    </row>
    <row r="112" spans="1:20">
      <c r="A112" s="221" t="str">
        <f t="shared" si="1"/>
        <v>ROS-35</v>
      </c>
      <c r="B112" s="221">
        <v>35</v>
      </c>
      <c r="C112" s="221" t="s">
        <v>337</v>
      </c>
      <c r="D112" s="221" t="s">
        <v>522</v>
      </c>
      <c r="E112" s="221" t="s">
        <v>231</v>
      </c>
      <c r="F112" s="221" t="s">
        <v>523</v>
      </c>
      <c r="G112" s="222">
        <v>45938.128865740742</v>
      </c>
      <c r="H112" s="223" t="s">
        <v>1172</v>
      </c>
      <c r="I112" s="223" t="s">
        <v>1173</v>
      </c>
      <c r="J112" s="223" t="s">
        <v>1174</v>
      </c>
      <c r="K112" s="221">
        <v>3729</v>
      </c>
      <c r="M112" s="221">
        <v>781</v>
      </c>
      <c r="N112" s="221">
        <v>804</v>
      </c>
      <c r="O112" s="221">
        <v>24</v>
      </c>
      <c r="P112" s="221" t="s">
        <v>527</v>
      </c>
      <c r="Q112" s="221" t="s">
        <v>524</v>
      </c>
      <c r="R112" s="221" t="s">
        <v>533</v>
      </c>
      <c r="S112" s="221" t="s">
        <v>524</v>
      </c>
    </row>
    <row r="113" spans="1:19">
      <c r="A113" s="221" t="str">
        <f t="shared" si="1"/>
        <v>ROS-35</v>
      </c>
      <c r="B113" s="221">
        <v>35</v>
      </c>
      <c r="C113" s="221" t="s">
        <v>337</v>
      </c>
      <c r="D113" s="221" t="s">
        <v>522</v>
      </c>
      <c r="E113" s="221" t="s">
        <v>231</v>
      </c>
      <c r="F113" s="221" t="s">
        <v>525</v>
      </c>
      <c r="G113" s="222">
        <v>45938.181620370371</v>
      </c>
      <c r="H113" s="223" t="s">
        <v>1175</v>
      </c>
      <c r="I113" s="223" t="s">
        <v>1176</v>
      </c>
      <c r="J113" s="223" t="s">
        <v>1177</v>
      </c>
      <c r="K113" s="221">
        <v>3728</v>
      </c>
      <c r="L113" s="221">
        <v>3715</v>
      </c>
      <c r="M113" s="221">
        <v>781</v>
      </c>
      <c r="N113" s="221">
        <v>804</v>
      </c>
      <c r="O113" s="221">
        <v>24</v>
      </c>
      <c r="P113" s="221" t="s">
        <v>527</v>
      </c>
    </row>
    <row r="114" spans="1:19">
      <c r="A114" s="221" t="str">
        <f t="shared" si="1"/>
        <v>ROS-35</v>
      </c>
      <c r="B114" s="221">
        <v>35</v>
      </c>
      <c r="C114" s="221" t="s">
        <v>337</v>
      </c>
      <c r="D114" s="221" t="s">
        <v>522</v>
      </c>
      <c r="E114" s="221" t="s">
        <v>231</v>
      </c>
      <c r="F114" s="221" t="s">
        <v>526</v>
      </c>
      <c r="G114" s="222">
        <v>45938.23673611111</v>
      </c>
      <c r="H114" s="223" t="s">
        <v>1178</v>
      </c>
      <c r="I114" s="223" t="s">
        <v>1179</v>
      </c>
      <c r="J114" s="223" t="s">
        <v>1180</v>
      </c>
      <c r="K114" s="221">
        <v>3727</v>
      </c>
      <c r="L114" s="221">
        <v>3715</v>
      </c>
      <c r="M114" s="221">
        <v>781</v>
      </c>
      <c r="N114" s="221">
        <v>804</v>
      </c>
      <c r="O114" s="221">
        <v>24</v>
      </c>
      <c r="P114" s="221" t="s">
        <v>527</v>
      </c>
    </row>
    <row r="115" spans="1:19">
      <c r="A115" s="221" t="str">
        <f t="shared" si="1"/>
        <v>ROS-36</v>
      </c>
      <c r="B115" s="221">
        <v>36</v>
      </c>
      <c r="C115" s="221" t="s">
        <v>725</v>
      </c>
      <c r="D115" s="221" t="s">
        <v>522</v>
      </c>
      <c r="E115" s="221" t="s">
        <v>231</v>
      </c>
      <c r="F115" s="221" t="s">
        <v>523</v>
      </c>
      <c r="G115" s="222">
        <v>45939.052071759259</v>
      </c>
      <c r="H115" s="223" t="s">
        <v>1181</v>
      </c>
      <c r="I115" s="223" t="s">
        <v>1182</v>
      </c>
      <c r="J115" s="223" t="s">
        <v>1183</v>
      </c>
      <c r="K115" s="221">
        <v>3660</v>
      </c>
      <c r="M115" s="221">
        <v>805</v>
      </c>
      <c r="N115" s="221">
        <v>828</v>
      </c>
      <c r="O115" s="221">
        <v>24</v>
      </c>
      <c r="P115" s="221" t="s">
        <v>527</v>
      </c>
      <c r="Q115" s="221" t="s">
        <v>524</v>
      </c>
      <c r="R115" s="221" t="s">
        <v>533</v>
      </c>
      <c r="S115" s="221" t="s">
        <v>524</v>
      </c>
    </row>
    <row r="116" spans="1:19">
      <c r="A116" s="221" t="str">
        <f t="shared" si="1"/>
        <v>ROS-36</v>
      </c>
      <c r="B116" s="221">
        <v>36</v>
      </c>
      <c r="C116" s="221" t="s">
        <v>725</v>
      </c>
      <c r="D116" s="221" t="s">
        <v>522</v>
      </c>
      <c r="E116" s="221" t="s">
        <v>231</v>
      </c>
      <c r="F116" s="221" t="s">
        <v>525</v>
      </c>
      <c r="G116" s="222">
        <v>45939.070613425924</v>
      </c>
      <c r="H116" s="223" t="s">
        <v>1184</v>
      </c>
      <c r="I116" s="223" t="s">
        <v>1185</v>
      </c>
      <c r="J116" s="223" t="s">
        <v>1186</v>
      </c>
      <c r="K116" s="221">
        <v>3661</v>
      </c>
      <c r="L116" s="221">
        <v>1002</v>
      </c>
      <c r="M116" s="221">
        <v>805</v>
      </c>
      <c r="N116" s="221">
        <v>828</v>
      </c>
      <c r="O116" s="221">
        <v>24</v>
      </c>
      <c r="P116" s="221" t="s">
        <v>527</v>
      </c>
    </row>
    <row r="117" spans="1:19">
      <c r="A117" s="221" t="str">
        <f t="shared" si="1"/>
        <v>ROS-36</v>
      </c>
      <c r="B117" s="221">
        <v>36</v>
      </c>
      <c r="C117" s="221" t="s">
        <v>725</v>
      </c>
      <c r="D117" s="221" t="s">
        <v>522</v>
      </c>
      <c r="E117" s="221" t="s">
        <v>231</v>
      </c>
      <c r="F117" s="221" t="s">
        <v>526</v>
      </c>
      <c r="G117" s="222">
        <v>45939.096875000003</v>
      </c>
      <c r="H117" s="223" t="s">
        <v>1187</v>
      </c>
      <c r="I117" s="223" t="s">
        <v>1188</v>
      </c>
      <c r="J117" s="223" t="s">
        <v>1189</v>
      </c>
      <c r="K117" s="221">
        <v>3662</v>
      </c>
      <c r="L117" s="221">
        <v>1002</v>
      </c>
      <c r="M117" s="221">
        <v>805</v>
      </c>
      <c r="N117" s="221">
        <v>828</v>
      </c>
      <c r="O117" s="221">
        <v>24</v>
      </c>
      <c r="P117" s="221" t="s">
        <v>527</v>
      </c>
    </row>
    <row r="118" spans="1:19">
      <c r="A118" s="221" t="str">
        <f t="shared" si="1"/>
        <v>ROS-37</v>
      </c>
      <c r="B118" s="221">
        <v>37</v>
      </c>
      <c r="C118" s="221" t="s">
        <v>346</v>
      </c>
      <c r="D118" s="221" t="s">
        <v>522</v>
      </c>
      <c r="E118" s="221" t="s">
        <v>231</v>
      </c>
      <c r="F118" s="221" t="s">
        <v>523</v>
      </c>
      <c r="G118" s="222">
        <v>45939.344467592593</v>
      </c>
      <c r="H118" s="223" t="s">
        <v>1190</v>
      </c>
      <c r="I118" s="223" t="s">
        <v>1191</v>
      </c>
      <c r="J118" s="223" t="s">
        <v>1192</v>
      </c>
      <c r="K118" s="221">
        <v>3575</v>
      </c>
      <c r="M118" s="221">
        <v>829</v>
      </c>
      <c r="N118" s="221">
        <v>852</v>
      </c>
      <c r="O118" s="221">
        <v>24</v>
      </c>
      <c r="P118" s="221" t="s">
        <v>850</v>
      </c>
      <c r="Q118" s="221" t="s">
        <v>524</v>
      </c>
      <c r="R118" s="221" t="s">
        <v>533</v>
      </c>
      <c r="S118" s="221" t="s">
        <v>524</v>
      </c>
    </row>
    <row r="119" spans="1:19">
      <c r="A119" s="221" t="str">
        <f t="shared" si="1"/>
        <v>ROS-37</v>
      </c>
      <c r="B119" s="221">
        <v>37</v>
      </c>
      <c r="C119" s="221" t="s">
        <v>346</v>
      </c>
      <c r="D119" s="221" t="s">
        <v>522</v>
      </c>
      <c r="E119" s="221" t="s">
        <v>231</v>
      </c>
      <c r="F119" s="221" t="s">
        <v>525</v>
      </c>
      <c r="G119" s="222">
        <v>45939.39266203704</v>
      </c>
      <c r="H119" s="223" t="s">
        <v>1193</v>
      </c>
      <c r="I119" s="223" t="s">
        <v>1194</v>
      </c>
      <c r="J119" s="223" t="s">
        <v>1195</v>
      </c>
      <c r="K119" s="221">
        <v>3574</v>
      </c>
      <c r="L119" s="221">
        <v>3465</v>
      </c>
      <c r="M119" s="221">
        <v>829</v>
      </c>
      <c r="N119" s="221">
        <v>852</v>
      </c>
      <c r="O119" s="221">
        <v>24</v>
      </c>
      <c r="P119" s="221" t="s">
        <v>850</v>
      </c>
    </row>
    <row r="120" spans="1:19">
      <c r="A120" s="221" t="str">
        <f t="shared" si="1"/>
        <v>ROS-37</v>
      </c>
      <c r="B120" s="221">
        <v>37</v>
      </c>
      <c r="C120" s="221" t="s">
        <v>346</v>
      </c>
      <c r="D120" s="221" t="s">
        <v>522</v>
      </c>
      <c r="E120" s="221" t="s">
        <v>231</v>
      </c>
      <c r="F120" s="221" t="s">
        <v>526</v>
      </c>
      <c r="G120" s="222">
        <v>45939.446527777778</v>
      </c>
      <c r="H120" s="223" t="s">
        <v>1196</v>
      </c>
      <c r="I120" s="223" t="s">
        <v>1197</v>
      </c>
      <c r="J120" s="223" t="s">
        <v>1198</v>
      </c>
      <c r="K120" s="221">
        <v>3575</v>
      </c>
      <c r="L120" s="221">
        <v>3465</v>
      </c>
      <c r="M120" s="221">
        <v>829</v>
      </c>
      <c r="N120" s="221">
        <v>852</v>
      </c>
      <c r="O120" s="221">
        <v>24</v>
      </c>
      <c r="P120" s="221" t="s">
        <v>850</v>
      </c>
    </row>
    <row r="121" spans="1:19">
      <c r="A121" s="221" t="str">
        <f t="shared" si="1"/>
        <v>ROS-38</v>
      </c>
      <c r="B121" s="221">
        <v>38</v>
      </c>
      <c r="C121" s="221" t="s">
        <v>728</v>
      </c>
      <c r="D121" s="221" t="s">
        <v>522</v>
      </c>
      <c r="E121" s="221" t="s">
        <v>231</v>
      </c>
      <c r="F121" s="221" t="s">
        <v>523</v>
      </c>
      <c r="G121" s="222">
        <v>45940.143287037034</v>
      </c>
      <c r="H121" s="223" t="s">
        <v>1199</v>
      </c>
      <c r="I121" s="223" t="s">
        <v>1200</v>
      </c>
      <c r="J121" s="223" t="s">
        <v>1201</v>
      </c>
      <c r="M121" s="221">
        <v>853</v>
      </c>
      <c r="N121" s="221">
        <v>876</v>
      </c>
      <c r="O121" s="221">
        <v>24</v>
      </c>
      <c r="P121" s="221" t="s">
        <v>527</v>
      </c>
      <c r="Q121" s="221" t="s">
        <v>524</v>
      </c>
      <c r="R121" s="221" t="s">
        <v>533</v>
      </c>
      <c r="S121" s="221" t="s">
        <v>524</v>
      </c>
    </row>
    <row r="122" spans="1:19">
      <c r="A122" s="221" t="str">
        <f t="shared" si="1"/>
        <v>ROS-38</v>
      </c>
      <c r="B122" s="221">
        <v>38</v>
      </c>
      <c r="C122" s="221" t="s">
        <v>728</v>
      </c>
      <c r="D122" s="221" t="s">
        <v>522</v>
      </c>
      <c r="E122" s="221" t="s">
        <v>231</v>
      </c>
      <c r="F122" s="221" t="s">
        <v>525</v>
      </c>
      <c r="G122" s="222">
        <v>45940.164837962962</v>
      </c>
      <c r="H122" s="223" t="s">
        <v>1202</v>
      </c>
      <c r="I122" s="223" t="s">
        <v>1203</v>
      </c>
      <c r="J122" s="223" t="s">
        <v>1204</v>
      </c>
      <c r="L122" s="221">
        <v>1000</v>
      </c>
      <c r="M122" s="221">
        <v>853</v>
      </c>
      <c r="N122" s="221">
        <v>876</v>
      </c>
      <c r="O122" s="221">
        <v>24</v>
      </c>
      <c r="P122" s="221" t="s">
        <v>527</v>
      </c>
    </row>
    <row r="123" spans="1:19">
      <c r="A123" s="221" t="str">
        <f t="shared" si="1"/>
        <v>ROS-38</v>
      </c>
      <c r="B123" s="221">
        <v>38</v>
      </c>
      <c r="C123" s="221" t="s">
        <v>728</v>
      </c>
      <c r="D123" s="221" t="s">
        <v>522</v>
      </c>
      <c r="E123" s="221" t="s">
        <v>231</v>
      </c>
      <c r="F123" s="221" t="s">
        <v>526</v>
      </c>
      <c r="G123" s="222">
        <v>45940.186678240738</v>
      </c>
      <c r="H123" s="223" t="s">
        <v>1205</v>
      </c>
      <c r="I123" s="223" t="s">
        <v>1206</v>
      </c>
      <c r="J123" s="223" t="s">
        <v>1207</v>
      </c>
      <c r="K123" s="221">
        <v>3130</v>
      </c>
      <c r="L123" s="221">
        <v>1000</v>
      </c>
      <c r="M123" s="221">
        <v>853</v>
      </c>
      <c r="N123" s="221">
        <v>876</v>
      </c>
      <c r="O123" s="221">
        <v>24</v>
      </c>
      <c r="P123" s="221" t="s">
        <v>527</v>
      </c>
    </row>
    <row r="124" spans="1:19">
      <c r="A124" s="221" t="str">
        <f t="shared" si="1"/>
        <v>ROS-39</v>
      </c>
      <c r="B124" s="221">
        <v>39</v>
      </c>
      <c r="C124" s="221" t="s">
        <v>539</v>
      </c>
      <c r="D124" s="221" t="s">
        <v>522</v>
      </c>
      <c r="E124" s="221" t="s">
        <v>231</v>
      </c>
      <c r="F124" s="221" t="s">
        <v>523</v>
      </c>
      <c r="G124" s="222">
        <v>45940.320115740738</v>
      </c>
      <c r="H124" s="223" t="s">
        <v>1208</v>
      </c>
      <c r="I124" s="223" t="s">
        <v>1209</v>
      </c>
      <c r="J124" s="223" t="s">
        <v>1210</v>
      </c>
      <c r="K124" s="221">
        <v>3050</v>
      </c>
      <c r="M124" s="221">
        <v>877</v>
      </c>
      <c r="N124" s="221">
        <v>900</v>
      </c>
      <c r="O124" s="221">
        <v>24</v>
      </c>
      <c r="P124" s="221" t="s">
        <v>850</v>
      </c>
      <c r="Q124" s="221" t="s">
        <v>524</v>
      </c>
      <c r="R124" s="221" t="s">
        <v>533</v>
      </c>
      <c r="S124" s="221" t="s">
        <v>524</v>
      </c>
    </row>
    <row r="125" spans="1:19">
      <c r="A125" s="221" t="str">
        <f t="shared" si="1"/>
        <v>ROS-39</v>
      </c>
      <c r="B125" s="221">
        <v>39</v>
      </c>
      <c r="C125" s="221" t="s">
        <v>539</v>
      </c>
      <c r="D125" s="221" t="s">
        <v>522</v>
      </c>
      <c r="E125" s="221" t="s">
        <v>231</v>
      </c>
      <c r="F125" s="221" t="s">
        <v>525</v>
      </c>
      <c r="G125" s="222">
        <v>45940.36346064815</v>
      </c>
      <c r="H125" s="223" t="s">
        <v>1211</v>
      </c>
      <c r="I125" s="223" t="s">
        <v>1212</v>
      </c>
      <c r="J125" s="223" t="s">
        <v>1213</v>
      </c>
      <c r="K125" s="221">
        <v>3044</v>
      </c>
      <c r="L125" s="221">
        <v>3025</v>
      </c>
      <c r="M125" s="221">
        <v>877</v>
      </c>
      <c r="N125" s="221">
        <v>900</v>
      </c>
      <c r="O125" s="221">
        <v>24</v>
      </c>
      <c r="P125" s="221" t="s">
        <v>850</v>
      </c>
    </row>
    <row r="126" spans="1:19">
      <c r="A126" s="221" t="str">
        <f t="shared" si="1"/>
        <v>ROS-39</v>
      </c>
      <c r="B126" s="221">
        <v>39</v>
      </c>
      <c r="C126" s="221" t="s">
        <v>539</v>
      </c>
      <c r="D126" s="221" t="s">
        <v>522</v>
      </c>
      <c r="E126" s="221" t="s">
        <v>231</v>
      </c>
      <c r="F126" s="221" t="s">
        <v>526</v>
      </c>
      <c r="G126" s="222">
        <v>45940.411504629628</v>
      </c>
      <c r="H126" s="223" t="s">
        <v>1214</v>
      </c>
      <c r="I126" s="223" t="s">
        <v>1215</v>
      </c>
      <c r="J126" s="223" t="s">
        <v>1216</v>
      </c>
      <c r="K126" s="221">
        <v>3038</v>
      </c>
      <c r="L126" s="221">
        <v>3025</v>
      </c>
      <c r="M126" s="221">
        <v>877</v>
      </c>
      <c r="N126" s="221">
        <v>900</v>
      </c>
      <c r="O126" s="221">
        <v>24</v>
      </c>
      <c r="P126" s="221" t="s">
        <v>850</v>
      </c>
    </row>
    <row r="127" spans="1:19">
      <c r="A127" s="221" t="str">
        <f t="shared" si="1"/>
        <v>ROS-40</v>
      </c>
      <c r="B127" s="221">
        <v>40</v>
      </c>
      <c r="C127" s="221" t="s">
        <v>355</v>
      </c>
      <c r="D127" s="221" t="s">
        <v>522</v>
      </c>
      <c r="E127" s="221" t="s">
        <v>231</v>
      </c>
      <c r="F127" s="221" t="s">
        <v>523</v>
      </c>
      <c r="G127" s="222">
        <v>45940.641898148147</v>
      </c>
      <c r="H127" s="223" t="s">
        <v>1217</v>
      </c>
      <c r="I127" s="223" t="s">
        <v>1218</v>
      </c>
      <c r="J127" s="223" t="s">
        <v>1219</v>
      </c>
      <c r="K127" s="221">
        <v>2983</v>
      </c>
      <c r="M127" s="221">
        <v>901</v>
      </c>
      <c r="N127" s="221">
        <v>924</v>
      </c>
      <c r="O127" s="221">
        <v>24</v>
      </c>
      <c r="P127" s="221" t="s">
        <v>850</v>
      </c>
      <c r="Q127" s="221" t="s">
        <v>524</v>
      </c>
      <c r="R127" s="221" t="s">
        <v>533</v>
      </c>
      <c r="S127" s="221" t="s">
        <v>524</v>
      </c>
    </row>
    <row r="128" spans="1:19">
      <c r="A128" s="221" t="str">
        <f t="shared" si="1"/>
        <v>ROS-40</v>
      </c>
      <c r="B128" s="221">
        <v>40</v>
      </c>
      <c r="C128" s="221" t="s">
        <v>355</v>
      </c>
      <c r="D128" s="221" t="s">
        <v>522</v>
      </c>
      <c r="E128" s="221" t="s">
        <v>231</v>
      </c>
      <c r="F128" s="221" t="s">
        <v>525</v>
      </c>
      <c r="G128" s="222">
        <v>45940.677951388891</v>
      </c>
      <c r="H128" s="223" t="s">
        <v>1220</v>
      </c>
      <c r="I128" s="223" t="s">
        <v>1221</v>
      </c>
      <c r="J128" s="223" t="s">
        <v>1222</v>
      </c>
      <c r="K128" s="221">
        <v>2411</v>
      </c>
      <c r="L128" s="221">
        <v>2399</v>
      </c>
      <c r="M128" s="221">
        <v>901</v>
      </c>
      <c r="N128" s="221">
        <v>924</v>
      </c>
      <c r="O128" s="221">
        <v>24</v>
      </c>
      <c r="P128" s="221" t="s">
        <v>850</v>
      </c>
    </row>
    <row r="129" spans="1:19">
      <c r="A129" s="221" t="str">
        <f t="shared" si="1"/>
        <v>ROS-40</v>
      </c>
      <c r="B129" s="221">
        <v>40</v>
      </c>
      <c r="C129" s="221" t="s">
        <v>355</v>
      </c>
      <c r="D129" s="221" t="s">
        <v>522</v>
      </c>
      <c r="E129" s="221" t="s">
        <v>231</v>
      </c>
      <c r="F129" s="221" t="s">
        <v>526</v>
      </c>
      <c r="G129" s="222">
        <v>45940.717893518522</v>
      </c>
      <c r="H129" s="223" t="s">
        <v>1223</v>
      </c>
      <c r="I129" s="223" t="s">
        <v>1224</v>
      </c>
      <c r="J129" s="223" t="s">
        <v>1225</v>
      </c>
      <c r="K129" s="221">
        <v>2401</v>
      </c>
      <c r="L129" s="221">
        <v>2399</v>
      </c>
      <c r="M129" s="221">
        <v>901</v>
      </c>
      <c r="N129" s="221">
        <v>924</v>
      </c>
      <c r="O129" s="221">
        <v>24</v>
      </c>
      <c r="P129" s="221" t="s">
        <v>850</v>
      </c>
    </row>
    <row r="130" spans="1:19">
      <c r="A130" s="221" t="str">
        <f t="shared" si="1"/>
        <v>ROS-41</v>
      </c>
      <c r="B130" s="221">
        <v>41</v>
      </c>
      <c r="C130" s="221" t="s">
        <v>357</v>
      </c>
      <c r="D130" s="221" t="s">
        <v>522</v>
      </c>
      <c r="E130" s="221" t="s">
        <v>231</v>
      </c>
      <c r="F130" s="221" t="s">
        <v>523</v>
      </c>
      <c r="G130" s="222">
        <v>45941.472025462965</v>
      </c>
      <c r="H130" s="223" t="s">
        <v>1226</v>
      </c>
      <c r="I130" s="223" t="s">
        <v>1227</v>
      </c>
      <c r="J130" s="223" t="s">
        <v>1228</v>
      </c>
      <c r="K130" s="221">
        <v>3690</v>
      </c>
      <c r="M130" s="221">
        <v>925</v>
      </c>
      <c r="N130" s="221">
        <v>948</v>
      </c>
      <c r="O130" s="221">
        <v>24</v>
      </c>
      <c r="P130" s="221" t="s">
        <v>850</v>
      </c>
      <c r="Q130" s="221" t="s">
        <v>524</v>
      </c>
      <c r="R130" s="221" t="s">
        <v>533</v>
      </c>
      <c r="S130" s="221" t="s">
        <v>524</v>
      </c>
    </row>
    <row r="131" spans="1:19">
      <c r="A131" s="221" t="str">
        <f t="shared" si="1"/>
        <v>ROS-41</v>
      </c>
      <c r="B131" s="221">
        <v>41</v>
      </c>
      <c r="C131" s="221" t="s">
        <v>357</v>
      </c>
      <c r="D131" s="221" t="s">
        <v>522</v>
      </c>
      <c r="E131" s="221" t="s">
        <v>231</v>
      </c>
      <c r="F131" s="221" t="s">
        <v>525</v>
      </c>
      <c r="G131" s="222">
        <v>45941.523101851853</v>
      </c>
      <c r="H131" s="223" t="s">
        <v>1229</v>
      </c>
      <c r="I131" s="223" t="s">
        <v>1230</v>
      </c>
      <c r="J131" s="223" t="s">
        <v>1231</v>
      </c>
      <c r="K131" s="221">
        <v>3690</v>
      </c>
      <c r="L131" s="221">
        <v>3590</v>
      </c>
      <c r="M131" s="221">
        <v>925</v>
      </c>
      <c r="N131" s="221">
        <v>948</v>
      </c>
      <c r="O131" s="221">
        <v>24</v>
      </c>
      <c r="P131" s="221" t="s">
        <v>850</v>
      </c>
    </row>
    <row r="132" spans="1:19">
      <c r="A132" s="221" t="str">
        <f t="shared" si="1"/>
        <v>ROS-41</v>
      </c>
      <c r="B132" s="221">
        <v>41</v>
      </c>
      <c r="C132" s="221" t="s">
        <v>357</v>
      </c>
      <c r="D132" s="221" t="s">
        <v>522</v>
      </c>
      <c r="E132" s="221" t="s">
        <v>231</v>
      </c>
      <c r="F132" s="221" t="s">
        <v>526</v>
      </c>
      <c r="G132" s="222">
        <v>45941.578402777777</v>
      </c>
      <c r="H132" s="223" t="s">
        <v>1232</v>
      </c>
      <c r="I132" s="223" t="s">
        <v>1233</v>
      </c>
      <c r="J132" s="223" t="s">
        <v>1234</v>
      </c>
      <c r="K132" s="221">
        <v>3695</v>
      </c>
      <c r="L132" s="221">
        <v>3590</v>
      </c>
      <c r="M132" s="221">
        <v>925</v>
      </c>
      <c r="N132" s="221">
        <v>948</v>
      </c>
      <c r="O132" s="221">
        <v>24</v>
      </c>
      <c r="P132" s="221" t="s">
        <v>850</v>
      </c>
    </row>
    <row r="133" spans="1:19">
      <c r="A133" s="221" t="str">
        <f t="shared" si="1"/>
        <v>ROS-42</v>
      </c>
      <c r="B133" s="221">
        <v>42</v>
      </c>
      <c r="C133" s="221" t="s">
        <v>359</v>
      </c>
      <c r="D133" s="221" t="s">
        <v>522</v>
      </c>
      <c r="E133" s="221" t="s">
        <v>231</v>
      </c>
      <c r="F133" s="221" t="s">
        <v>523</v>
      </c>
      <c r="G133" s="222">
        <v>45942.002615740741</v>
      </c>
      <c r="H133" s="223" t="s">
        <v>1235</v>
      </c>
      <c r="I133" s="223" t="s">
        <v>1236</v>
      </c>
      <c r="J133" s="223" t="s">
        <v>1237</v>
      </c>
      <c r="K133" s="221">
        <v>3755</v>
      </c>
      <c r="M133" s="221">
        <v>949</v>
      </c>
      <c r="N133" s="221">
        <v>972</v>
      </c>
      <c r="O133" s="221">
        <v>24</v>
      </c>
      <c r="P133" s="221" t="s">
        <v>527</v>
      </c>
      <c r="Q133" s="221" t="s">
        <v>524</v>
      </c>
      <c r="R133" s="221" t="s">
        <v>533</v>
      </c>
      <c r="S133" s="221" t="s">
        <v>524</v>
      </c>
    </row>
    <row r="134" spans="1:19">
      <c r="A134" s="221" t="str">
        <f t="shared" si="1"/>
        <v>ROS-42</v>
      </c>
      <c r="B134" s="221">
        <v>42</v>
      </c>
      <c r="C134" s="221" t="s">
        <v>359</v>
      </c>
      <c r="D134" s="221" t="s">
        <v>522</v>
      </c>
      <c r="E134" s="221" t="s">
        <v>231</v>
      </c>
      <c r="F134" s="221" t="s">
        <v>525</v>
      </c>
      <c r="G134" s="222">
        <v>45942.054236111115</v>
      </c>
      <c r="H134" s="223" t="s">
        <v>1238</v>
      </c>
      <c r="I134" s="223" t="s">
        <v>1239</v>
      </c>
      <c r="J134" s="223" t="s">
        <v>1240</v>
      </c>
      <c r="K134" s="221">
        <v>3755</v>
      </c>
      <c r="L134" s="221">
        <v>3742</v>
      </c>
      <c r="M134" s="221">
        <v>949</v>
      </c>
      <c r="N134" s="221">
        <v>972</v>
      </c>
      <c r="O134" s="221">
        <v>24</v>
      </c>
      <c r="P134" s="221" t="s">
        <v>527</v>
      </c>
    </row>
    <row r="135" spans="1:19">
      <c r="A135" s="221" t="str">
        <f t="shared" si="1"/>
        <v>ROS-42</v>
      </c>
      <c r="B135" s="221">
        <v>42</v>
      </c>
      <c r="C135" s="221" t="s">
        <v>359</v>
      </c>
      <c r="D135" s="221" t="s">
        <v>522</v>
      </c>
      <c r="E135" s="221" t="s">
        <v>231</v>
      </c>
      <c r="F135" s="221" t="s">
        <v>526</v>
      </c>
      <c r="G135" s="222">
        <v>45942.110532407409</v>
      </c>
      <c r="H135" s="223" t="s">
        <v>1241</v>
      </c>
      <c r="I135" s="223" t="s">
        <v>1242</v>
      </c>
      <c r="J135" s="223" t="s">
        <v>1243</v>
      </c>
      <c r="K135" s="221">
        <v>3755</v>
      </c>
      <c r="L135" s="221">
        <v>3742</v>
      </c>
      <c r="M135" s="221">
        <v>949</v>
      </c>
      <c r="N135" s="221">
        <v>972</v>
      </c>
      <c r="O135" s="221">
        <v>24</v>
      </c>
      <c r="P135" s="221" t="s">
        <v>527</v>
      </c>
    </row>
    <row r="136" spans="1:19">
      <c r="A136" s="221" t="str">
        <f t="shared" ref="A136:A199" si="2">CONCATENATE(D136,"-",B136)</f>
        <v>ROS-43</v>
      </c>
      <c r="B136" s="221">
        <v>43</v>
      </c>
      <c r="C136" s="221" t="s">
        <v>361</v>
      </c>
      <c r="D136" s="221" t="s">
        <v>522</v>
      </c>
      <c r="E136" s="221" t="s">
        <v>231</v>
      </c>
      <c r="F136" s="221" t="s">
        <v>523</v>
      </c>
      <c r="G136" s="222">
        <v>45942.800532407404</v>
      </c>
      <c r="H136" s="223" t="s">
        <v>1244</v>
      </c>
      <c r="I136" s="223" t="s">
        <v>1245</v>
      </c>
      <c r="J136" s="223" t="s">
        <v>1246</v>
      </c>
      <c r="K136" s="221">
        <v>3824</v>
      </c>
      <c r="M136" s="221">
        <v>973</v>
      </c>
      <c r="N136" s="221">
        <v>996</v>
      </c>
      <c r="O136" s="221">
        <v>24</v>
      </c>
      <c r="P136" s="221" t="s">
        <v>527</v>
      </c>
      <c r="Q136" s="221" t="s">
        <v>524</v>
      </c>
      <c r="R136" s="221" t="s">
        <v>533</v>
      </c>
      <c r="S136" s="221" t="s">
        <v>524</v>
      </c>
    </row>
    <row r="137" spans="1:19">
      <c r="A137" s="221" t="str">
        <f t="shared" si="2"/>
        <v>ROS-43</v>
      </c>
      <c r="B137" s="221">
        <v>43</v>
      </c>
      <c r="C137" s="221" t="s">
        <v>361</v>
      </c>
      <c r="D137" s="221" t="s">
        <v>522</v>
      </c>
      <c r="E137" s="221" t="s">
        <v>231</v>
      </c>
      <c r="F137" s="221" t="s">
        <v>525</v>
      </c>
      <c r="G137" s="222">
        <v>45942.863055555557</v>
      </c>
      <c r="H137" s="223" t="s">
        <v>1247</v>
      </c>
      <c r="I137" s="223" t="s">
        <v>1248</v>
      </c>
      <c r="J137" s="223" t="s">
        <v>1249</v>
      </c>
      <c r="K137" s="221">
        <v>3826</v>
      </c>
      <c r="L137" s="221">
        <v>3814</v>
      </c>
      <c r="M137" s="221">
        <v>973</v>
      </c>
      <c r="N137" s="221">
        <v>996</v>
      </c>
      <c r="O137" s="221">
        <v>24</v>
      </c>
      <c r="P137" s="221" t="s">
        <v>527</v>
      </c>
    </row>
    <row r="138" spans="1:19">
      <c r="A138" s="221" t="str">
        <f t="shared" si="2"/>
        <v>ROS-43</v>
      </c>
      <c r="B138" s="221">
        <v>43</v>
      </c>
      <c r="C138" s="221" t="s">
        <v>361</v>
      </c>
      <c r="D138" s="221" t="s">
        <v>522</v>
      </c>
      <c r="E138" s="221" t="s">
        <v>231</v>
      </c>
      <c r="F138" s="221" t="s">
        <v>526</v>
      </c>
      <c r="G138" s="222">
        <v>45942.919317129628</v>
      </c>
      <c r="H138" s="223" t="s">
        <v>1250</v>
      </c>
      <c r="I138" s="223" t="s">
        <v>1251</v>
      </c>
      <c r="J138" s="223" t="s">
        <v>1252</v>
      </c>
      <c r="K138" s="221">
        <v>3825</v>
      </c>
      <c r="L138" s="221">
        <v>3814</v>
      </c>
      <c r="M138" s="221">
        <v>973</v>
      </c>
      <c r="N138" s="221">
        <v>996</v>
      </c>
      <c r="O138" s="221">
        <v>24</v>
      </c>
      <c r="P138" s="221" t="s">
        <v>527</v>
      </c>
    </row>
    <row r="139" spans="1:19">
      <c r="A139" s="221" t="str">
        <f t="shared" si="2"/>
        <v>ROS-44</v>
      </c>
      <c r="B139" s="221">
        <v>44</v>
      </c>
      <c r="C139" s="221" t="s">
        <v>363</v>
      </c>
      <c r="D139" s="221" t="s">
        <v>522</v>
      </c>
      <c r="E139" s="221" t="s">
        <v>231</v>
      </c>
      <c r="F139" s="221" t="s">
        <v>523</v>
      </c>
      <c r="G139" s="222">
        <v>45943.180358796293</v>
      </c>
      <c r="H139" s="223" t="s">
        <v>1253</v>
      </c>
      <c r="I139" s="223" t="s">
        <v>1254</v>
      </c>
      <c r="J139" s="223" t="s">
        <v>1255</v>
      </c>
      <c r="K139" s="221">
        <v>3750</v>
      </c>
      <c r="M139" s="221">
        <v>997</v>
      </c>
      <c r="N139" s="221">
        <v>1020</v>
      </c>
      <c r="O139" s="221">
        <v>24</v>
      </c>
      <c r="P139" s="221" t="s">
        <v>527</v>
      </c>
      <c r="Q139" s="221" t="s">
        <v>524</v>
      </c>
      <c r="R139" s="221" t="s">
        <v>533</v>
      </c>
      <c r="S139" s="221" t="s">
        <v>524</v>
      </c>
    </row>
    <row r="140" spans="1:19">
      <c r="A140" s="221" t="str">
        <f t="shared" si="2"/>
        <v>ROS-44</v>
      </c>
      <c r="B140" s="221">
        <v>44</v>
      </c>
      <c r="C140" s="221" t="s">
        <v>363</v>
      </c>
      <c r="D140" s="221" t="s">
        <v>522</v>
      </c>
      <c r="E140" s="221" t="s">
        <v>231</v>
      </c>
      <c r="F140" s="221" t="s">
        <v>525</v>
      </c>
      <c r="G140" s="222">
        <v>45943.233842592592</v>
      </c>
      <c r="H140" s="223" t="s">
        <v>1256</v>
      </c>
      <c r="I140" s="223" t="s">
        <v>1257</v>
      </c>
      <c r="J140" s="223" t="s">
        <v>1258</v>
      </c>
      <c r="K140" s="221">
        <v>3751</v>
      </c>
      <c r="L140" s="221">
        <v>3736</v>
      </c>
      <c r="M140" s="221">
        <v>997</v>
      </c>
      <c r="N140" s="221">
        <v>1020</v>
      </c>
      <c r="O140" s="221">
        <v>24</v>
      </c>
      <c r="P140" s="221" t="s">
        <v>527</v>
      </c>
    </row>
    <row r="141" spans="1:19">
      <c r="A141" s="221" t="str">
        <f t="shared" si="2"/>
        <v>ROS-44</v>
      </c>
      <c r="B141" s="221">
        <v>44</v>
      </c>
      <c r="C141" s="221" t="s">
        <v>363</v>
      </c>
      <c r="D141" s="221" t="s">
        <v>522</v>
      </c>
      <c r="E141" s="221" t="s">
        <v>231</v>
      </c>
      <c r="F141" s="221" t="s">
        <v>526</v>
      </c>
      <c r="G141" s="222">
        <v>45943.289027777777</v>
      </c>
      <c r="H141" s="223" t="s">
        <v>1259</v>
      </c>
      <c r="I141" s="223" t="s">
        <v>1260</v>
      </c>
      <c r="J141" s="223" t="s">
        <v>1261</v>
      </c>
      <c r="K141" s="221">
        <v>3753</v>
      </c>
      <c r="L141" s="221">
        <v>3736</v>
      </c>
      <c r="M141" s="221">
        <v>997</v>
      </c>
      <c r="N141" s="221">
        <v>1020</v>
      </c>
      <c r="O141" s="221">
        <v>24</v>
      </c>
      <c r="P141" s="221" t="s">
        <v>527</v>
      </c>
    </row>
    <row r="142" spans="1:19">
      <c r="A142" s="221" t="str">
        <f t="shared" si="2"/>
        <v>ROS-45</v>
      </c>
      <c r="B142" s="221">
        <v>45</v>
      </c>
      <c r="C142" s="221" t="s">
        <v>552</v>
      </c>
      <c r="D142" s="221" t="s">
        <v>522</v>
      </c>
      <c r="E142" s="221" t="s">
        <v>542</v>
      </c>
      <c r="F142" s="221" t="s">
        <v>523</v>
      </c>
      <c r="G142" s="222">
        <v>45943.456423611111</v>
      </c>
      <c r="H142" s="223" t="s">
        <v>1262</v>
      </c>
      <c r="I142" s="223" t="s">
        <v>1263</v>
      </c>
      <c r="J142" s="223" t="s">
        <v>1264</v>
      </c>
      <c r="K142" s="221">
        <v>3725</v>
      </c>
      <c r="L142" s="221">
        <v>3618</v>
      </c>
      <c r="M142" s="221">
        <v>1021</v>
      </c>
      <c r="N142" s="221">
        <v>1044</v>
      </c>
      <c r="O142" s="221">
        <v>24</v>
      </c>
      <c r="P142" s="221" t="s">
        <v>850</v>
      </c>
      <c r="Q142" s="221" t="s">
        <v>524</v>
      </c>
      <c r="R142" s="221" t="s">
        <v>533</v>
      </c>
      <c r="S142" s="221" t="s">
        <v>524</v>
      </c>
    </row>
    <row r="143" spans="1:19">
      <c r="A143" s="221" t="str">
        <f t="shared" si="2"/>
        <v>ROS-45</v>
      </c>
      <c r="B143" s="221">
        <v>45</v>
      </c>
      <c r="C143" s="221" t="s">
        <v>365</v>
      </c>
      <c r="D143" s="221" t="s">
        <v>522</v>
      </c>
      <c r="E143" s="221" t="s">
        <v>231</v>
      </c>
      <c r="F143" s="221" t="s">
        <v>525</v>
      </c>
      <c r="G143" s="222">
        <v>45943.507071759261</v>
      </c>
      <c r="H143" s="223" t="s">
        <v>1265</v>
      </c>
      <c r="I143" s="223" t="s">
        <v>1266</v>
      </c>
      <c r="J143" s="223" t="s">
        <v>1267</v>
      </c>
      <c r="K143" s="221">
        <v>3723</v>
      </c>
      <c r="L143" s="221">
        <v>3618</v>
      </c>
      <c r="M143" s="221">
        <v>1021</v>
      </c>
      <c r="N143" s="221">
        <v>1044</v>
      </c>
      <c r="O143" s="221">
        <v>24</v>
      </c>
      <c r="P143" s="221" t="s">
        <v>850</v>
      </c>
    </row>
    <row r="144" spans="1:19">
      <c r="A144" s="221" t="str">
        <f t="shared" si="2"/>
        <v>ROS-45</v>
      </c>
      <c r="B144" s="221">
        <v>45</v>
      </c>
      <c r="C144" s="221" t="s">
        <v>365</v>
      </c>
      <c r="D144" s="221" t="s">
        <v>522</v>
      </c>
      <c r="E144" s="221" t="s">
        <v>231</v>
      </c>
      <c r="F144" s="221" t="s">
        <v>526</v>
      </c>
      <c r="G144" s="222">
        <v>45943.562152777777</v>
      </c>
      <c r="H144" s="223" t="s">
        <v>1268</v>
      </c>
      <c r="I144" s="223" t="s">
        <v>1269</v>
      </c>
      <c r="J144" s="223" t="s">
        <v>1270</v>
      </c>
      <c r="K144" s="221">
        <v>3722</v>
      </c>
      <c r="L144" s="221">
        <v>3618</v>
      </c>
      <c r="M144" s="221">
        <v>1021</v>
      </c>
      <c r="N144" s="221">
        <v>1044</v>
      </c>
      <c r="O144" s="221">
        <v>24</v>
      </c>
      <c r="P144" s="221" t="s">
        <v>850</v>
      </c>
    </row>
    <row r="145" spans="1:20">
      <c r="A145" s="221" t="str">
        <f t="shared" si="2"/>
        <v>ROS-46</v>
      </c>
      <c r="B145" s="221">
        <v>46</v>
      </c>
      <c r="C145" s="221" t="s">
        <v>367</v>
      </c>
      <c r="D145" s="221" t="s">
        <v>522</v>
      </c>
      <c r="E145" s="221" t="s">
        <v>231</v>
      </c>
      <c r="F145" s="221" t="s">
        <v>523</v>
      </c>
      <c r="G145" s="222">
        <v>45943.793981481482</v>
      </c>
      <c r="H145" s="223" t="s">
        <v>1271</v>
      </c>
      <c r="I145" s="223" t="s">
        <v>1272</v>
      </c>
      <c r="J145" s="223" t="s">
        <v>1273</v>
      </c>
      <c r="K145" s="221">
        <v>2980</v>
      </c>
      <c r="M145" s="221">
        <v>1045</v>
      </c>
      <c r="N145" s="221">
        <v>1068</v>
      </c>
      <c r="O145" s="221">
        <v>24</v>
      </c>
      <c r="P145" s="221" t="s">
        <v>527</v>
      </c>
      <c r="Q145" s="221" t="s">
        <v>524</v>
      </c>
      <c r="R145" s="221" t="s">
        <v>533</v>
      </c>
      <c r="S145" s="221" t="s">
        <v>533</v>
      </c>
    </row>
    <row r="146" spans="1:20">
      <c r="A146" s="221" t="str">
        <f t="shared" si="2"/>
        <v>ROS-46</v>
      </c>
      <c r="B146" s="221">
        <v>46</v>
      </c>
      <c r="C146" s="221" t="s">
        <v>367</v>
      </c>
      <c r="D146" s="221" t="s">
        <v>522</v>
      </c>
      <c r="E146" s="221" t="s">
        <v>231</v>
      </c>
      <c r="F146" s="221" t="s">
        <v>525</v>
      </c>
      <c r="G146" s="222">
        <v>45943.836354166669</v>
      </c>
      <c r="H146" s="223" t="s">
        <v>1274</v>
      </c>
      <c r="I146" s="223" t="s">
        <v>1275</v>
      </c>
      <c r="J146" s="223" t="s">
        <v>1276</v>
      </c>
      <c r="K146" s="221">
        <v>2978</v>
      </c>
      <c r="L146" s="221">
        <v>2955</v>
      </c>
      <c r="M146" s="221">
        <v>1045</v>
      </c>
      <c r="N146" s="221">
        <v>1068</v>
      </c>
      <c r="O146" s="221">
        <v>24</v>
      </c>
      <c r="P146" s="221" t="s">
        <v>527</v>
      </c>
    </row>
    <row r="147" spans="1:20">
      <c r="A147" s="221" t="str">
        <f t="shared" si="2"/>
        <v>ROS-46</v>
      </c>
      <c r="B147" s="221">
        <v>46</v>
      </c>
      <c r="C147" s="221" t="s">
        <v>367</v>
      </c>
      <c r="D147" s="221" t="s">
        <v>522</v>
      </c>
      <c r="E147" s="221" t="s">
        <v>231</v>
      </c>
      <c r="F147" s="221" t="s">
        <v>526</v>
      </c>
      <c r="G147" s="222">
        <v>45943.881226851852</v>
      </c>
      <c r="H147" s="223" t="s">
        <v>1277</v>
      </c>
      <c r="I147" s="223" t="s">
        <v>1278</v>
      </c>
      <c r="J147" s="223" t="s">
        <v>1279</v>
      </c>
      <c r="K147" s="221">
        <v>2973</v>
      </c>
      <c r="L147" s="221">
        <v>2955</v>
      </c>
      <c r="M147" s="221">
        <v>1045</v>
      </c>
      <c r="N147" s="221">
        <v>1068</v>
      </c>
      <c r="O147" s="221">
        <v>24</v>
      </c>
      <c r="P147" s="221" t="s">
        <v>527</v>
      </c>
    </row>
    <row r="148" spans="1:20">
      <c r="A148" s="221" t="str">
        <f t="shared" si="2"/>
        <v>ROS-47</v>
      </c>
      <c r="B148" s="221">
        <v>47</v>
      </c>
      <c r="C148" s="221" t="s">
        <v>554</v>
      </c>
      <c r="D148" s="221" t="s">
        <v>522</v>
      </c>
      <c r="E148" s="221" t="s">
        <v>542</v>
      </c>
      <c r="F148" s="221" t="s">
        <v>523</v>
      </c>
      <c r="G148" s="222">
        <v>45943.999490740738</v>
      </c>
      <c r="H148" s="223" t="s">
        <v>1280</v>
      </c>
      <c r="I148" s="223" t="s">
        <v>1281</v>
      </c>
      <c r="J148" s="223" t="s">
        <v>1282</v>
      </c>
      <c r="K148" s="221">
        <v>2574</v>
      </c>
      <c r="P148" s="221" t="s">
        <v>527</v>
      </c>
      <c r="Q148" s="221" t="s">
        <v>524</v>
      </c>
      <c r="R148" s="221" t="s">
        <v>533</v>
      </c>
      <c r="S148" s="221" t="s">
        <v>524</v>
      </c>
      <c r="T148" s="221" t="s">
        <v>1283</v>
      </c>
    </row>
    <row r="149" spans="1:20">
      <c r="A149" s="221" t="str">
        <f t="shared" si="2"/>
        <v>ROS-47</v>
      </c>
      <c r="B149" s="221">
        <v>47</v>
      </c>
      <c r="C149" s="221" t="s">
        <v>554</v>
      </c>
      <c r="D149" s="221" t="s">
        <v>522</v>
      </c>
      <c r="E149" s="221" t="s">
        <v>542</v>
      </c>
      <c r="F149" s="221" t="s">
        <v>525</v>
      </c>
      <c r="G149" s="222">
        <v>45944.037129629629</v>
      </c>
      <c r="H149" s="223" t="s">
        <v>1284</v>
      </c>
      <c r="I149" s="223" t="s">
        <v>1285</v>
      </c>
      <c r="J149" s="223" t="s">
        <v>1286</v>
      </c>
      <c r="K149" s="221">
        <v>2578</v>
      </c>
      <c r="L149" s="221">
        <v>2567</v>
      </c>
      <c r="P149" s="221" t="s">
        <v>527</v>
      </c>
    </row>
    <row r="150" spans="1:20">
      <c r="A150" s="221" t="str">
        <f t="shared" si="2"/>
        <v>ROS-47</v>
      </c>
      <c r="B150" s="221">
        <v>47</v>
      </c>
      <c r="C150" s="221" t="s">
        <v>554</v>
      </c>
      <c r="D150" s="221" t="s">
        <v>522</v>
      </c>
      <c r="E150" s="221" t="s">
        <v>542</v>
      </c>
      <c r="F150" s="221" t="s">
        <v>526</v>
      </c>
      <c r="G150" s="222">
        <v>45944.07099537037</v>
      </c>
      <c r="H150" s="223" t="s">
        <v>1287</v>
      </c>
      <c r="I150" s="223" t="s">
        <v>1288</v>
      </c>
      <c r="J150" s="223" t="s">
        <v>1289</v>
      </c>
      <c r="K150" s="221">
        <v>2564</v>
      </c>
      <c r="L150" s="221">
        <v>2567</v>
      </c>
      <c r="P150" s="221" t="s">
        <v>527</v>
      </c>
    </row>
    <row r="151" spans="1:20">
      <c r="A151" s="221" t="str">
        <f t="shared" si="2"/>
        <v>ROS-48</v>
      </c>
      <c r="B151" s="221">
        <v>48</v>
      </c>
      <c r="C151" s="221" t="s">
        <v>369</v>
      </c>
      <c r="D151" s="221" t="s">
        <v>522</v>
      </c>
      <c r="E151" s="221" t="s">
        <v>231</v>
      </c>
      <c r="F151" s="221" t="s">
        <v>523</v>
      </c>
      <c r="G151" s="222">
        <v>45944.126296296294</v>
      </c>
      <c r="H151" s="223" t="s">
        <v>1290</v>
      </c>
      <c r="I151" s="223" t="s">
        <v>1291</v>
      </c>
      <c r="J151" s="223" t="s">
        <v>1292</v>
      </c>
      <c r="K151" s="221">
        <v>2085</v>
      </c>
      <c r="M151" s="221">
        <v>1069</v>
      </c>
      <c r="N151" s="221">
        <v>1092</v>
      </c>
      <c r="O151" s="221">
        <v>24</v>
      </c>
      <c r="P151" s="221" t="s">
        <v>527</v>
      </c>
      <c r="Q151" s="221" t="s">
        <v>524</v>
      </c>
      <c r="R151" s="221" t="s">
        <v>533</v>
      </c>
      <c r="S151" s="221" t="s">
        <v>524</v>
      </c>
    </row>
    <row r="152" spans="1:20">
      <c r="A152" s="221" t="str">
        <f t="shared" si="2"/>
        <v>ROS-48</v>
      </c>
      <c r="B152" s="221">
        <v>48</v>
      </c>
      <c r="C152" s="221" t="s">
        <v>369</v>
      </c>
      <c r="D152" s="221" t="s">
        <v>522</v>
      </c>
      <c r="E152" s="221" t="s">
        <v>231</v>
      </c>
      <c r="F152" s="221" t="s">
        <v>525</v>
      </c>
      <c r="G152" s="222">
        <v>45944.158182870371</v>
      </c>
      <c r="H152" s="223" t="s">
        <v>1293</v>
      </c>
      <c r="I152" s="223" t="s">
        <v>1294</v>
      </c>
      <c r="J152" s="223" t="s">
        <v>1295</v>
      </c>
      <c r="K152" s="221">
        <v>2089</v>
      </c>
      <c r="L152" s="221">
        <v>2080</v>
      </c>
      <c r="M152" s="221">
        <v>1069</v>
      </c>
      <c r="N152" s="221">
        <v>1092</v>
      </c>
      <c r="O152" s="221">
        <v>24</v>
      </c>
      <c r="P152" s="221" t="s">
        <v>527</v>
      </c>
    </row>
    <row r="153" spans="1:20">
      <c r="A153" s="221" t="str">
        <f t="shared" si="2"/>
        <v>ROS-48</v>
      </c>
      <c r="B153" s="221">
        <v>48</v>
      </c>
      <c r="C153" s="221" t="s">
        <v>369</v>
      </c>
      <c r="D153" s="221" t="s">
        <v>522</v>
      </c>
      <c r="E153" s="221" t="s">
        <v>231</v>
      </c>
      <c r="F153" s="221" t="s">
        <v>526</v>
      </c>
      <c r="G153" s="222">
        <v>45944.193067129629</v>
      </c>
      <c r="H153" s="223" t="s">
        <v>1296</v>
      </c>
      <c r="I153" s="223" t="s">
        <v>1297</v>
      </c>
      <c r="J153" s="223" t="s">
        <v>1298</v>
      </c>
      <c r="K153" s="221">
        <v>2096</v>
      </c>
      <c r="L153" s="221">
        <v>2080</v>
      </c>
      <c r="M153" s="221">
        <v>1069</v>
      </c>
      <c r="N153" s="221">
        <v>1092</v>
      </c>
      <c r="O153" s="221">
        <v>24</v>
      </c>
      <c r="P153" s="221" t="s">
        <v>527</v>
      </c>
    </row>
    <row r="154" spans="1:20">
      <c r="A154" s="221" t="str">
        <f t="shared" si="2"/>
        <v>ROS-49</v>
      </c>
      <c r="B154" s="221">
        <v>49</v>
      </c>
      <c r="C154" s="221" t="s">
        <v>556</v>
      </c>
      <c r="D154" s="221" t="s">
        <v>522</v>
      </c>
      <c r="E154" s="221" t="s">
        <v>542</v>
      </c>
      <c r="F154" s="221" t="s">
        <v>523</v>
      </c>
      <c r="G154" s="222">
        <v>45944.275682870371</v>
      </c>
      <c r="H154" s="223" t="s">
        <v>1299</v>
      </c>
      <c r="I154" s="223" t="s">
        <v>1300</v>
      </c>
      <c r="J154" s="223" t="s">
        <v>1301</v>
      </c>
      <c r="K154" s="221">
        <v>1590</v>
      </c>
      <c r="P154" s="221" t="s">
        <v>850</v>
      </c>
      <c r="Q154" s="221" t="s">
        <v>533</v>
      </c>
      <c r="R154" s="221" t="s">
        <v>533</v>
      </c>
      <c r="S154" s="221" t="s">
        <v>524</v>
      </c>
      <c r="T154" s="221" t="s">
        <v>1283</v>
      </c>
    </row>
    <row r="155" spans="1:20">
      <c r="A155" s="221" t="str">
        <f t="shared" si="2"/>
        <v>ROS-49</v>
      </c>
      <c r="B155" s="221">
        <v>49</v>
      </c>
      <c r="C155" s="221" t="s">
        <v>556</v>
      </c>
      <c r="D155" s="221" t="s">
        <v>522</v>
      </c>
      <c r="E155" s="221" t="s">
        <v>542</v>
      </c>
      <c r="F155" s="221" t="s">
        <v>526</v>
      </c>
      <c r="G155" s="222">
        <v>45944.322708333333</v>
      </c>
      <c r="H155" s="223" t="s">
        <v>1302</v>
      </c>
      <c r="I155" s="223" t="s">
        <v>1303</v>
      </c>
      <c r="J155" s="223" t="s">
        <v>1304</v>
      </c>
      <c r="K155" s="221">
        <v>1575</v>
      </c>
      <c r="P155" s="221" t="s">
        <v>850</v>
      </c>
    </row>
    <row r="156" spans="1:20">
      <c r="A156" s="221" t="str">
        <f t="shared" si="2"/>
        <v>ROS-50</v>
      </c>
      <c r="B156" s="221">
        <v>50</v>
      </c>
      <c r="C156" s="221" t="s">
        <v>371</v>
      </c>
      <c r="D156" s="221" t="s">
        <v>522</v>
      </c>
      <c r="E156" s="221" t="s">
        <v>231</v>
      </c>
      <c r="F156" s="221" t="s">
        <v>523</v>
      </c>
      <c r="G156" s="222">
        <v>45944.371747685182</v>
      </c>
      <c r="H156" s="223" t="s">
        <v>1305</v>
      </c>
      <c r="I156" s="223" t="s">
        <v>1306</v>
      </c>
      <c r="J156" s="223" t="s">
        <v>1307</v>
      </c>
      <c r="K156" s="221">
        <v>1152</v>
      </c>
      <c r="M156" s="221">
        <v>1093</v>
      </c>
      <c r="N156" s="221">
        <v>1116</v>
      </c>
      <c r="O156" s="221">
        <v>24</v>
      </c>
      <c r="P156" s="221" t="s">
        <v>850</v>
      </c>
      <c r="Q156" s="221" t="s">
        <v>524</v>
      </c>
      <c r="R156" s="221" t="s">
        <v>533</v>
      </c>
      <c r="S156" s="221" t="s">
        <v>524</v>
      </c>
    </row>
    <row r="157" spans="1:20">
      <c r="A157" s="221" t="str">
        <f t="shared" si="2"/>
        <v>ROS-50</v>
      </c>
      <c r="B157" s="221">
        <v>50</v>
      </c>
      <c r="C157" s="221" t="s">
        <v>371</v>
      </c>
      <c r="D157" s="221" t="s">
        <v>522</v>
      </c>
      <c r="E157" s="221" t="s">
        <v>231</v>
      </c>
      <c r="F157" s="221" t="s">
        <v>525</v>
      </c>
      <c r="G157" s="222">
        <v>45944.391550925924</v>
      </c>
      <c r="H157" s="223" t="s">
        <v>1308</v>
      </c>
      <c r="I157" s="223" t="s">
        <v>1309</v>
      </c>
      <c r="J157" s="223" t="s">
        <v>1310</v>
      </c>
      <c r="K157" s="221">
        <v>1148</v>
      </c>
      <c r="L157" s="221">
        <v>1142</v>
      </c>
      <c r="M157" s="221">
        <v>1093</v>
      </c>
      <c r="N157" s="221">
        <v>1116</v>
      </c>
      <c r="O157" s="221">
        <v>24</v>
      </c>
      <c r="P157" s="221" t="s">
        <v>850</v>
      </c>
    </row>
    <row r="158" spans="1:20">
      <c r="A158" s="221" t="str">
        <f t="shared" si="2"/>
        <v>ROS-50</v>
      </c>
      <c r="B158" s="221">
        <v>50</v>
      </c>
      <c r="C158" s="221" t="s">
        <v>371</v>
      </c>
      <c r="D158" s="221" t="s">
        <v>522</v>
      </c>
      <c r="E158" s="221" t="s">
        <v>231</v>
      </c>
      <c r="F158" s="221" t="s">
        <v>526</v>
      </c>
      <c r="G158" s="222">
        <v>45944.416805555556</v>
      </c>
      <c r="H158" s="223" t="s">
        <v>1311</v>
      </c>
      <c r="I158" s="223" t="s">
        <v>1312</v>
      </c>
      <c r="J158" s="223" t="s">
        <v>1313</v>
      </c>
      <c r="K158" s="221">
        <v>1122</v>
      </c>
      <c r="L158" s="221">
        <v>1142</v>
      </c>
      <c r="M158" s="221">
        <v>1093</v>
      </c>
      <c r="N158" s="221">
        <v>1116</v>
      </c>
      <c r="O158" s="221">
        <v>24</v>
      </c>
      <c r="P158" s="221" t="s">
        <v>850</v>
      </c>
    </row>
    <row r="159" spans="1:20">
      <c r="A159" s="221" t="str">
        <f t="shared" si="2"/>
        <v>ROS-51</v>
      </c>
      <c r="B159" s="221">
        <v>51</v>
      </c>
      <c r="C159" s="221" t="s">
        <v>373</v>
      </c>
      <c r="D159" s="221" t="s">
        <v>522</v>
      </c>
      <c r="E159" s="221" t="s">
        <v>231</v>
      </c>
      <c r="F159" s="221" t="s">
        <v>523</v>
      </c>
      <c r="G159" s="222">
        <v>45944.513773148145</v>
      </c>
      <c r="H159" s="223" t="s">
        <v>1314</v>
      </c>
      <c r="I159" s="223" t="s">
        <v>1315</v>
      </c>
      <c r="J159" s="223" t="s">
        <v>1316</v>
      </c>
      <c r="K159" s="221">
        <v>497</v>
      </c>
      <c r="M159" s="221">
        <v>1117</v>
      </c>
      <c r="N159" s="221">
        <v>1134</v>
      </c>
      <c r="O159" s="221">
        <v>18</v>
      </c>
      <c r="P159" s="221" t="s">
        <v>850</v>
      </c>
      <c r="Q159" s="221" t="s">
        <v>524</v>
      </c>
      <c r="R159" s="221" t="s">
        <v>533</v>
      </c>
      <c r="S159" s="221" t="s">
        <v>524</v>
      </c>
    </row>
    <row r="160" spans="1:20">
      <c r="A160" s="221" t="str">
        <f t="shared" si="2"/>
        <v>ROS-51</v>
      </c>
      <c r="B160" s="221">
        <v>51</v>
      </c>
      <c r="C160" s="221" t="s">
        <v>373</v>
      </c>
      <c r="D160" s="221" t="s">
        <v>522</v>
      </c>
      <c r="E160" s="221" t="s">
        <v>231</v>
      </c>
      <c r="F160" s="221" t="s">
        <v>525</v>
      </c>
      <c r="G160" s="222">
        <v>45944.527326388888</v>
      </c>
      <c r="H160" s="223" t="s">
        <v>1317</v>
      </c>
      <c r="I160" s="223" t="s">
        <v>1318</v>
      </c>
      <c r="J160" s="223" t="s">
        <v>1319</v>
      </c>
      <c r="K160" s="221">
        <v>497</v>
      </c>
      <c r="L160" s="221">
        <v>494</v>
      </c>
      <c r="M160" s="221">
        <v>1117</v>
      </c>
      <c r="N160" s="221">
        <v>1134</v>
      </c>
      <c r="O160" s="221">
        <v>18</v>
      </c>
      <c r="P160" s="221" t="s">
        <v>850</v>
      </c>
    </row>
    <row r="161" spans="1:20">
      <c r="A161" s="221" t="str">
        <f t="shared" si="2"/>
        <v>ROS-51</v>
      </c>
      <c r="B161" s="221">
        <v>51</v>
      </c>
      <c r="C161" s="221" t="s">
        <v>373</v>
      </c>
      <c r="D161" s="221" t="s">
        <v>522</v>
      </c>
      <c r="E161" s="221" t="s">
        <v>231</v>
      </c>
      <c r="F161" s="221" t="s">
        <v>526</v>
      </c>
      <c r="G161" s="222">
        <v>45944.546053240738</v>
      </c>
      <c r="H161" s="223" t="s">
        <v>1320</v>
      </c>
      <c r="I161" s="223" t="s">
        <v>1321</v>
      </c>
      <c r="J161" s="223" t="s">
        <v>1322</v>
      </c>
      <c r="K161" s="221">
        <v>496</v>
      </c>
      <c r="L161" s="221">
        <v>494</v>
      </c>
      <c r="M161" s="221">
        <v>1117</v>
      </c>
      <c r="N161" s="221">
        <v>1134</v>
      </c>
      <c r="O161" s="221">
        <v>18</v>
      </c>
      <c r="P161" s="221" t="s">
        <v>850</v>
      </c>
    </row>
    <row r="162" spans="1:20">
      <c r="A162" s="221" t="str">
        <f t="shared" si="2"/>
        <v>ROS-52</v>
      </c>
      <c r="B162" s="221">
        <v>52</v>
      </c>
      <c r="C162" s="221" t="s">
        <v>375</v>
      </c>
      <c r="D162" s="221" t="s">
        <v>522</v>
      </c>
      <c r="E162" s="221" t="s">
        <v>231</v>
      </c>
      <c r="F162" s="221" t="s">
        <v>523</v>
      </c>
      <c r="G162" s="222">
        <v>45944.66302083333</v>
      </c>
      <c r="H162" s="223" t="s">
        <v>1323</v>
      </c>
      <c r="I162" s="223" t="s">
        <v>1324</v>
      </c>
      <c r="J162" s="223" t="s">
        <v>1325</v>
      </c>
      <c r="K162" s="221">
        <v>171</v>
      </c>
      <c r="M162" s="221">
        <v>1135</v>
      </c>
      <c r="N162" s="221">
        <v>1147</v>
      </c>
      <c r="O162" s="221">
        <v>13</v>
      </c>
      <c r="P162" s="221" t="s">
        <v>850</v>
      </c>
      <c r="Q162" s="221" t="s">
        <v>524</v>
      </c>
      <c r="R162" s="221" t="s">
        <v>533</v>
      </c>
      <c r="S162" s="221" t="s">
        <v>524</v>
      </c>
    </row>
    <row r="163" spans="1:20">
      <c r="A163" s="221" t="str">
        <f t="shared" si="2"/>
        <v>ROS-52</v>
      </c>
      <c r="B163" s="221">
        <v>52</v>
      </c>
      <c r="C163" s="221" t="s">
        <v>375</v>
      </c>
      <c r="D163" s="221" t="s">
        <v>522</v>
      </c>
      <c r="E163" s="221" t="s">
        <v>231</v>
      </c>
      <c r="F163" s="221" t="s">
        <v>525</v>
      </c>
      <c r="G163" s="222">
        <v>45944.673657407409</v>
      </c>
      <c r="H163" s="223" t="s">
        <v>1326</v>
      </c>
      <c r="I163" s="223" t="s">
        <v>1327</v>
      </c>
      <c r="J163" s="223" t="s">
        <v>1328</v>
      </c>
      <c r="K163" s="221">
        <v>178</v>
      </c>
      <c r="L163" s="221">
        <v>166</v>
      </c>
      <c r="M163" s="221">
        <v>1135</v>
      </c>
      <c r="N163" s="221">
        <v>1147</v>
      </c>
      <c r="O163" s="221">
        <v>13</v>
      </c>
      <c r="P163" s="221" t="s">
        <v>850</v>
      </c>
    </row>
    <row r="164" spans="1:20">
      <c r="A164" s="221" t="str">
        <f t="shared" si="2"/>
        <v>ROS-52</v>
      </c>
      <c r="B164" s="221">
        <v>52</v>
      </c>
      <c r="C164" s="221" t="s">
        <v>375</v>
      </c>
      <c r="D164" s="221" t="s">
        <v>522</v>
      </c>
      <c r="E164" s="221" t="s">
        <v>231</v>
      </c>
      <c r="F164" s="221" t="s">
        <v>526</v>
      </c>
      <c r="G164" s="222">
        <v>45944.680532407408</v>
      </c>
      <c r="H164" s="223" t="s">
        <v>1329</v>
      </c>
      <c r="I164" s="223" t="s">
        <v>1330</v>
      </c>
      <c r="J164" s="223" t="s">
        <v>1331</v>
      </c>
      <c r="K164" s="221">
        <v>175</v>
      </c>
      <c r="L164" s="221">
        <v>166</v>
      </c>
      <c r="M164" s="221">
        <v>1135</v>
      </c>
      <c r="N164" s="221">
        <v>1147</v>
      </c>
      <c r="O164" s="221">
        <v>13</v>
      </c>
      <c r="P164" s="221" t="s">
        <v>850</v>
      </c>
    </row>
    <row r="165" spans="1:20">
      <c r="A165" s="221" t="str">
        <f t="shared" si="2"/>
        <v>ROS-53</v>
      </c>
      <c r="B165" s="221">
        <v>53</v>
      </c>
      <c r="C165" s="221" t="s">
        <v>377</v>
      </c>
      <c r="D165" s="221" t="s">
        <v>522</v>
      </c>
      <c r="E165" s="221" t="s">
        <v>231</v>
      </c>
      <c r="F165" s="221" t="s">
        <v>523</v>
      </c>
      <c r="G165" s="222">
        <v>45944.727465277778</v>
      </c>
      <c r="H165" s="223" t="s">
        <v>1332</v>
      </c>
      <c r="I165" s="223" t="s">
        <v>1333</v>
      </c>
      <c r="J165" s="223" t="s">
        <v>1334</v>
      </c>
      <c r="K165" s="221">
        <v>80</v>
      </c>
      <c r="M165" s="221">
        <v>1148</v>
      </c>
      <c r="N165" s="221">
        <v>1155</v>
      </c>
      <c r="O165" s="221">
        <v>8</v>
      </c>
      <c r="P165" s="221" t="s">
        <v>850</v>
      </c>
      <c r="Q165" s="221" t="s">
        <v>524</v>
      </c>
      <c r="R165" s="221" t="s">
        <v>533</v>
      </c>
      <c r="S165" s="221" t="s">
        <v>524</v>
      </c>
    </row>
    <row r="166" spans="1:20">
      <c r="A166" s="221" t="str">
        <f t="shared" si="2"/>
        <v>ROS-53</v>
      </c>
      <c r="B166" s="221">
        <v>53</v>
      </c>
      <c r="C166" s="221" t="s">
        <v>377</v>
      </c>
      <c r="D166" s="221" t="s">
        <v>522</v>
      </c>
      <c r="E166" s="221" t="s">
        <v>231</v>
      </c>
      <c r="F166" s="221" t="s">
        <v>525</v>
      </c>
      <c r="G166" s="222">
        <v>45944.733923611115</v>
      </c>
      <c r="H166" s="223" t="s">
        <v>1335</v>
      </c>
      <c r="I166" s="223" t="s">
        <v>1336</v>
      </c>
      <c r="J166" s="223" t="s">
        <v>1337</v>
      </c>
      <c r="K166" s="221">
        <v>79</v>
      </c>
      <c r="L166" s="221">
        <v>67</v>
      </c>
      <c r="M166" s="221">
        <v>1148</v>
      </c>
      <c r="N166" s="221">
        <v>1155</v>
      </c>
      <c r="O166" s="221">
        <v>8</v>
      </c>
      <c r="P166" s="221" t="s">
        <v>850</v>
      </c>
    </row>
    <row r="167" spans="1:20">
      <c r="A167" s="221" t="str">
        <f t="shared" si="2"/>
        <v>ROS-53</v>
      </c>
      <c r="B167" s="221">
        <v>53</v>
      </c>
      <c r="C167" s="221" t="s">
        <v>377</v>
      </c>
      <c r="D167" s="221" t="s">
        <v>522</v>
      </c>
      <c r="E167" s="221" t="s">
        <v>231</v>
      </c>
      <c r="F167" s="221" t="s">
        <v>526</v>
      </c>
      <c r="G167" s="222">
        <v>45944.738368055558</v>
      </c>
      <c r="H167" s="223" t="s">
        <v>1338</v>
      </c>
      <c r="I167" s="223" t="s">
        <v>1339</v>
      </c>
      <c r="J167" s="223" t="s">
        <v>1340</v>
      </c>
      <c r="K167" s="221">
        <v>82</v>
      </c>
      <c r="L167" s="221">
        <v>67</v>
      </c>
      <c r="M167" s="221">
        <v>1148</v>
      </c>
      <c r="N167" s="221">
        <v>1155</v>
      </c>
      <c r="O167" s="221">
        <v>8</v>
      </c>
      <c r="P167" s="221" t="s">
        <v>850</v>
      </c>
    </row>
    <row r="168" spans="1:20">
      <c r="A168" s="221" t="str">
        <f t="shared" si="2"/>
        <v>ROS-54</v>
      </c>
      <c r="B168" s="221">
        <v>54</v>
      </c>
      <c r="C168" s="221" t="s">
        <v>396</v>
      </c>
      <c r="D168" s="221" t="s">
        <v>522</v>
      </c>
      <c r="E168" s="221" t="s">
        <v>231</v>
      </c>
      <c r="F168" s="221" t="s">
        <v>523</v>
      </c>
      <c r="G168" s="222">
        <v>45945.149444444447</v>
      </c>
      <c r="H168" s="223" t="s">
        <v>1341</v>
      </c>
      <c r="I168" s="223" t="s">
        <v>1342</v>
      </c>
      <c r="J168" s="223" t="s">
        <v>1343</v>
      </c>
      <c r="K168" s="221">
        <v>1675</v>
      </c>
      <c r="M168" s="221">
        <v>1156</v>
      </c>
      <c r="N168" s="221">
        <v>1179</v>
      </c>
      <c r="O168" s="221">
        <v>24</v>
      </c>
      <c r="P168" s="221" t="s">
        <v>527</v>
      </c>
      <c r="Q168" s="221" t="s">
        <v>524</v>
      </c>
      <c r="R168" s="221" t="s">
        <v>533</v>
      </c>
      <c r="S168" s="221" t="s">
        <v>524</v>
      </c>
      <c r="T168" s="221" t="s">
        <v>1344</v>
      </c>
    </row>
    <row r="169" spans="1:20">
      <c r="A169" s="221" t="str">
        <f t="shared" si="2"/>
        <v>ROS-54</v>
      </c>
      <c r="B169" s="221">
        <v>54</v>
      </c>
      <c r="C169" s="221" t="s">
        <v>396</v>
      </c>
      <c r="D169" s="221" t="s">
        <v>522</v>
      </c>
      <c r="E169" s="221" t="s">
        <v>231</v>
      </c>
      <c r="F169" s="221" t="s">
        <v>525</v>
      </c>
      <c r="G169" s="222">
        <v>45945.168946759259</v>
      </c>
      <c r="H169" s="223" t="s">
        <v>1345</v>
      </c>
      <c r="I169" s="223" t="s">
        <v>1346</v>
      </c>
      <c r="J169" s="223" t="s">
        <v>1347</v>
      </c>
      <c r="K169" s="221">
        <v>1682</v>
      </c>
      <c r="L169" s="221">
        <v>1000</v>
      </c>
      <c r="M169" s="221">
        <v>1156</v>
      </c>
      <c r="N169" s="221">
        <v>1179</v>
      </c>
      <c r="O169" s="221">
        <v>24</v>
      </c>
      <c r="P169" s="221" t="s">
        <v>527</v>
      </c>
    </row>
    <row r="170" spans="1:20">
      <c r="A170" s="221" t="str">
        <f t="shared" si="2"/>
        <v>ROS-54</v>
      </c>
      <c r="B170" s="221">
        <v>54</v>
      </c>
      <c r="C170" s="221" t="s">
        <v>396</v>
      </c>
      <c r="D170" s="221" t="s">
        <v>522</v>
      </c>
      <c r="E170" s="221" t="s">
        <v>231</v>
      </c>
      <c r="F170" s="221" t="s">
        <v>526</v>
      </c>
      <c r="G170" s="222">
        <v>45945.190474537034</v>
      </c>
      <c r="H170" s="223" t="s">
        <v>1348</v>
      </c>
      <c r="I170" s="223" t="s">
        <v>1349</v>
      </c>
      <c r="J170" s="223" t="s">
        <v>1350</v>
      </c>
      <c r="K170" s="221">
        <v>1684</v>
      </c>
      <c r="L170" s="221">
        <v>1000</v>
      </c>
      <c r="M170" s="221">
        <v>1156</v>
      </c>
      <c r="N170" s="221">
        <v>1179</v>
      </c>
      <c r="O170" s="221">
        <v>24</v>
      </c>
      <c r="P170" s="221" t="s">
        <v>527</v>
      </c>
    </row>
    <row r="171" spans="1:20">
      <c r="A171" s="221" t="str">
        <f t="shared" si="2"/>
        <v>ROS-55</v>
      </c>
      <c r="B171" s="221">
        <v>55</v>
      </c>
      <c r="C171" s="221" t="s">
        <v>394</v>
      </c>
      <c r="D171" s="221" t="s">
        <v>522</v>
      </c>
      <c r="E171" s="221" t="s">
        <v>231</v>
      </c>
      <c r="F171" s="221" t="s">
        <v>523</v>
      </c>
      <c r="G171" s="222">
        <v>45945.835555555554</v>
      </c>
      <c r="H171" s="223" t="s">
        <v>1351</v>
      </c>
      <c r="I171" s="223" t="s">
        <v>1352</v>
      </c>
      <c r="J171" s="223" t="s">
        <v>1353</v>
      </c>
      <c r="K171" s="221">
        <v>58</v>
      </c>
      <c r="M171" s="221">
        <v>1180</v>
      </c>
      <c r="N171" s="221">
        <v>1186</v>
      </c>
      <c r="O171" s="221">
        <v>7</v>
      </c>
      <c r="P171" s="221" t="s">
        <v>527</v>
      </c>
      <c r="Q171" s="221" t="s">
        <v>524</v>
      </c>
      <c r="R171" s="221" t="s">
        <v>533</v>
      </c>
      <c r="S171" s="221" t="s">
        <v>524</v>
      </c>
    </row>
    <row r="172" spans="1:20">
      <c r="A172" s="221" t="str">
        <f t="shared" si="2"/>
        <v>ROS-55</v>
      </c>
      <c r="B172" s="221">
        <v>55</v>
      </c>
      <c r="C172" s="221" t="s">
        <v>394</v>
      </c>
      <c r="D172" s="221" t="s">
        <v>522</v>
      </c>
      <c r="E172" s="221" t="s">
        <v>231</v>
      </c>
      <c r="F172" s="221" t="s">
        <v>525</v>
      </c>
      <c r="G172" s="222">
        <v>45945.840243055558</v>
      </c>
      <c r="H172" s="223" t="s">
        <v>1354</v>
      </c>
      <c r="I172" s="223" t="s">
        <v>1355</v>
      </c>
      <c r="J172" s="223" t="s">
        <v>1356</v>
      </c>
      <c r="K172" s="221">
        <v>58</v>
      </c>
      <c r="L172" s="221">
        <v>51</v>
      </c>
      <c r="M172" s="221">
        <v>1180</v>
      </c>
      <c r="N172" s="221">
        <v>1186</v>
      </c>
      <c r="O172" s="221">
        <v>7</v>
      </c>
      <c r="P172" s="221" t="s">
        <v>527</v>
      </c>
    </row>
    <row r="173" spans="1:20">
      <c r="A173" s="221" t="str">
        <f t="shared" si="2"/>
        <v>ROS-55</v>
      </c>
      <c r="B173" s="221">
        <v>55</v>
      </c>
      <c r="C173" s="221" t="s">
        <v>394</v>
      </c>
      <c r="D173" s="221" t="s">
        <v>522</v>
      </c>
      <c r="E173" s="221" t="s">
        <v>231</v>
      </c>
      <c r="F173" s="221" t="s">
        <v>526</v>
      </c>
      <c r="G173" s="222">
        <v>45945.844780092593</v>
      </c>
      <c r="H173" s="223" t="s">
        <v>1357</v>
      </c>
      <c r="I173" s="223" t="s">
        <v>1358</v>
      </c>
      <c r="J173" s="223" t="s">
        <v>1359</v>
      </c>
      <c r="K173" s="221">
        <v>58</v>
      </c>
      <c r="L173" s="221">
        <v>51</v>
      </c>
      <c r="M173" s="221">
        <v>1180</v>
      </c>
      <c r="N173" s="221">
        <v>1186</v>
      </c>
      <c r="O173" s="221">
        <v>7</v>
      </c>
      <c r="P173" s="221" t="s">
        <v>527</v>
      </c>
    </row>
    <row r="174" spans="1:20">
      <c r="A174" s="221" t="str">
        <f t="shared" si="2"/>
        <v>ROS-56</v>
      </c>
      <c r="B174" s="221">
        <v>56</v>
      </c>
      <c r="C174" s="221" t="s">
        <v>392</v>
      </c>
      <c r="D174" s="221" t="s">
        <v>522</v>
      </c>
      <c r="E174" s="221" t="s">
        <v>231</v>
      </c>
      <c r="F174" s="221" t="s">
        <v>523</v>
      </c>
      <c r="G174" s="222">
        <v>45945.92287037037</v>
      </c>
      <c r="H174" s="223" t="s">
        <v>1360</v>
      </c>
      <c r="I174" s="223" t="s">
        <v>1361</v>
      </c>
      <c r="J174" s="223" t="s">
        <v>561</v>
      </c>
      <c r="K174" s="221">
        <v>232</v>
      </c>
      <c r="M174" s="221">
        <v>1187</v>
      </c>
      <c r="N174" s="221">
        <v>1200</v>
      </c>
      <c r="O174" s="221">
        <v>14</v>
      </c>
      <c r="P174" s="221" t="s">
        <v>527</v>
      </c>
      <c r="Q174" s="221" t="s">
        <v>524</v>
      </c>
      <c r="R174" s="221" t="s">
        <v>533</v>
      </c>
      <c r="S174" s="221" t="s">
        <v>524</v>
      </c>
    </row>
    <row r="175" spans="1:20">
      <c r="A175" s="221" t="str">
        <f t="shared" si="2"/>
        <v>ROS-56</v>
      </c>
      <c r="B175" s="221">
        <v>56</v>
      </c>
      <c r="C175" s="221" t="s">
        <v>392</v>
      </c>
      <c r="D175" s="221" t="s">
        <v>522</v>
      </c>
      <c r="E175" s="221" t="s">
        <v>231</v>
      </c>
      <c r="F175" s="221" t="s">
        <v>525</v>
      </c>
      <c r="G175" s="222">
        <v>45945.933680555558</v>
      </c>
      <c r="H175" s="223" t="s">
        <v>1362</v>
      </c>
      <c r="I175" s="223" t="s">
        <v>1363</v>
      </c>
      <c r="J175" s="223" t="s">
        <v>1364</v>
      </c>
      <c r="K175" s="221">
        <v>232</v>
      </c>
      <c r="L175" s="221">
        <v>225</v>
      </c>
      <c r="M175" s="221">
        <v>1187</v>
      </c>
      <c r="N175" s="221">
        <v>1200</v>
      </c>
      <c r="O175" s="221">
        <v>14</v>
      </c>
      <c r="P175" s="221" t="s">
        <v>527</v>
      </c>
    </row>
    <row r="176" spans="1:20">
      <c r="A176" s="221" t="str">
        <f t="shared" si="2"/>
        <v>ROS-56</v>
      </c>
      <c r="B176" s="221">
        <v>56</v>
      </c>
      <c r="C176" s="221" t="s">
        <v>392</v>
      </c>
      <c r="D176" s="221" t="s">
        <v>522</v>
      </c>
      <c r="E176" s="221" t="s">
        <v>231</v>
      </c>
      <c r="F176" s="221" t="s">
        <v>526</v>
      </c>
      <c r="G176" s="222">
        <v>45945.944074074076</v>
      </c>
      <c r="H176" s="223" t="s">
        <v>1365</v>
      </c>
      <c r="I176" s="223" t="s">
        <v>1366</v>
      </c>
      <c r="J176" s="223" t="s">
        <v>572</v>
      </c>
      <c r="K176" s="221">
        <v>234</v>
      </c>
      <c r="L176" s="221">
        <v>225</v>
      </c>
      <c r="M176" s="221">
        <v>1187</v>
      </c>
      <c r="N176" s="221">
        <v>1200</v>
      </c>
      <c r="O176" s="221">
        <v>14</v>
      </c>
      <c r="P176" s="221" t="s">
        <v>527</v>
      </c>
    </row>
    <row r="177" spans="1:20">
      <c r="A177" s="221" t="str">
        <f t="shared" si="2"/>
        <v>ROS-57</v>
      </c>
      <c r="B177" s="221">
        <v>57</v>
      </c>
      <c r="C177" s="221" t="s">
        <v>390</v>
      </c>
      <c r="D177" s="221" t="s">
        <v>522</v>
      </c>
      <c r="E177" s="221" t="s">
        <v>231</v>
      </c>
      <c r="F177" s="221" t="s">
        <v>523</v>
      </c>
      <c r="G177" s="222">
        <v>45946.043634259258</v>
      </c>
      <c r="H177" s="223" t="s">
        <v>1367</v>
      </c>
      <c r="I177" s="223" t="s">
        <v>1368</v>
      </c>
      <c r="J177" s="223" t="s">
        <v>1369</v>
      </c>
      <c r="K177" s="221">
        <v>503</v>
      </c>
      <c r="M177" s="221">
        <v>1201</v>
      </c>
      <c r="N177" s="221">
        <v>1219</v>
      </c>
      <c r="O177" s="221">
        <v>19</v>
      </c>
      <c r="P177" s="221" t="s">
        <v>527</v>
      </c>
      <c r="Q177" s="221" t="s">
        <v>524</v>
      </c>
      <c r="R177" s="221" t="s">
        <v>533</v>
      </c>
      <c r="S177" s="221" t="s">
        <v>524</v>
      </c>
    </row>
    <row r="178" spans="1:20">
      <c r="A178" s="221" t="str">
        <f t="shared" si="2"/>
        <v>ROS-57</v>
      </c>
      <c r="B178" s="221">
        <v>57</v>
      </c>
      <c r="C178" s="221" t="s">
        <v>390</v>
      </c>
      <c r="D178" s="221" t="s">
        <v>522</v>
      </c>
      <c r="E178" s="221" t="s">
        <v>231</v>
      </c>
      <c r="F178" s="221" t="s">
        <v>525</v>
      </c>
      <c r="G178" s="222">
        <v>45946.057326388887</v>
      </c>
      <c r="H178" s="223" t="s">
        <v>1370</v>
      </c>
      <c r="I178" s="223" t="s">
        <v>1371</v>
      </c>
      <c r="J178" s="223" t="s">
        <v>1372</v>
      </c>
      <c r="K178" s="221">
        <v>502</v>
      </c>
      <c r="L178" s="221">
        <v>491</v>
      </c>
      <c r="M178" s="221">
        <v>1201</v>
      </c>
      <c r="N178" s="221">
        <v>1219</v>
      </c>
      <c r="O178" s="221">
        <v>19</v>
      </c>
      <c r="P178" s="221" t="s">
        <v>527</v>
      </c>
    </row>
    <row r="179" spans="1:20">
      <c r="A179" s="221" t="str">
        <f t="shared" si="2"/>
        <v>ROS-57</v>
      </c>
      <c r="B179" s="221">
        <v>57</v>
      </c>
      <c r="C179" s="221" t="s">
        <v>390</v>
      </c>
      <c r="D179" s="221" t="s">
        <v>522</v>
      </c>
      <c r="E179" s="221" t="s">
        <v>231</v>
      </c>
      <c r="F179" s="221" t="s">
        <v>526</v>
      </c>
      <c r="G179" s="222">
        <v>45946.075995370367</v>
      </c>
      <c r="H179" s="223" t="s">
        <v>1373</v>
      </c>
      <c r="I179" s="223" t="s">
        <v>1374</v>
      </c>
      <c r="J179" s="223" t="s">
        <v>1375</v>
      </c>
      <c r="K179" s="221">
        <v>503</v>
      </c>
      <c r="L179" s="221">
        <v>491</v>
      </c>
      <c r="M179" s="221">
        <v>1201</v>
      </c>
      <c r="N179" s="221">
        <v>1219</v>
      </c>
      <c r="O179" s="221">
        <v>19</v>
      </c>
      <c r="P179" s="221" t="s">
        <v>527</v>
      </c>
    </row>
    <row r="180" spans="1:20">
      <c r="A180" s="221" t="str">
        <f t="shared" si="2"/>
        <v>ROS-58</v>
      </c>
      <c r="B180" s="221">
        <v>58</v>
      </c>
      <c r="C180" s="221" t="s">
        <v>388</v>
      </c>
      <c r="D180" s="221" t="s">
        <v>522</v>
      </c>
      <c r="E180" s="221" t="s">
        <v>231</v>
      </c>
      <c r="F180" s="221" t="s">
        <v>523</v>
      </c>
      <c r="G180" s="222">
        <v>45946.169456018521</v>
      </c>
      <c r="H180" s="223" t="s">
        <v>1376</v>
      </c>
      <c r="I180" s="223" t="s">
        <v>1377</v>
      </c>
      <c r="J180" s="223" t="s">
        <v>1378</v>
      </c>
      <c r="K180" s="221">
        <v>777</v>
      </c>
      <c r="M180" s="221">
        <v>1220</v>
      </c>
      <c r="N180" s="221">
        <v>1241</v>
      </c>
      <c r="O180" s="221">
        <v>22</v>
      </c>
      <c r="P180" s="221" t="s">
        <v>527</v>
      </c>
      <c r="Q180" s="221" t="s">
        <v>524</v>
      </c>
      <c r="R180" s="221" t="s">
        <v>533</v>
      </c>
      <c r="S180" s="221" t="s">
        <v>524</v>
      </c>
    </row>
    <row r="181" spans="1:20">
      <c r="A181" s="221" t="str">
        <f t="shared" si="2"/>
        <v>ROS-58</v>
      </c>
      <c r="B181" s="221">
        <v>58</v>
      </c>
      <c r="C181" s="221" t="s">
        <v>388</v>
      </c>
      <c r="D181" s="221" t="s">
        <v>522</v>
      </c>
      <c r="E181" s="221" t="s">
        <v>231</v>
      </c>
      <c r="F181" s="221" t="s">
        <v>525</v>
      </c>
      <c r="G181" s="222">
        <v>45946.185243055559</v>
      </c>
      <c r="H181" s="223" t="s">
        <v>1379</v>
      </c>
      <c r="I181" s="223" t="s">
        <v>1380</v>
      </c>
      <c r="J181" s="223" t="s">
        <v>1381</v>
      </c>
      <c r="K181" s="221">
        <v>776</v>
      </c>
      <c r="L181" s="221">
        <v>760</v>
      </c>
      <c r="M181" s="221">
        <v>1220</v>
      </c>
      <c r="N181" s="221">
        <v>1241</v>
      </c>
      <c r="O181" s="221">
        <v>22</v>
      </c>
      <c r="P181" s="221" t="s">
        <v>527</v>
      </c>
    </row>
    <row r="182" spans="1:20">
      <c r="A182" s="221" t="str">
        <f t="shared" si="2"/>
        <v>ROS-58</v>
      </c>
      <c r="B182" s="221">
        <v>58</v>
      </c>
      <c r="C182" s="221" t="s">
        <v>388</v>
      </c>
      <c r="D182" s="221" t="s">
        <v>522</v>
      </c>
      <c r="E182" s="221" t="s">
        <v>231</v>
      </c>
      <c r="F182" s="221" t="s">
        <v>526</v>
      </c>
      <c r="G182" s="222">
        <v>45946.204768518517</v>
      </c>
      <c r="H182" s="223" t="s">
        <v>1382</v>
      </c>
      <c r="I182" s="223" t="s">
        <v>1383</v>
      </c>
      <c r="J182" s="223" t="s">
        <v>1384</v>
      </c>
      <c r="K182" s="221">
        <v>777</v>
      </c>
      <c r="L182" s="221">
        <v>760</v>
      </c>
      <c r="M182" s="221">
        <v>1220</v>
      </c>
      <c r="N182" s="221">
        <v>1241</v>
      </c>
      <c r="O182" s="221">
        <v>22</v>
      </c>
      <c r="P182" s="221" t="s">
        <v>527</v>
      </c>
    </row>
    <row r="183" spans="1:20">
      <c r="A183" s="221" t="str">
        <f t="shared" si="2"/>
        <v>ROS-59</v>
      </c>
      <c r="B183" s="221">
        <v>59</v>
      </c>
      <c r="C183" s="221" t="s">
        <v>560</v>
      </c>
      <c r="D183" s="221" t="s">
        <v>522</v>
      </c>
      <c r="E183" s="221" t="s">
        <v>542</v>
      </c>
      <c r="F183" s="221" t="s">
        <v>523</v>
      </c>
      <c r="G183" s="222">
        <v>45946.274050925924</v>
      </c>
      <c r="H183" s="223" t="s">
        <v>1385</v>
      </c>
      <c r="I183" s="223" t="s">
        <v>1386</v>
      </c>
      <c r="J183" s="223" t="s">
        <v>1387</v>
      </c>
      <c r="K183" s="221">
        <v>1050</v>
      </c>
      <c r="P183" s="221" t="s">
        <v>850</v>
      </c>
      <c r="Q183" s="221" t="s">
        <v>524</v>
      </c>
      <c r="R183" s="221" t="s">
        <v>533</v>
      </c>
      <c r="S183" s="221" t="s">
        <v>524</v>
      </c>
      <c r="T183" s="221" t="s">
        <v>1388</v>
      </c>
    </row>
    <row r="184" spans="1:20">
      <c r="A184" s="221" t="str">
        <f t="shared" si="2"/>
        <v>ROS-59</v>
      </c>
      <c r="B184" s="221">
        <v>59</v>
      </c>
      <c r="C184" s="221" t="s">
        <v>560</v>
      </c>
      <c r="D184" s="221" t="s">
        <v>522</v>
      </c>
      <c r="E184" s="221" t="s">
        <v>542</v>
      </c>
      <c r="F184" s="221" t="s">
        <v>525</v>
      </c>
      <c r="G184" s="222">
        <v>45946.294687499998</v>
      </c>
      <c r="H184" s="223" t="s">
        <v>1389</v>
      </c>
      <c r="I184" s="223" t="s">
        <v>1390</v>
      </c>
      <c r="J184" s="223" t="s">
        <v>1391</v>
      </c>
      <c r="K184" s="221">
        <v>1273</v>
      </c>
      <c r="L184" s="221">
        <v>1255</v>
      </c>
      <c r="P184" s="221" t="s">
        <v>850</v>
      </c>
      <c r="T184" s="221" t="s">
        <v>1283</v>
      </c>
    </row>
    <row r="185" spans="1:20">
      <c r="A185" s="221" t="str">
        <f t="shared" si="2"/>
        <v>ROS-59</v>
      </c>
      <c r="B185" s="221">
        <v>59</v>
      </c>
      <c r="C185" s="221" t="s">
        <v>560</v>
      </c>
      <c r="D185" s="221" t="s">
        <v>522</v>
      </c>
      <c r="E185" s="221" t="s">
        <v>542</v>
      </c>
      <c r="F185" s="221" t="s">
        <v>526</v>
      </c>
      <c r="G185" s="222">
        <v>45946.313310185185</v>
      </c>
      <c r="H185" s="223" t="s">
        <v>1392</v>
      </c>
      <c r="I185" s="223" t="s">
        <v>1393</v>
      </c>
      <c r="J185" s="223" t="s">
        <v>1394</v>
      </c>
      <c r="K185" s="221">
        <v>1257</v>
      </c>
      <c r="L185" s="221">
        <v>1255</v>
      </c>
      <c r="P185" s="221" t="s">
        <v>850</v>
      </c>
    </row>
    <row r="186" spans="1:20">
      <c r="A186" s="221" t="str">
        <f t="shared" si="2"/>
        <v>ROS-60</v>
      </c>
      <c r="B186" s="221">
        <v>60</v>
      </c>
      <c r="C186" s="221" t="s">
        <v>386</v>
      </c>
      <c r="D186" s="221" t="s">
        <v>522</v>
      </c>
      <c r="E186" s="221" t="s">
        <v>231</v>
      </c>
      <c r="F186" s="221" t="s">
        <v>523</v>
      </c>
      <c r="G186" s="222">
        <v>45946.369259259256</v>
      </c>
      <c r="H186" s="223" t="s">
        <v>1395</v>
      </c>
      <c r="I186" s="223" t="s">
        <v>1396</v>
      </c>
      <c r="J186" s="223" t="s">
        <v>1397</v>
      </c>
      <c r="K186" s="221">
        <v>1473</v>
      </c>
      <c r="M186" s="221">
        <v>1242</v>
      </c>
      <c r="N186" s="221">
        <v>1265</v>
      </c>
      <c r="O186" s="221">
        <v>24</v>
      </c>
      <c r="P186" s="221" t="s">
        <v>850</v>
      </c>
      <c r="Q186" s="221" t="s">
        <v>524</v>
      </c>
      <c r="R186" s="221" t="s">
        <v>533</v>
      </c>
      <c r="S186" s="221" t="s">
        <v>524</v>
      </c>
      <c r="T186" s="221" t="s">
        <v>1398</v>
      </c>
    </row>
    <row r="187" spans="1:20">
      <c r="A187" s="221" t="str">
        <f t="shared" si="2"/>
        <v>ROS-60</v>
      </c>
      <c r="B187" s="221">
        <v>60</v>
      </c>
      <c r="C187" s="221" t="s">
        <v>386</v>
      </c>
      <c r="D187" s="221" t="s">
        <v>522</v>
      </c>
      <c r="E187" s="221" t="s">
        <v>231</v>
      </c>
      <c r="F187" s="221" t="s">
        <v>525</v>
      </c>
      <c r="G187" s="222">
        <v>45946.391956018517</v>
      </c>
      <c r="H187" s="223" t="s">
        <v>1399</v>
      </c>
      <c r="I187" s="223" t="s">
        <v>1400</v>
      </c>
      <c r="J187" s="223" t="s">
        <v>1401</v>
      </c>
      <c r="K187" s="221">
        <v>1450</v>
      </c>
      <c r="L187" s="221">
        <v>1451</v>
      </c>
      <c r="M187" s="221">
        <v>1242</v>
      </c>
      <c r="N187" s="221">
        <v>1265</v>
      </c>
      <c r="O187" s="221">
        <v>24</v>
      </c>
      <c r="P187" s="221" t="s">
        <v>850</v>
      </c>
    </row>
    <row r="188" spans="1:20">
      <c r="A188" s="221" t="str">
        <f t="shared" si="2"/>
        <v>ROS-60</v>
      </c>
      <c r="B188" s="221">
        <v>60</v>
      </c>
      <c r="C188" s="221" t="s">
        <v>386</v>
      </c>
      <c r="D188" s="221" t="s">
        <v>522</v>
      </c>
      <c r="E188" s="221" t="s">
        <v>231</v>
      </c>
      <c r="F188" s="221" t="s">
        <v>526</v>
      </c>
      <c r="G188" s="222">
        <v>45946.41914351852</v>
      </c>
      <c r="H188" s="223" t="s">
        <v>1402</v>
      </c>
      <c r="I188" s="223" t="s">
        <v>1403</v>
      </c>
      <c r="J188" s="223" t="s">
        <v>1404</v>
      </c>
      <c r="K188" s="221">
        <v>1436</v>
      </c>
      <c r="L188" s="221">
        <v>1451</v>
      </c>
      <c r="M188" s="221">
        <v>1242</v>
      </c>
      <c r="N188" s="221">
        <v>1265</v>
      </c>
      <c r="O188" s="221">
        <v>24</v>
      </c>
      <c r="P188" s="221" t="s">
        <v>850</v>
      </c>
    </row>
    <row r="189" spans="1:20">
      <c r="A189" s="221" t="str">
        <f t="shared" si="2"/>
        <v>ROS-61</v>
      </c>
      <c r="B189" s="221">
        <v>61</v>
      </c>
      <c r="C189" s="221" t="s">
        <v>384</v>
      </c>
      <c r="D189" s="221" t="s">
        <v>522</v>
      </c>
      <c r="E189" s="221" t="s">
        <v>231</v>
      </c>
      <c r="F189" s="221" t="s">
        <v>523</v>
      </c>
      <c r="G189" s="222">
        <v>45946.526365740741</v>
      </c>
      <c r="H189" s="223" t="s">
        <v>1405</v>
      </c>
      <c r="I189" s="223" t="s">
        <v>1406</v>
      </c>
      <c r="J189" s="223" t="s">
        <v>1407</v>
      </c>
      <c r="K189" s="221">
        <v>2073</v>
      </c>
      <c r="M189" s="221">
        <v>1266</v>
      </c>
      <c r="N189" s="221">
        <v>1289</v>
      </c>
      <c r="O189" s="221">
        <v>24</v>
      </c>
      <c r="P189" s="221" t="s">
        <v>850</v>
      </c>
      <c r="Q189" s="221" t="s">
        <v>524</v>
      </c>
      <c r="R189" s="221" t="s">
        <v>533</v>
      </c>
      <c r="S189" s="221" t="s">
        <v>524</v>
      </c>
    </row>
    <row r="190" spans="1:20">
      <c r="A190" s="221" t="str">
        <f t="shared" si="2"/>
        <v>ROS-61</v>
      </c>
      <c r="B190" s="221">
        <v>61</v>
      </c>
      <c r="C190" s="221" t="s">
        <v>384</v>
      </c>
      <c r="D190" s="221" t="s">
        <v>522</v>
      </c>
      <c r="E190" s="221" t="s">
        <v>231</v>
      </c>
      <c r="F190" s="221" t="s">
        <v>525</v>
      </c>
      <c r="G190" s="222">
        <v>45946.559108796297</v>
      </c>
      <c r="H190" s="223" t="s">
        <v>1408</v>
      </c>
      <c r="I190" s="223" t="s">
        <v>1409</v>
      </c>
      <c r="J190" s="223" t="s">
        <v>1410</v>
      </c>
      <c r="K190" s="221">
        <v>2076</v>
      </c>
      <c r="L190" s="221">
        <v>2073</v>
      </c>
      <c r="M190" s="221">
        <v>1266</v>
      </c>
      <c r="N190" s="221">
        <v>1289</v>
      </c>
      <c r="O190" s="221">
        <v>24</v>
      </c>
      <c r="P190" s="221" t="s">
        <v>850</v>
      </c>
    </row>
    <row r="191" spans="1:20">
      <c r="A191" s="221" t="str">
        <f t="shared" si="2"/>
        <v>ROS-61</v>
      </c>
      <c r="B191" s="221">
        <v>61</v>
      </c>
      <c r="C191" s="221" t="s">
        <v>384</v>
      </c>
      <c r="D191" s="221" t="s">
        <v>522</v>
      </c>
      <c r="E191" s="221" t="s">
        <v>231</v>
      </c>
      <c r="F191" s="221" t="s">
        <v>526</v>
      </c>
      <c r="G191" s="222">
        <v>45946.593634259261</v>
      </c>
      <c r="H191" s="223" t="s">
        <v>1411</v>
      </c>
      <c r="I191" s="223" t="s">
        <v>1412</v>
      </c>
      <c r="J191" s="223" t="s">
        <v>1413</v>
      </c>
      <c r="K191" s="221">
        <v>2078</v>
      </c>
      <c r="L191" s="221">
        <v>2073</v>
      </c>
      <c r="M191" s="221">
        <v>1266</v>
      </c>
      <c r="N191" s="221">
        <v>1289</v>
      </c>
      <c r="O191" s="221">
        <v>24</v>
      </c>
      <c r="P191" s="221" t="s">
        <v>850</v>
      </c>
    </row>
    <row r="192" spans="1:20">
      <c r="A192" s="221" t="str">
        <f t="shared" si="2"/>
        <v>ROS-62</v>
      </c>
      <c r="B192" s="221">
        <v>62</v>
      </c>
      <c r="C192" s="221" t="s">
        <v>382</v>
      </c>
      <c r="D192" s="221" t="s">
        <v>522</v>
      </c>
      <c r="E192" s="221" t="s">
        <v>231</v>
      </c>
      <c r="F192" s="221" t="s">
        <v>523</v>
      </c>
      <c r="G192" s="222">
        <v>45946.78634259259</v>
      </c>
      <c r="H192" s="223" t="s">
        <v>1414</v>
      </c>
      <c r="I192" s="223" t="s">
        <v>1415</v>
      </c>
      <c r="J192" s="223" t="s">
        <v>1416</v>
      </c>
      <c r="K192" s="221">
        <v>2474</v>
      </c>
      <c r="M192" s="221">
        <v>1290</v>
      </c>
      <c r="N192" s="221">
        <v>1313</v>
      </c>
      <c r="O192" s="221">
        <v>24</v>
      </c>
      <c r="P192" s="221" t="s">
        <v>527</v>
      </c>
      <c r="Q192" s="221" t="s">
        <v>524</v>
      </c>
      <c r="R192" s="221" t="s">
        <v>533</v>
      </c>
      <c r="S192" s="221" t="s">
        <v>524</v>
      </c>
    </row>
    <row r="193" spans="1:19">
      <c r="A193" s="221" t="str">
        <f t="shared" si="2"/>
        <v>ROS-62</v>
      </c>
      <c r="B193" s="221">
        <v>62</v>
      </c>
      <c r="C193" s="221" t="s">
        <v>382</v>
      </c>
      <c r="D193" s="221" t="s">
        <v>522</v>
      </c>
      <c r="E193" s="221" t="s">
        <v>231</v>
      </c>
      <c r="F193" s="221" t="s">
        <v>525</v>
      </c>
      <c r="G193" s="222">
        <v>45946.822731481479</v>
      </c>
      <c r="H193" s="223" t="s">
        <v>1417</v>
      </c>
      <c r="I193" s="223" t="s">
        <v>1418</v>
      </c>
      <c r="J193" s="223" t="s">
        <v>1419</v>
      </c>
      <c r="K193" s="221">
        <v>2475</v>
      </c>
      <c r="L193" s="221">
        <v>2462</v>
      </c>
      <c r="M193" s="221">
        <v>1290</v>
      </c>
      <c r="N193" s="221">
        <v>1313</v>
      </c>
      <c r="O193" s="221">
        <v>24</v>
      </c>
      <c r="P193" s="221" t="s">
        <v>527</v>
      </c>
    </row>
    <row r="194" spans="1:19">
      <c r="A194" s="221" t="str">
        <f t="shared" si="2"/>
        <v>ROS-62</v>
      </c>
      <c r="B194" s="221">
        <v>62</v>
      </c>
      <c r="C194" s="221" t="s">
        <v>382</v>
      </c>
      <c r="D194" s="221" t="s">
        <v>522</v>
      </c>
      <c r="E194" s="221" t="s">
        <v>231</v>
      </c>
      <c r="F194" s="221" t="s">
        <v>526</v>
      </c>
      <c r="G194" s="222">
        <v>45946.861261574071</v>
      </c>
      <c r="H194" s="223" t="s">
        <v>1420</v>
      </c>
      <c r="I194" s="223" t="s">
        <v>1421</v>
      </c>
      <c r="J194" s="223" t="s">
        <v>1422</v>
      </c>
      <c r="K194" s="221">
        <v>2472</v>
      </c>
      <c r="L194" s="221">
        <v>2462</v>
      </c>
      <c r="M194" s="221">
        <v>1290</v>
      </c>
      <c r="N194" s="221">
        <v>1313</v>
      </c>
      <c r="O194" s="221">
        <v>24</v>
      </c>
      <c r="P194" s="221" t="s">
        <v>527</v>
      </c>
    </row>
    <row r="195" spans="1:19">
      <c r="A195" s="221" t="str">
        <f t="shared" si="2"/>
        <v>ROS-63</v>
      </c>
      <c r="B195" s="221">
        <v>63</v>
      </c>
      <c r="C195" s="221" t="s">
        <v>380</v>
      </c>
      <c r="D195" s="221" t="s">
        <v>522</v>
      </c>
      <c r="E195" s="221" t="s">
        <v>231</v>
      </c>
      <c r="F195" s="221" t="s">
        <v>523</v>
      </c>
      <c r="G195" s="222">
        <v>45947.004814814813</v>
      </c>
      <c r="H195" s="223" t="s">
        <v>1423</v>
      </c>
      <c r="I195" s="223" t="s">
        <v>1424</v>
      </c>
      <c r="J195" s="223" t="s">
        <v>1425</v>
      </c>
      <c r="K195" s="221">
        <v>2683</v>
      </c>
      <c r="M195" s="221">
        <v>1314</v>
      </c>
      <c r="N195" s="221">
        <v>1337</v>
      </c>
      <c r="O195" s="221">
        <v>24</v>
      </c>
      <c r="P195" s="221" t="s">
        <v>527</v>
      </c>
      <c r="Q195" s="221" t="s">
        <v>524</v>
      </c>
      <c r="R195" s="221" t="s">
        <v>533</v>
      </c>
      <c r="S195" s="221" t="s">
        <v>524</v>
      </c>
    </row>
    <row r="196" spans="1:19">
      <c r="A196" s="221" t="str">
        <f t="shared" si="2"/>
        <v>ROS-63</v>
      </c>
      <c r="B196" s="221">
        <v>63</v>
      </c>
      <c r="C196" s="221" t="s">
        <v>380</v>
      </c>
      <c r="D196" s="221" t="s">
        <v>522</v>
      </c>
      <c r="E196" s="221" t="s">
        <v>231</v>
      </c>
      <c r="F196" s="221" t="s">
        <v>525</v>
      </c>
      <c r="G196" s="222">
        <v>45947.043055555558</v>
      </c>
      <c r="H196" s="223" t="s">
        <v>1426</v>
      </c>
      <c r="I196" s="223" t="s">
        <v>1427</v>
      </c>
      <c r="J196" s="223" t="s">
        <v>1428</v>
      </c>
      <c r="K196" s="221">
        <v>2683</v>
      </c>
      <c r="L196" s="221">
        <v>2667</v>
      </c>
      <c r="M196" s="221">
        <v>1314</v>
      </c>
      <c r="N196" s="221">
        <v>1337</v>
      </c>
      <c r="O196" s="221">
        <v>24</v>
      </c>
      <c r="P196" s="221" t="s">
        <v>527</v>
      </c>
    </row>
    <row r="197" spans="1:19">
      <c r="A197" s="221" t="str">
        <f t="shared" si="2"/>
        <v>ROS-63</v>
      </c>
      <c r="B197" s="221">
        <v>63</v>
      </c>
      <c r="C197" s="221" t="s">
        <v>380</v>
      </c>
      <c r="D197" s="221" t="s">
        <v>522</v>
      </c>
      <c r="E197" s="221" t="s">
        <v>231</v>
      </c>
      <c r="F197" s="221" t="s">
        <v>526</v>
      </c>
      <c r="G197" s="222">
        <v>45947.084004629629</v>
      </c>
      <c r="H197" s="223" t="s">
        <v>1429</v>
      </c>
      <c r="I197" s="223" t="s">
        <v>1430</v>
      </c>
      <c r="J197" s="223" t="s">
        <v>1431</v>
      </c>
      <c r="K197" s="221">
        <v>2687</v>
      </c>
      <c r="L197" s="221">
        <v>2667</v>
      </c>
      <c r="M197" s="221">
        <v>1314</v>
      </c>
      <c r="N197" s="221">
        <v>1337</v>
      </c>
      <c r="O197" s="221">
        <v>24</v>
      </c>
      <c r="P197" s="221" t="s">
        <v>527</v>
      </c>
    </row>
    <row r="198" spans="1:19">
      <c r="A198" s="221" t="str">
        <f t="shared" si="2"/>
        <v>ROS-64</v>
      </c>
      <c r="B198" s="221">
        <v>64</v>
      </c>
      <c r="C198" s="221" t="s">
        <v>400</v>
      </c>
      <c r="D198" s="221" t="s">
        <v>522</v>
      </c>
      <c r="E198" s="221" t="s">
        <v>231</v>
      </c>
      <c r="F198" s="221" t="s">
        <v>523</v>
      </c>
      <c r="G198" s="222">
        <v>45947.624803240738</v>
      </c>
      <c r="H198" s="223" t="s">
        <v>1432</v>
      </c>
      <c r="I198" s="223" t="s">
        <v>1433</v>
      </c>
      <c r="J198" s="223" t="s">
        <v>1434</v>
      </c>
      <c r="K198" s="221">
        <v>3417</v>
      </c>
      <c r="M198" s="221">
        <v>1338</v>
      </c>
      <c r="N198" s="221">
        <v>1361</v>
      </c>
      <c r="O198" s="221">
        <v>24</v>
      </c>
      <c r="P198" s="221" t="s">
        <v>850</v>
      </c>
      <c r="Q198" s="221" t="s">
        <v>524</v>
      </c>
      <c r="R198" s="221" t="s">
        <v>533</v>
      </c>
      <c r="S198" s="221" t="s">
        <v>524</v>
      </c>
    </row>
    <row r="199" spans="1:19">
      <c r="A199" s="221" t="str">
        <f t="shared" si="2"/>
        <v>ROS-64</v>
      </c>
      <c r="B199" s="221">
        <v>64</v>
      </c>
      <c r="C199" s="221" t="s">
        <v>400</v>
      </c>
      <c r="D199" s="221" t="s">
        <v>522</v>
      </c>
      <c r="E199" s="221" t="s">
        <v>231</v>
      </c>
      <c r="F199" s="221" t="s">
        <v>525</v>
      </c>
      <c r="G199" s="222">
        <v>45947.6715625</v>
      </c>
      <c r="H199" s="223" t="s">
        <v>1435</v>
      </c>
      <c r="I199" s="223" t="s">
        <v>1436</v>
      </c>
      <c r="J199" s="223" t="s">
        <v>1437</v>
      </c>
      <c r="K199" s="221">
        <v>3412</v>
      </c>
      <c r="L199" s="221">
        <v>3320</v>
      </c>
      <c r="M199" s="221">
        <v>1338</v>
      </c>
      <c r="N199" s="221">
        <v>1361</v>
      </c>
      <c r="O199" s="221">
        <v>24</v>
      </c>
      <c r="P199" s="221" t="s">
        <v>850</v>
      </c>
    </row>
    <row r="200" spans="1:19">
      <c r="A200" s="221" t="str">
        <f t="shared" ref="A200:A263" si="3">CONCATENATE(D200,"-",B200)</f>
        <v>ROS-64</v>
      </c>
      <c r="B200" s="221">
        <v>64</v>
      </c>
      <c r="C200" s="221" t="s">
        <v>400</v>
      </c>
      <c r="D200" s="221" t="s">
        <v>522</v>
      </c>
      <c r="E200" s="221" t="s">
        <v>231</v>
      </c>
      <c r="F200" s="221" t="s">
        <v>526</v>
      </c>
      <c r="G200" s="222">
        <v>45947.735902777778</v>
      </c>
      <c r="H200" s="223" t="s">
        <v>1438</v>
      </c>
      <c r="I200" s="223" t="s">
        <v>1439</v>
      </c>
      <c r="J200" s="223" t="s">
        <v>1440</v>
      </c>
      <c r="K200" s="221">
        <v>3412</v>
      </c>
      <c r="L200" s="221">
        <v>3320</v>
      </c>
      <c r="M200" s="221">
        <v>1338</v>
      </c>
      <c r="N200" s="221">
        <v>1361</v>
      </c>
      <c r="O200" s="221">
        <v>24</v>
      </c>
      <c r="P200" s="221" t="s">
        <v>850</v>
      </c>
    </row>
    <row r="201" spans="1:19">
      <c r="A201" s="221" t="str">
        <f t="shared" si="3"/>
        <v>ROS-65</v>
      </c>
      <c r="B201" s="221">
        <v>65</v>
      </c>
      <c r="C201" s="221" t="s">
        <v>402</v>
      </c>
      <c r="D201" s="221" t="s">
        <v>522</v>
      </c>
      <c r="E201" s="221" t="s">
        <v>231</v>
      </c>
      <c r="F201" s="221" t="s">
        <v>523</v>
      </c>
      <c r="G201" s="222">
        <v>45948.192523148151</v>
      </c>
      <c r="H201" s="223" t="s">
        <v>1441</v>
      </c>
      <c r="I201" s="223" t="s">
        <v>1442</v>
      </c>
      <c r="J201" s="223" t="s">
        <v>1443</v>
      </c>
      <c r="K201" s="221">
        <v>3227</v>
      </c>
      <c r="M201" s="221">
        <v>1362</v>
      </c>
      <c r="N201" s="221">
        <v>1385</v>
      </c>
      <c r="O201" s="221">
        <v>24</v>
      </c>
      <c r="P201" s="221" t="s">
        <v>527</v>
      </c>
      <c r="Q201" s="221" t="s">
        <v>524</v>
      </c>
      <c r="R201" s="221" t="s">
        <v>533</v>
      </c>
      <c r="S201" s="221" t="s">
        <v>524</v>
      </c>
    </row>
    <row r="202" spans="1:19">
      <c r="A202" s="221" t="str">
        <f t="shared" si="3"/>
        <v>ROS-65</v>
      </c>
      <c r="B202" s="221">
        <v>65</v>
      </c>
      <c r="C202" s="221" t="s">
        <v>402</v>
      </c>
      <c r="D202" s="221" t="s">
        <v>522</v>
      </c>
      <c r="E202" s="221" t="s">
        <v>231</v>
      </c>
      <c r="F202" s="221" t="s">
        <v>525</v>
      </c>
      <c r="G202" s="222">
        <v>45948.244039351855</v>
      </c>
      <c r="H202" s="223" t="s">
        <v>1444</v>
      </c>
      <c r="I202" s="223" t="s">
        <v>1445</v>
      </c>
      <c r="J202" s="223" t="s">
        <v>1446</v>
      </c>
      <c r="K202" s="221">
        <v>3231</v>
      </c>
      <c r="L202" s="221">
        <v>3216</v>
      </c>
      <c r="M202" s="221">
        <v>1362</v>
      </c>
      <c r="N202" s="221">
        <v>1385</v>
      </c>
      <c r="O202" s="221">
        <v>24</v>
      </c>
      <c r="P202" s="221" t="s">
        <v>527</v>
      </c>
    </row>
    <row r="203" spans="1:19">
      <c r="A203" s="221" t="str">
        <f t="shared" si="3"/>
        <v>ROS-65</v>
      </c>
      <c r="B203" s="221">
        <v>65</v>
      </c>
      <c r="C203" s="221" t="s">
        <v>402</v>
      </c>
      <c r="D203" s="221" t="s">
        <v>522</v>
      </c>
      <c r="E203" s="221" t="s">
        <v>231</v>
      </c>
      <c r="F203" s="221" t="s">
        <v>526</v>
      </c>
      <c r="G203" s="222">
        <v>45948.308506944442</v>
      </c>
      <c r="H203" s="223" t="s">
        <v>1447</v>
      </c>
      <c r="I203" s="223" t="s">
        <v>1448</v>
      </c>
      <c r="J203" s="223" t="s">
        <v>1449</v>
      </c>
      <c r="K203" s="221">
        <v>3241</v>
      </c>
      <c r="L203" s="221">
        <v>3216</v>
      </c>
      <c r="M203" s="221">
        <v>1362</v>
      </c>
      <c r="N203" s="221">
        <v>1385</v>
      </c>
      <c r="O203" s="221">
        <v>24</v>
      </c>
      <c r="P203" s="221" t="s">
        <v>527</v>
      </c>
    </row>
    <row r="204" spans="1:19">
      <c r="A204" s="221" t="str">
        <f t="shared" si="3"/>
        <v>NET-1</v>
      </c>
      <c r="B204" s="221">
        <v>1</v>
      </c>
      <c r="C204" s="221" t="s">
        <v>243</v>
      </c>
      <c r="D204" s="221" t="s">
        <v>568</v>
      </c>
      <c r="F204" s="221" t="s">
        <v>523</v>
      </c>
      <c r="G204" s="222">
        <v>45922.78230324074</v>
      </c>
      <c r="H204" s="223" t="s">
        <v>1450</v>
      </c>
      <c r="I204" s="223" t="s">
        <v>1451</v>
      </c>
      <c r="J204" s="223" t="s">
        <v>1452</v>
      </c>
      <c r="K204" s="221">
        <v>643</v>
      </c>
      <c r="L204" s="221">
        <v>20</v>
      </c>
      <c r="P204" s="221" t="s">
        <v>1453</v>
      </c>
      <c r="Q204" s="221" t="s">
        <v>537</v>
      </c>
      <c r="R204" s="221" t="s">
        <v>537</v>
      </c>
    </row>
    <row r="205" spans="1:19">
      <c r="A205" s="221" t="str">
        <f t="shared" si="3"/>
        <v>NET-1</v>
      </c>
      <c r="B205" s="221">
        <v>1</v>
      </c>
      <c r="C205" s="221" t="s">
        <v>243</v>
      </c>
      <c r="D205" s="221" t="s">
        <v>568</v>
      </c>
      <c r="F205" s="221" t="s">
        <v>525</v>
      </c>
      <c r="G205" s="222">
        <v>45922.782800925925</v>
      </c>
      <c r="H205" s="223" t="s">
        <v>1454</v>
      </c>
      <c r="I205" s="223" t="s">
        <v>1455</v>
      </c>
      <c r="J205" s="223" t="s">
        <v>1456</v>
      </c>
      <c r="L205" s="221">
        <v>20</v>
      </c>
      <c r="P205" s="221" t="s">
        <v>1453</v>
      </c>
    </row>
    <row r="206" spans="1:19">
      <c r="A206" s="221" t="str">
        <f t="shared" si="3"/>
        <v>NET-1</v>
      </c>
      <c r="B206" s="221">
        <v>1</v>
      </c>
      <c r="C206" s="221" t="s">
        <v>243</v>
      </c>
      <c r="D206" s="221" t="s">
        <v>568</v>
      </c>
      <c r="F206" s="221" t="s">
        <v>526</v>
      </c>
      <c r="G206" s="222">
        <v>45922.783379629633</v>
      </c>
      <c r="H206" s="223" t="s">
        <v>1457</v>
      </c>
      <c r="I206" s="223" t="s">
        <v>1458</v>
      </c>
      <c r="J206" s="223" t="s">
        <v>1459</v>
      </c>
      <c r="L206" s="221">
        <v>20</v>
      </c>
      <c r="P206" s="221" t="s">
        <v>1453</v>
      </c>
    </row>
    <row r="207" spans="1:19">
      <c r="A207" s="221" t="str">
        <f t="shared" si="3"/>
        <v>NET-2</v>
      </c>
      <c r="B207" s="221">
        <v>2</v>
      </c>
      <c r="C207" s="221" t="s">
        <v>243</v>
      </c>
      <c r="D207" s="221" t="s">
        <v>568</v>
      </c>
      <c r="F207" s="221" t="s">
        <v>523</v>
      </c>
      <c r="G207" s="222">
        <v>45922.786932870367</v>
      </c>
      <c r="H207" s="223" t="s">
        <v>1460</v>
      </c>
      <c r="I207" s="223" t="s">
        <v>1461</v>
      </c>
      <c r="J207" s="223" t="s">
        <v>1462</v>
      </c>
      <c r="K207" s="221">
        <v>643</v>
      </c>
      <c r="L207" s="221">
        <v>20</v>
      </c>
      <c r="P207" s="221" t="s">
        <v>1453</v>
      </c>
      <c r="Q207" s="221" t="s">
        <v>537</v>
      </c>
      <c r="R207" s="221" t="s">
        <v>537</v>
      </c>
    </row>
    <row r="208" spans="1:19">
      <c r="A208" s="221" t="str">
        <f t="shared" si="3"/>
        <v>NET-2</v>
      </c>
      <c r="B208" s="221">
        <v>2</v>
      </c>
      <c r="C208" s="221" t="s">
        <v>243</v>
      </c>
      <c r="D208" s="221" t="s">
        <v>568</v>
      </c>
      <c r="F208" s="221" t="s">
        <v>525</v>
      </c>
      <c r="G208" s="222">
        <v>45922.787442129629</v>
      </c>
      <c r="H208" s="223" t="s">
        <v>1463</v>
      </c>
      <c r="I208" s="223" t="s">
        <v>1461</v>
      </c>
      <c r="J208" s="223" t="s">
        <v>1464</v>
      </c>
      <c r="L208" s="221">
        <v>20</v>
      </c>
      <c r="P208" s="221" t="s">
        <v>1453</v>
      </c>
    </row>
    <row r="209" spans="1:20">
      <c r="A209" s="221" t="str">
        <f t="shared" si="3"/>
        <v>NET-2</v>
      </c>
      <c r="B209" s="221">
        <v>2</v>
      </c>
      <c r="C209" s="221" t="s">
        <v>243</v>
      </c>
      <c r="D209" s="221" t="s">
        <v>568</v>
      </c>
      <c r="F209" s="221" t="s">
        <v>526</v>
      </c>
      <c r="G209" s="222">
        <v>45922.787893518522</v>
      </c>
      <c r="H209" s="223" t="s">
        <v>1465</v>
      </c>
      <c r="I209" s="223" t="s">
        <v>1466</v>
      </c>
      <c r="J209" s="223" t="s">
        <v>1467</v>
      </c>
      <c r="L209" s="221">
        <v>20</v>
      </c>
      <c r="P209" s="221" t="s">
        <v>1453</v>
      </c>
    </row>
    <row r="210" spans="1:20">
      <c r="A210" s="221" t="str">
        <f t="shared" si="3"/>
        <v>NET-3</v>
      </c>
      <c r="B210" s="221">
        <v>3</v>
      </c>
      <c r="C210" s="221" t="s">
        <v>243</v>
      </c>
      <c r="D210" s="221" t="s">
        <v>568</v>
      </c>
      <c r="F210" s="221" t="s">
        <v>523</v>
      </c>
      <c r="G210" s="222">
        <v>45922.797129629631</v>
      </c>
      <c r="H210" s="223" t="s">
        <v>1468</v>
      </c>
      <c r="I210" s="223" t="s">
        <v>1469</v>
      </c>
      <c r="J210" s="223" t="s">
        <v>1470</v>
      </c>
      <c r="K210" s="221">
        <v>645</v>
      </c>
      <c r="L210" s="221">
        <v>100</v>
      </c>
      <c r="P210" s="221" t="s">
        <v>1453</v>
      </c>
    </row>
    <row r="211" spans="1:20">
      <c r="A211" s="221" t="str">
        <f t="shared" si="3"/>
        <v>NET-3</v>
      </c>
      <c r="B211" s="221">
        <v>3</v>
      </c>
      <c r="C211" s="221" t="s">
        <v>243</v>
      </c>
      <c r="D211" s="221" t="s">
        <v>568</v>
      </c>
      <c r="F211" s="221" t="s">
        <v>525</v>
      </c>
      <c r="G211" s="222">
        <v>45922.799733796295</v>
      </c>
      <c r="H211" s="223" t="s">
        <v>1471</v>
      </c>
      <c r="I211" s="223" t="s">
        <v>1472</v>
      </c>
      <c r="J211" s="223" t="s">
        <v>1473</v>
      </c>
      <c r="L211" s="221">
        <v>100</v>
      </c>
      <c r="P211" s="221" t="s">
        <v>1453</v>
      </c>
    </row>
    <row r="212" spans="1:20">
      <c r="A212" s="221" t="str">
        <f t="shared" si="3"/>
        <v>NET-3</v>
      </c>
      <c r="B212" s="221">
        <v>3</v>
      </c>
      <c r="C212" s="221" t="s">
        <v>243</v>
      </c>
      <c r="D212" s="221" t="s">
        <v>568</v>
      </c>
      <c r="F212" s="221" t="s">
        <v>526</v>
      </c>
      <c r="G212" s="222">
        <v>45922.801168981481</v>
      </c>
      <c r="H212" s="223" t="s">
        <v>1474</v>
      </c>
      <c r="I212" s="223" t="s">
        <v>1475</v>
      </c>
      <c r="J212" s="223" t="s">
        <v>1476</v>
      </c>
      <c r="L212" s="221">
        <v>100</v>
      </c>
      <c r="P212" s="221" t="s">
        <v>1453</v>
      </c>
    </row>
    <row r="213" spans="1:20">
      <c r="A213" s="221" t="str">
        <f t="shared" si="3"/>
        <v>NET-4</v>
      </c>
      <c r="B213" s="221">
        <v>4</v>
      </c>
      <c r="C213" s="221" t="s">
        <v>567</v>
      </c>
      <c r="D213" s="221" t="s">
        <v>568</v>
      </c>
      <c r="F213" s="221" t="s">
        <v>523</v>
      </c>
      <c r="G213" s="222">
        <v>45923.656469907408</v>
      </c>
      <c r="H213" s="223" t="s">
        <v>1477</v>
      </c>
      <c r="I213" s="223" t="s">
        <v>1478</v>
      </c>
      <c r="J213" s="223" t="s">
        <v>1479</v>
      </c>
      <c r="K213" s="221">
        <v>1112</v>
      </c>
      <c r="L213" s="221">
        <v>20</v>
      </c>
      <c r="P213" s="221" t="s">
        <v>1480</v>
      </c>
      <c r="Q213" s="221" t="s">
        <v>537</v>
      </c>
      <c r="R213" s="221" t="s">
        <v>537</v>
      </c>
      <c r="T213" s="221" t="s">
        <v>1481</v>
      </c>
    </row>
    <row r="214" spans="1:20">
      <c r="A214" s="221" t="str">
        <f t="shared" si="3"/>
        <v>NET-4</v>
      </c>
      <c r="B214" s="221">
        <v>4</v>
      </c>
      <c r="C214" s="221" t="s">
        <v>567</v>
      </c>
      <c r="D214" s="221" t="s">
        <v>568</v>
      </c>
      <c r="F214" s="221" t="s">
        <v>525</v>
      </c>
      <c r="G214" s="222">
        <v>45923.657164351855</v>
      </c>
      <c r="H214" s="223" t="s">
        <v>1482</v>
      </c>
      <c r="I214" s="223" t="s">
        <v>1483</v>
      </c>
      <c r="J214" s="223" t="s">
        <v>1484</v>
      </c>
      <c r="L214" s="221">
        <v>20</v>
      </c>
      <c r="P214" s="221" t="s">
        <v>1480</v>
      </c>
    </row>
    <row r="215" spans="1:20">
      <c r="A215" s="221" t="str">
        <f t="shared" si="3"/>
        <v>NET-4</v>
      </c>
      <c r="B215" s="221">
        <v>4</v>
      </c>
      <c r="C215" s="221" t="s">
        <v>567</v>
      </c>
      <c r="D215" s="221" t="s">
        <v>568</v>
      </c>
      <c r="F215" s="221" t="s">
        <v>526</v>
      </c>
      <c r="G215" s="222">
        <v>45923.661006944443</v>
      </c>
      <c r="H215" s="223" t="s">
        <v>1485</v>
      </c>
      <c r="I215" s="223" t="s">
        <v>1486</v>
      </c>
      <c r="J215" s="223" t="s">
        <v>1487</v>
      </c>
      <c r="L215" s="221">
        <v>20</v>
      </c>
      <c r="P215" s="221" t="s">
        <v>1480</v>
      </c>
    </row>
    <row r="216" spans="1:20">
      <c r="A216" s="221" t="str">
        <f t="shared" si="3"/>
        <v>NET-5</v>
      </c>
      <c r="B216" s="221">
        <v>5</v>
      </c>
      <c r="C216" s="221" t="s">
        <v>567</v>
      </c>
      <c r="D216" s="221" t="s">
        <v>568</v>
      </c>
      <c r="F216" s="221" t="s">
        <v>523</v>
      </c>
      <c r="G216" s="222">
        <v>45923.664895833332</v>
      </c>
      <c r="H216" s="223" t="s">
        <v>1488</v>
      </c>
      <c r="I216" s="223" t="s">
        <v>1489</v>
      </c>
      <c r="J216" s="223" t="s">
        <v>1490</v>
      </c>
      <c r="K216" s="221">
        <v>1118</v>
      </c>
      <c r="L216" s="221">
        <v>20</v>
      </c>
      <c r="P216" s="221" t="s">
        <v>1480</v>
      </c>
      <c r="Q216" s="221" t="s">
        <v>537</v>
      </c>
      <c r="R216" s="221" t="s">
        <v>537</v>
      </c>
      <c r="T216" s="221" t="s">
        <v>1491</v>
      </c>
    </row>
    <row r="217" spans="1:20">
      <c r="A217" s="221" t="str">
        <f t="shared" si="3"/>
        <v>NET-5</v>
      </c>
      <c r="B217" s="221">
        <v>5</v>
      </c>
      <c r="C217" s="221" t="s">
        <v>567</v>
      </c>
      <c r="D217" s="221" t="s">
        <v>568</v>
      </c>
      <c r="F217" s="221" t="s">
        <v>525</v>
      </c>
      <c r="G217" s="222">
        <v>45923.665983796294</v>
      </c>
      <c r="H217" s="223" t="s">
        <v>1492</v>
      </c>
      <c r="I217" s="223" t="s">
        <v>1493</v>
      </c>
      <c r="J217" s="223" t="s">
        <v>1494</v>
      </c>
      <c r="L217" s="221">
        <v>20</v>
      </c>
      <c r="P217" s="221" t="s">
        <v>1480</v>
      </c>
    </row>
    <row r="218" spans="1:20">
      <c r="A218" s="221" t="str">
        <f t="shared" si="3"/>
        <v>NET-5</v>
      </c>
      <c r="B218" s="221">
        <v>5</v>
      </c>
      <c r="C218" s="221" t="s">
        <v>567</v>
      </c>
      <c r="D218" s="221" t="s">
        <v>568</v>
      </c>
      <c r="F218" s="221" t="s">
        <v>526</v>
      </c>
      <c r="G218" s="222">
        <v>45923.66810185185</v>
      </c>
      <c r="H218" s="223" t="s">
        <v>1495</v>
      </c>
      <c r="I218" s="223" t="s">
        <v>1496</v>
      </c>
      <c r="J218" s="223" t="s">
        <v>1497</v>
      </c>
      <c r="L218" s="221">
        <v>20</v>
      </c>
      <c r="P218" s="221" t="s">
        <v>1480</v>
      </c>
    </row>
    <row r="219" spans="1:20">
      <c r="A219" s="221" t="str">
        <f t="shared" si="3"/>
        <v>NET-6</v>
      </c>
      <c r="B219" s="221">
        <v>6</v>
      </c>
      <c r="C219" s="221" t="s">
        <v>567</v>
      </c>
      <c r="D219" s="221" t="s">
        <v>568</v>
      </c>
      <c r="F219" s="221" t="s">
        <v>523</v>
      </c>
      <c r="G219" s="222">
        <v>45923.674467592595</v>
      </c>
      <c r="H219" s="223" t="s">
        <v>1498</v>
      </c>
      <c r="I219" s="223" t="s">
        <v>1499</v>
      </c>
      <c r="J219" s="223" t="s">
        <v>1500</v>
      </c>
      <c r="K219" s="221">
        <v>1115</v>
      </c>
      <c r="L219" s="221">
        <v>100</v>
      </c>
      <c r="P219" s="221" t="s">
        <v>546</v>
      </c>
      <c r="Q219" s="221" t="s">
        <v>537</v>
      </c>
      <c r="R219" s="221" t="s">
        <v>537</v>
      </c>
      <c r="T219" s="221" t="s">
        <v>1501</v>
      </c>
    </row>
    <row r="220" spans="1:20">
      <c r="A220" s="221" t="str">
        <f t="shared" si="3"/>
        <v>NET-6</v>
      </c>
      <c r="B220" s="221">
        <v>6</v>
      </c>
      <c r="C220" s="221" t="s">
        <v>567</v>
      </c>
      <c r="D220" s="221" t="s">
        <v>568</v>
      </c>
      <c r="F220" s="221" t="s">
        <v>525</v>
      </c>
      <c r="G220" s="222">
        <v>45923.6796875</v>
      </c>
      <c r="H220" s="223" t="s">
        <v>1502</v>
      </c>
      <c r="I220" s="223" t="s">
        <v>1483</v>
      </c>
      <c r="J220" s="223" t="s">
        <v>1503</v>
      </c>
      <c r="L220" s="221">
        <v>100</v>
      </c>
      <c r="P220" s="221" t="s">
        <v>546</v>
      </c>
    </row>
    <row r="221" spans="1:20">
      <c r="A221" s="221" t="str">
        <f t="shared" si="3"/>
        <v>NET-6</v>
      </c>
      <c r="B221" s="221">
        <v>6</v>
      </c>
      <c r="C221" s="221" t="s">
        <v>567</v>
      </c>
      <c r="D221" s="221" t="s">
        <v>568</v>
      </c>
      <c r="F221" s="221" t="s">
        <v>526</v>
      </c>
      <c r="G221" s="222">
        <v>45923.680810185186</v>
      </c>
      <c r="H221" s="223" t="s">
        <v>1504</v>
      </c>
      <c r="I221" s="223" t="s">
        <v>1505</v>
      </c>
      <c r="J221" s="223" t="s">
        <v>1506</v>
      </c>
      <c r="L221" s="221">
        <v>100</v>
      </c>
      <c r="P221" s="221" t="s">
        <v>546</v>
      </c>
    </row>
    <row r="222" spans="1:20">
      <c r="A222" s="221" t="str">
        <f t="shared" si="3"/>
        <v>NET-7</v>
      </c>
      <c r="B222" s="221">
        <v>7</v>
      </c>
      <c r="C222" s="221" t="s">
        <v>528</v>
      </c>
      <c r="D222" s="221" t="s">
        <v>568</v>
      </c>
      <c r="F222" s="221" t="s">
        <v>523</v>
      </c>
      <c r="G222" s="222">
        <v>45924.021145833336</v>
      </c>
      <c r="H222" s="223" t="s">
        <v>1507</v>
      </c>
      <c r="I222" s="223" t="s">
        <v>1508</v>
      </c>
      <c r="J222" s="223" t="s">
        <v>1509</v>
      </c>
      <c r="K222" s="221">
        <v>2065</v>
      </c>
      <c r="L222" s="221">
        <v>20</v>
      </c>
      <c r="P222" s="221" t="s">
        <v>1453</v>
      </c>
      <c r="Q222" s="221" t="s">
        <v>537</v>
      </c>
      <c r="R222" s="221" t="s">
        <v>537</v>
      </c>
      <c r="T222" s="221" t="s">
        <v>1481</v>
      </c>
    </row>
    <row r="223" spans="1:20">
      <c r="A223" s="221" t="str">
        <f t="shared" si="3"/>
        <v>NET-7</v>
      </c>
      <c r="B223" s="221">
        <v>7</v>
      </c>
      <c r="C223" s="221" t="s">
        <v>528</v>
      </c>
      <c r="D223" s="221" t="s">
        <v>568</v>
      </c>
      <c r="F223" s="221" t="s">
        <v>525</v>
      </c>
      <c r="G223" s="222">
        <v>45924.021817129629</v>
      </c>
      <c r="H223" s="223" t="s">
        <v>1510</v>
      </c>
      <c r="I223" s="223" t="s">
        <v>1511</v>
      </c>
      <c r="J223" s="223" t="s">
        <v>1512</v>
      </c>
      <c r="K223" s="221">
        <v>2067</v>
      </c>
      <c r="L223" s="221">
        <v>20</v>
      </c>
      <c r="P223" s="221" t="s">
        <v>1453</v>
      </c>
    </row>
    <row r="224" spans="1:20">
      <c r="A224" s="221" t="str">
        <f t="shared" si="3"/>
        <v>NET-7</v>
      </c>
      <c r="B224" s="221">
        <v>7</v>
      </c>
      <c r="C224" s="221" t="s">
        <v>528</v>
      </c>
      <c r="D224" s="221" t="s">
        <v>568</v>
      </c>
      <c r="F224" s="221" t="s">
        <v>526</v>
      </c>
      <c r="G224" s="222">
        <v>45924.022268518522</v>
      </c>
      <c r="H224" s="223" t="s">
        <v>1513</v>
      </c>
      <c r="I224" s="223" t="s">
        <v>1514</v>
      </c>
      <c r="J224" s="223" t="s">
        <v>1515</v>
      </c>
      <c r="K224" s="221">
        <v>2065</v>
      </c>
      <c r="L224" s="221">
        <v>20</v>
      </c>
      <c r="P224" s="221" t="s">
        <v>1453</v>
      </c>
    </row>
    <row r="225" spans="1:20">
      <c r="A225" s="221" t="str">
        <f t="shared" si="3"/>
        <v>NET-8</v>
      </c>
      <c r="B225" s="221">
        <v>8</v>
      </c>
      <c r="C225" s="221" t="s">
        <v>528</v>
      </c>
      <c r="D225" s="221" t="s">
        <v>568</v>
      </c>
      <c r="F225" s="221" t="s">
        <v>523</v>
      </c>
      <c r="G225" s="222">
        <v>45924.026863425926</v>
      </c>
      <c r="H225" s="223" t="s">
        <v>1516</v>
      </c>
      <c r="I225" s="223" t="s">
        <v>1517</v>
      </c>
      <c r="J225" s="223" t="s">
        <v>1518</v>
      </c>
      <c r="L225" s="221">
        <v>20</v>
      </c>
      <c r="P225" s="221" t="s">
        <v>1453</v>
      </c>
      <c r="Q225" s="221" t="s">
        <v>537</v>
      </c>
      <c r="R225" s="221" t="s">
        <v>537</v>
      </c>
      <c r="T225" s="221" t="s">
        <v>1491</v>
      </c>
    </row>
    <row r="226" spans="1:20">
      <c r="A226" s="221" t="str">
        <f t="shared" si="3"/>
        <v>NET-8</v>
      </c>
      <c r="B226" s="221">
        <v>8</v>
      </c>
      <c r="C226" s="221" t="s">
        <v>528</v>
      </c>
      <c r="D226" s="221" t="s">
        <v>568</v>
      </c>
      <c r="F226" s="221" t="s">
        <v>525</v>
      </c>
      <c r="G226" s="222">
        <v>45924.027731481481</v>
      </c>
      <c r="H226" s="223" t="s">
        <v>1519</v>
      </c>
      <c r="I226" s="223" t="s">
        <v>1520</v>
      </c>
      <c r="J226" s="223" t="s">
        <v>1521</v>
      </c>
      <c r="K226" s="221">
        <v>2069</v>
      </c>
      <c r="L226" s="221">
        <v>20</v>
      </c>
      <c r="P226" s="221" t="s">
        <v>1453</v>
      </c>
    </row>
    <row r="227" spans="1:20">
      <c r="A227" s="221" t="str">
        <f t="shared" si="3"/>
        <v>NET-8</v>
      </c>
      <c r="B227" s="221">
        <v>8</v>
      </c>
      <c r="C227" s="221" t="s">
        <v>528</v>
      </c>
      <c r="D227" s="221" t="s">
        <v>568</v>
      </c>
      <c r="F227" s="221" t="s">
        <v>526</v>
      </c>
      <c r="G227" s="222">
        <v>45924.027905092589</v>
      </c>
      <c r="H227" s="223" t="s">
        <v>1522</v>
      </c>
      <c r="I227" s="223" t="s">
        <v>1523</v>
      </c>
      <c r="J227" s="223" t="s">
        <v>1524</v>
      </c>
      <c r="L227" s="221">
        <v>20</v>
      </c>
      <c r="P227" s="221" t="s">
        <v>1453</v>
      </c>
    </row>
    <row r="228" spans="1:20">
      <c r="A228" s="221" t="str">
        <f t="shared" si="3"/>
        <v>NET-9</v>
      </c>
      <c r="B228" s="221">
        <v>9</v>
      </c>
      <c r="C228" s="221" t="s">
        <v>191</v>
      </c>
      <c r="D228" s="221" t="s">
        <v>568</v>
      </c>
      <c r="F228" s="221" t="s">
        <v>523</v>
      </c>
      <c r="G228" s="222">
        <v>45924.033912037034</v>
      </c>
      <c r="K228" s="221">
        <v>2070</v>
      </c>
      <c r="L228" s="221">
        <v>100</v>
      </c>
      <c r="P228" s="221" t="s">
        <v>1453</v>
      </c>
      <c r="Q228" s="221" t="s">
        <v>537</v>
      </c>
      <c r="R228" s="221" t="s">
        <v>537</v>
      </c>
    </row>
    <row r="229" spans="1:20">
      <c r="A229" s="221" t="str">
        <f t="shared" si="3"/>
        <v>NET-9</v>
      </c>
      <c r="B229" s="221">
        <v>9</v>
      </c>
      <c r="C229" s="221" t="s">
        <v>191</v>
      </c>
      <c r="D229" s="221" t="s">
        <v>568</v>
      </c>
      <c r="F229" s="221" t="s">
        <v>523</v>
      </c>
      <c r="G229" s="222">
        <v>45924.03396990741</v>
      </c>
      <c r="H229" s="223" t="s">
        <v>1525</v>
      </c>
      <c r="I229" s="223" t="s">
        <v>1526</v>
      </c>
      <c r="J229" s="223" t="s">
        <v>1527</v>
      </c>
      <c r="L229" s="221">
        <v>100</v>
      </c>
      <c r="P229" s="221" t="s">
        <v>1453</v>
      </c>
      <c r="Q229" s="221" t="s">
        <v>537</v>
      </c>
      <c r="R229" s="221" t="s">
        <v>537</v>
      </c>
    </row>
    <row r="230" spans="1:20">
      <c r="A230" s="221" t="str">
        <f t="shared" si="3"/>
        <v>NET-9</v>
      </c>
      <c r="B230" s="221">
        <v>9</v>
      </c>
      <c r="C230" s="221" t="s">
        <v>191</v>
      </c>
      <c r="D230" s="221" t="s">
        <v>568</v>
      </c>
      <c r="F230" s="221" t="s">
        <v>523</v>
      </c>
      <c r="G230" s="222">
        <v>45924.047766203701</v>
      </c>
      <c r="H230" s="223" t="s">
        <v>1528</v>
      </c>
      <c r="I230" s="223" t="s">
        <v>1529</v>
      </c>
      <c r="J230" s="223" t="s">
        <v>1530</v>
      </c>
      <c r="L230" s="221">
        <v>100</v>
      </c>
      <c r="P230" s="221" t="s">
        <v>1453</v>
      </c>
      <c r="Q230" s="221" t="s">
        <v>537</v>
      </c>
      <c r="R230" s="221" t="s">
        <v>537</v>
      </c>
    </row>
    <row r="231" spans="1:20">
      <c r="A231" s="221" t="str">
        <f t="shared" si="3"/>
        <v>NET-9</v>
      </c>
      <c r="B231" s="221">
        <v>9</v>
      </c>
      <c r="C231" s="221" t="s">
        <v>191</v>
      </c>
      <c r="D231" s="221" t="s">
        <v>568</v>
      </c>
      <c r="F231" s="221" t="s">
        <v>525</v>
      </c>
      <c r="G231" s="222">
        <v>45924.05059027778</v>
      </c>
      <c r="H231" s="223" t="s">
        <v>1531</v>
      </c>
      <c r="I231" s="223" t="s">
        <v>1532</v>
      </c>
      <c r="J231" s="223" t="s">
        <v>1533</v>
      </c>
      <c r="L231" s="221">
        <v>100</v>
      </c>
      <c r="P231" s="221" t="s">
        <v>1453</v>
      </c>
    </row>
    <row r="232" spans="1:20">
      <c r="A232" s="221" t="str">
        <f t="shared" si="3"/>
        <v>NET-9</v>
      </c>
      <c r="B232" s="221">
        <v>9</v>
      </c>
      <c r="C232" s="221" t="s">
        <v>191</v>
      </c>
      <c r="D232" s="221" t="s">
        <v>568</v>
      </c>
      <c r="F232" s="221" t="s">
        <v>526</v>
      </c>
      <c r="G232" s="222">
        <v>45924.051840277774</v>
      </c>
      <c r="H232" s="223" t="s">
        <v>1534</v>
      </c>
      <c r="I232" s="223" t="s">
        <v>1535</v>
      </c>
      <c r="J232" s="223" t="s">
        <v>1536</v>
      </c>
      <c r="L232" s="221">
        <v>100</v>
      </c>
      <c r="P232" s="221" t="s">
        <v>1453</v>
      </c>
    </row>
    <row r="233" spans="1:20">
      <c r="A233" s="221" t="str">
        <f t="shared" si="3"/>
        <v>NET-10</v>
      </c>
      <c r="B233" s="221">
        <v>10</v>
      </c>
      <c r="C233" s="221" t="s">
        <v>529</v>
      </c>
      <c r="D233" s="221" t="s">
        <v>568</v>
      </c>
      <c r="F233" s="221" t="s">
        <v>523</v>
      </c>
      <c r="G233" s="222">
        <v>45924.320196759261</v>
      </c>
      <c r="H233" s="223" t="s">
        <v>1537</v>
      </c>
      <c r="I233" s="223" t="s">
        <v>1538</v>
      </c>
      <c r="J233" s="223" t="s">
        <v>1539</v>
      </c>
      <c r="K233" s="221">
        <v>2730</v>
      </c>
      <c r="P233" s="221" t="s">
        <v>850</v>
      </c>
      <c r="Q233" s="221" t="s">
        <v>537</v>
      </c>
      <c r="R233" s="221" t="s">
        <v>537</v>
      </c>
    </row>
    <row r="234" spans="1:20">
      <c r="A234" s="221" t="str">
        <f t="shared" si="3"/>
        <v>NET-10</v>
      </c>
      <c r="B234" s="221">
        <v>10</v>
      </c>
      <c r="C234" s="221" t="s">
        <v>529</v>
      </c>
      <c r="D234" s="221" t="s">
        <v>568</v>
      </c>
      <c r="F234" s="221" t="s">
        <v>525</v>
      </c>
      <c r="G234" s="222">
        <v>45924.32130787037</v>
      </c>
      <c r="H234" s="223" t="s">
        <v>1540</v>
      </c>
      <c r="I234" s="223" t="s">
        <v>1541</v>
      </c>
      <c r="J234" s="223" t="s">
        <v>1542</v>
      </c>
      <c r="P234" s="221" t="s">
        <v>850</v>
      </c>
    </row>
    <row r="235" spans="1:20">
      <c r="A235" s="221" t="str">
        <f t="shared" si="3"/>
        <v>NET-10</v>
      </c>
      <c r="B235" s="221">
        <v>10</v>
      </c>
      <c r="C235" s="221" t="s">
        <v>529</v>
      </c>
      <c r="D235" s="221" t="s">
        <v>568</v>
      </c>
      <c r="F235" s="221" t="s">
        <v>526</v>
      </c>
      <c r="G235" s="222">
        <v>45924.322465277779</v>
      </c>
      <c r="H235" s="223" t="s">
        <v>1543</v>
      </c>
      <c r="I235" s="223" t="s">
        <v>1544</v>
      </c>
      <c r="J235" s="223" t="s">
        <v>1545</v>
      </c>
      <c r="P235" s="221" t="s">
        <v>850</v>
      </c>
    </row>
    <row r="236" spans="1:20">
      <c r="A236" s="221" t="str">
        <f t="shared" si="3"/>
        <v>NET-11</v>
      </c>
      <c r="B236" s="221">
        <v>11</v>
      </c>
      <c r="C236" s="221" t="s">
        <v>248</v>
      </c>
      <c r="D236" s="221" t="s">
        <v>568</v>
      </c>
      <c r="F236" s="221" t="s">
        <v>523</v>
      </c>
      <c r="G236" s="222">
        <v>45924.325694444444</v>
      </c>
      <c r="H236" s="223" t="s">
        <v>1546</v>
      </c>
      <c r="I236" s="223" t="s">
        <v>1547</v>
      </c>
      <c r="J236" s="223" t="s">
        <v>1548</v>
      </c>
      <c r="K236" s="221">
        <v>2730</v>
      </c>
      <c r="L236" s="221">
        <v>20</v>
      </c>
      <c r="P236" s="221" t="s">
        <v>1480</v>
      </c>
      <c r="Q236" s="221" t="s">
        <v>537</v>
      </c>
      <c r="R236" s="221" t="s">
        <v>537</v>
      </c>
    </row>
    <row r="237" spans="1:20">
      <c r="A237" s="221" t="str">
        <f t="shared" si="3"/>
        <v>NET-11</v>
      </c>
      <c r="B237" s="221">
        <v>11</v>
      </c>
      <c r="C237" s="221" t="s">
        <v>248</v>
      </c>
      <c r="D237" s="221" t="s">
        <v>568</v>
      </c>
      <c r="F237" s="221" t="s">
        <v>525</v>
      </c>
      <c r="G237" s="222">
        <v>45924.326770833337</v>
      </c>
      <c r="H237" s="223" t="s">
        <v>1549</v>
      </c>
      <c r="I237" s="223" t="s">
        <v>1550</v>
      </c>
      <c r="J237" s="223" t="s">
        <v>1551</v>
      </c>
      <c r="L237" s="221">
        <v>20</v>
      </c>
      <c r="P237" s="221" t="s">
        <v>1480</v>
      </c>
    </row>
    <row r="238" spans="1:20">
      <c r="A238" s="221" t="str">
        <f t="shared" si="3"/>
        <v>NET-11</v>
      </c>
      <c r="B238" s="221">
        <v>11</v>
      </c>
      <c r="C238" s="221" t="s">
        <v>248</v>
      </c>
      <c r="D238" s="221" t="s">
        <v>568</v>
      </c>
      <c r="F238" s="221" t="s">
        <v>526</v>
      </c>
      <c r="G238" s="222">
        <v>45924.327881944446</v>
      </c>
      <c r="H238" s="223" t="s">
        <v>1552</v>
      </c>
      <c r="I238" s="223" t="s">
        <v>1538</v>
      </c>
      <c r="J238" s="223" t="s">
        <v>1553</v>
      </c>
      <c r="L238" s="221">
        <v>20</v>
      </c>
      <c r="P238" s="221" t="s">
        <v>1480</v>
      </c>
    </row>
    <row r="239" spans="1:20">
      <c r="A239" s="221" t="str">
        <f t="shared" si="3"/>
        <v>NET-12</v>
      </c>
      <c r="B239" s="221">
        <v>12</v>
      </c>
      <c r="C239" s="221" t="s">
        <v>529</v>
      </c>
      <c r="D239" s="221" t="s">
        <v>568</v>
      </c>
      <c r="F239" s="221" t="s">
        <v>523</v>
      </c>
      <c r="G239" s="222">
        <v>45924.335231481484</v>
      </c>
      <c r="H239" s="223" t="s">
        <v>1554</v>
      </c>
      <c r="I239" s="223" t="s">
        <v>1555</v>
      </c>
      <c r="J239" s="223" t="s">
        <v>1556</v>
      </c>
      <c r="K239" s="221">
        <v>2730</v>
      </c>
      <c r="L239" s="221">
        <v>100</v>
      </c>
      <c r="P239" s="221" t="s">
        <v>569</v>
      </c>
      <c r="Q239" s="221" t="s">
        <v>537</v>
      </c>
      <c r="R239" s="221" t="s">
        <v>537</v>
      </c>
    </row>
    <row r="240" spans="1:20">
      <c r="A240" s="221" t="str">
        <f t="shared" si="3"/>
        <v>NET-12</v>
      </c>
      <c r="B240" s="221">
        <v>12</v>
      </c>
      <c r="C240" s="221" t="s">
        <v>529</v>
      </c>
      <c r="D240" s="221" t="s">
        <v>568</v>
      </c>
      <c r="F240" s="221" t="s">
        <v>525</v>
      </c>
      <c r="G240" s="222">
        <v>45924.336782407408</v>
      </c>
      <c r="H240" s="223" t="s">
        <v>1557</v>
      </c>
      <c r="I240" s="223" t="s">
        <v>1558</v>
      </c>
      <c r="J240" s="223" t="s">
        <v>1559</v>
      </c>
      <c r="L240" s="221">
        <v>100</v>
      </c>
      <c r="P240" s="221" t="s">
        <v>569</v>
      </c>
    </row>
    <row r="241" spans="1:20">
      <c r="A241" s="221" t="str">
        <f t="shared" si="3"/>
        <v>NET-12</v>
      </c>
      <c r="B241" s="221">
        <v>12</v>
      </c>
      <c r="C241" s="221" t="s">
        <v>529</v>
      </c>
      <c r="D241" s="221" t="s">
        <v>568</v>
      </c>
      <c r="F241" s="221" t="s">
        <v>526</v>
      </c>
      <c r="G241" s="222">
        <v>45924.339872685188</v>
      </c>
      <c r="H241" s="223" t="s">
        <v>1560</v>
      </c>
      <c r="I241" s="223" t="s">
        <v>1561</v>
      </c>
      <c r="J241" s="223" t="s">
        <v>1562</v>
      </c>
      <c r="L241" s="221">
        <v>100</v>
      </c>
      <c r="P241" s="221" t="s">
        <v>569</v>
      </c>
    </row>
    <row r="242" spans="1:20">
      <c r="A242" s="221" t="str">
        <f t="shared" si="3"/>
        <v>NET-13</v>
      </c>
      <c r="B242" s="221">
        <v>13</v>
      </c>
      <c r="C242" s="221" t="s">
        <v>530</v>
      </c>
      <c r="D242" s="221" t="s">
        <v>568</v>
      </c>
      <c r="F242" s="221" t="s">
        <v>523</v>
      </c>
      <c r="G242" s="222">
        <v>45925.124652777777</v>
      </c>
      <c r="H242" s="223" t="s">
        <v>1563</v>
      </c>
      <c r="I242" s="223" t="s">
        <v>1564</v>
      </c>
      <c r="J242" s="223" t="s">
        <v>1565</v>
      </c>
      <c r="K242" s="221">
        <v>3101</v>
      </c>
      <c r="L242" s="221">
        <v>100</v>
      </c>
      <c r="P242" s="221" t="s">
        <v>1453</v>
      </c>
      <c r="Q242" s="221" t="s">
        <v>537</v>
      </c>
      <c r="R242" s="221" t="s">
        <v>537</v>
      </c>
    </row>
    <row r="243" spans="1:20">
      <c r="A243" s="221" t="str">
        <f t="shared" si="3"/>
        <v>NET-13</v>
      </c>
      <c r="B243" s="221">
        <v>13</v>
      </c>
      <c r="C243" s="221" t="s">
        <v>530</v>
      </c>
      <c r="D243" s="221" t="s">
        <v>568</v>
      </c>
      <c r="F243" s="221" t="s">
        <v>525</v>
      </c>
      <c r="G243" s="222">
        <v>45925.127222222225</v>
      </c>
      <c r="H243" s="223">
        <v>45925.127222222225</v>
      </c>
      <c r="I243" s="223" t="s">
        <v>1566</v>
      </c>
      <c r="J243" s="223" t="s">
        <v>1567</v>
      </c>
      <c r="K243" s="221">
        <v>3099</v>
      </c>
      <c r="L243" s="221">
        <v>100</v>
      </c>
      <c r="P243" s="221" t="s">
        <v>1453</v>
      </c>
    </row>
    <row r="244" spans="1:20">
      <c r="A244" s="221" t="str">
        <f t="shared" si="3"/>
        <v>NET-13</v>
      </c>
      <c r="B244" s="221">
        <v>13</v>
      </c>
      <c r="C244" s="221" t="s">
        <v>530</v>
      </c>
      <c r="D244" s="221" t="s">
        <v>568</v>
      </c>
      <c r="F244" s="221" t="s">
        <v>526</v>
      </c>
      <c r="G244" s="222">
        <v>45925.128680555557</v>
      </c>
      <c r="H244" s="223" t="s">
        <v>1568</v>
      </c>
      <c r="I244" s="223" t="s">
        <v>1569</v>
      </c>
      <c r="J244" s="223" t="s">
        <v>1570</v>
      </c>
      <c r="K244" s="221">
        <v>3099</v>
      </c>
      <c r="L244" s="221">
        <v>100</v>
      </c>
      <c r="P244" s="221" t="s">
        <v>1453</v>
      </c>
    </row>
    <row r="245" spans="1:20">
      <c r="A245" s="221" t="str">
        <f t="shared" si="3"/>
        <v>NET-14</v>
      </c>
      <c r="B245" s="221">
        <v>14</v>
      </c>
      <c r="C245" s="221" t="s">
        <v>530</v>
      </c>
      <c r="D245" s="221" t="s">
        <v>568</v>
      </c>
      <c r="F245" s="221" t="s">
        <v>523</v>
      </c>
      <c r="G245" s="222">
        <v>45925.138784722221</v>
      </c>
      <c r="H245" s="223" t="s">
        <v>1571</v>
      </c>
      <c r="I245" s="223" t="s">
        <v>1572</v>
      </c>
      <c r="J245" s="223" t="s">
        <v>1573</v>
      </c>
      <c r="K245" s="221">
        <v>3099</v>
      </c>
      <c r="L245" s="221">
        <v>20</v>
      </c>
      <c r="P245" s="221" t="s">
        <v>1453</v>
      </c>
    </row>
    <row r="246" spans="1:20">
      <c r="A246" s="221" t="str">
        <f t="shared" si="3"/>
        <v>NET-14</v>
      </c>
      <c r="B246" s="221">
        <v>14</v>
      </c>
      <c r="C246" s="221" t="s">
        <v>530</v>
      </c>
      <c r="D246" s="221" t="s">
        <v>568</v>
      </c>
      <c r="F246" s="221" t="s">
        <v>525</v>
      </c>
      <c r="G246" s="222">
        <v>45925.139444444445</v>
      </c>
      <c r="H246" s="223" t="s">
        <v>1574</v>
      </c>
      <c r="I246" s="223" t="s">
        <v>1575</v>
      </c>
      <c r="J246" s="223" t="s">
        <v>1576</v>
      </c>
      <c r="K246" s="221">
        <v>3098</v>
      </c>
      <c r="L246" s="221">
        <v>20</v>
      </c>
      <c r="P246" s="221" t="s">
        <v>1453</v>
      </c>
    </row>
    <row r="247" spans="1:20">
      <c r="A247" s="221" t="str">
        <f t="shared" si="3"/>
        <v>NET-14</v>
      </c>
      <c r="B247" s="221">
        <v>14</v>
      </c>
      <c r="C247" s="221" t="s">
        <v>530</v>
      </c>
      <c r="D247" s="221" t="s">
        <v>568</v>
      </c>
      <c r="F247" s="221" t="s">
        <v>526</v>
      </c>
      <c r="G247" s="222">
        <v>45925.140162037038</v>
      </c>
      <c r="H247" s="223" t="s">
        <v>1577</v>
      </c>
      <c r="I247" s="223" t="s">
        <v>1578</v>
      </c>
      <c r="J247" s="223" t="s">
        <v>1579</v>
      </c>
      <c r="K247" s="221">
        <v>3097</v>
      </c>
      <c r="L247" s="221">
        <v>20</v>
      </c>
      <c r="P247" s="221" t="s">
        <v>1453</v>
      </c>
    </row>
    <row r="248" spans="1:20">
      <c r="A248" s="221" t="str">
        <f t="shared" si="3"/>
        <v>NET-15</v>
      </c>
      <c r="B248" s="221">
        <v>15</v>
      </c>
      <c r="C248" s="221" t="s">
        <v>530</v>
      </c>
      <c r="D248" s="221" t="s">
        <v>568</v>
      </c>
      <c r="F248" s="221" t="s">
        <v>523</v>
      </c>
      <c r="G248" s="222">
        <v>45925.143923611111</v>
      </c>
      <c r="H248" s="223" t="s">
        <v>1580</v>
      </c>
      <c r="I248" s="223" t="s">
        <v>1581</v>
      </c>
      <c r="J248" s="223" t="s">
        <v>1582</v>
      </c>
      <c r="K248" s="221">
        <v>3098</v>
      </c>
      <c r="L248" s="221">
        <v>20</v>
      </c>
      <c r="P248" s="221" t="s">
        <v>1453</v>
      </c>
      <c r="Q248" s="221" t="s">
        <v>537</v>
      </c>
      <c r="R248" s="221" t="s">
        <v>537</v>
      </c>
    </row>
    <row r="249" spans="1:20">
      <c r="A249" s="221" t="str">
        <f t="shared" si="3"/>
        <v>NET-15</v>
      </c>
      <c r="B249" s="221">
        <v>15</v>
      </c>
      <c r="C249" s="221" t="s">
        <v>530</v>
      </c>
      <c r="D249" s="221" t="s">
        <v>568</v>
      </c>
      <c r="F249" s="221" t="s">
        <v>525</v>
      </c>
      <c r="G249" s="222">
        <v>45925.144652777781</v>
      </c>
      <c r="H249" s="223" t="s">
        <v>1580</v>
      </c>
      <c r="I249" s="223" t="s">
        <v>1581</v>
      </c>
      <c r="J249" s="223" t="s">
        <v>1582</v>
      </c>
      <c r="K249" s="221">
        <v>3098</v>
      </c>
      <c r="L249" s="221">
        <v>20</v>
      </c>
      <c r="P249" s="221" t="s">
        <v>1453</v>
      </c>
    </row>
    <row r="250" spans="1:20">
      <c r="A250" s="221" t="str">
        <f t="shared" si="3"/>
        <v>NET-15</v>
      </c>
      <c r="B250" s="221">
        <v>15</v>
      </c>
      <c r="C250" s="221" t="s">
        <v>530</v>
      </c>
      <c r="D250" s="221" t="s">
        <v>568</v>
      </c>
      <c r="F250" s="221" t="s">
        <v>526</v>
      </c>
      <c r="G250" s="222">
        <v>45925.145266203705</v>
      </c>
      <c r="H250" s="223" t="s">
        <v>1583</v>
      </c>
      <c r="I250" s="223" t="s">
        <v>1584</v>
      </c>
      <c r="J250" s="223" t="s">
        <v>1585</v>
      </c>
      <c r="K250" s="221">
        <v>3098</v>
      </c>
      <c r="L250" s="221">
        <v>20</v>
      </c>
      <c r="P250" s="221" t="s">
        <v>1453</v>
      </c>
    </row>
    <row r="251" spans="1:20">
      <c r="A251" s="221" t="str">
        <f t="shared" si="3"/>
        <v>NET-16</v>
      </c>
      <c r="B251" s="221">
        <v>16</v>
      </c>
      <c r="C251" s="221" t="s">
        <v>571</v>
      </c>
      <c r="D251" s="221" t="s">
        <v>568</v>
      </c>
      <c r="F251" s="221" t="s">
        <v>523</v>
      </c>
      <c r="G251" s="222">
        <v>45925.831134259257</v>
      </c>
      <c r="H251" s="223" t="s">
        <v>1586</v>
      </c>
      <c r="I251" s="223" t="s">
        <v>1587</v>
      </c>
      <c r="J251" s="223" t="s">
        <v>1588</v>
      </c>
      <c r="K251" s="221">
        <v>3513</v>
      </c>
      <c r="L251" s="221">
        <v>100</v>
      </c>
      <c r="P251" s="221" t="s">
        <v>1453</v>
      </c>
      <c r="Q251" s="221" t="s">
        <v>537</v>
      </c>
      <c r="R251" s="221" t="s">
        <v>537</v>
      </c>
      <c r="T251" s="221" t="s">
        <v>1589</v>
      </c>
    </row>
    <row r="252" spans="1:20">
      <c r="A252" s="221" t="str">
        <f t="shared" si="3"/>
        <v>NET-16</v>
      </c>
      <c r="B252" s="221">
        <v>16</v>
      </c>
      <c r="C252" s="221" t="s">
        <v>571</v>
      </c>
      <c r="D252" s="221" t="s">
        <v>568</v>
      </c>
      <c r="F252" s="221" t="s">
        <v>525</v>
      </c>
      <c r="G252" s="222">
        <v>45925.833865740744</v>
      </c>
      <c r="H252" s="223" t="s">
        <v>1590</v>
      </c>
      <c r="I252" s="223" t="s">
        <v>1591</v>
      </c>
      <c r="J252" s="223" t="s">
        <v>1592</v>
      </c>
      <c r="K252" s="221">
        <v>3513</v>
      </c>
      <c r="L252" s="221">
        <v>100</v>
      </c>
      <c r="P252" s="221" t="s">
        <v>1453</v>
      </c>
      <c r="T252" s="221" t="s">
        <v>1589</v>
      </c>
    </row>
    <row r="253" spans="1:20">
      <c r="A253" s="221" t="str">
        <f t="shared" si="3"/>
        <v>NET-16</v>
      </c>
      <c r="B253" s="221">
        <v>16</v>
      </c>
      <c r="C253" s="221" t="s">
        <v>571</v>
      </c>
      <c r="D253" s="221" t="s">
        <v>568</v>
      </c>
      <c r="F253" s="221" t="s">
        <v>526</v>
      </c>
      <c r="G253" s="222">
        <v>45925.835462962961</v>
      </c>
      <c r="H253" s="223" t="s">
        <v>1593</v>
      </c>
      <c r="I253" s="223" t="s">
        <v>1591</v>
      </c>
      <c r="J253" s="223" t="s">
        <v>1594</v>
      </c>
      <c r="K253" s="221">
        <v>3513</v>
      </c>
      <c r="L253" s="221">
        <v>100</v>
      </c>
      <c r="P253" s="221" t="s">
        <v>1453</v>
      </c>
      <c r="T253" s="221" t="s">
        <v>1589</v>
      </c>
    </row>
    <row r="254" spans="1:20">
      <c r="A254" s="221" t="str">
        <f t="shared" si="3"/>
        <v>NET-17</v>
      </c>
      <c r="B254" s="221">
        <v>17</v>
      </c>
      <c r="C254" s="221" t="s">
        <v>571</v>
      </c>
      <c r="D254" s="221" t="s">
        <v>568</v>
      </c>
      <c r="F254" s="221" t="s">
        <v>523</v>
      </c>
      <c r="G254" s="222">
        <v>45925.841574074075</v>
      </c>
      <c r="H254" s="223" t="s">
        <v>1595</v>
      </c>
      <c r="I254" s="223" t="s">
        <v>1596</v>
      </c>
      <c r="J254" s="223" t="s">
        <v>1597</v>
      </c>
      <c r="K254" s="221">
        <v>3516</v>
      </c>
      <c r="L254" s="221">
        <v>20</v>
      </c>
      <c r="P254" s="221" t="s">
        <v>1453</v>
      </c>
      <c r="Q254" s="221" t="s">
        <v>537</v>
      </c>
      <c r="R254" s="221" t="s">
        <v>537</v>
      </c>
      <c r="T254" s="221" t="s">
        <v>1589</v>
      </c>
    </row>
    <row r="255" spans="1:20">
      <c r="A255" s="221" t="str">
        <f t="shared" si="3"/>
        <v>NET-17</v>
      </c>
      <c r="B255" s="221">
        <v>17</v>
      </c>
      <c r="C255" s="221" t="s">
        <v>571</v>
      </c>
      <c r="D255" s="221" t="s">
        <v>568</v>
      </c>
      <c r="F255" s="221" t="s">
        <v>525</v>
      </c>
      <c r="G255" s="222">
        <v>45925.842118055552</v>
      </c>
      <c r="H255" s="223" t="s">
        <v>1598</v>
      </c>
      <c r="I255" s="223" t="s">
        <v>1599</v>
      </c>
      <c r="J255" s="223" t="s">
        <v>1600</v>
      </c>
      <c r="K255" s="221">
        <v>3514</v>
      </c>
      <c r="L255" s="221">
        <v>20</v>
      </c>
      <c r="P255" s="221" t="s">
        <v>1453</v>
      </c>
      <c r="T255" s="221" t="s">
        <v>1589</v>
      </c>
    </row>
    <row r="256" spans="1:20">
      <c r="A256" s="221" t="str">
        <f t="shared" si="3"/>
        <v>NET-17</v>
      </c>
      <c r="B256" s="221">
        <v>17</v>
      </c>
      <c r="C256" s="221" t="s">
        <v>571</v>
      </c>
      <c r="D256" s="221" t="s">
        <v>568</v>
      </c>
      <c r="F256" s="221" t="s">
        <v>526</v>
      </c>
      <c r="G256" s="222">
        <v>45925.842766203707</v>
      </c>
      <c r="H256" s="223" t="s">
        <v>1601</v>
      </c>
      <c r="I256" s="223" t="s">
        <v>1602</v>
      </c>
      <c r="J256" s="223" t="s">
        <v>1603</v>
      </c>
      <c r="K256" s="221">
        <v>3514</v>
      </c>
      <c r="L256" s="221">
        <v>20</v>
      </c>
      <c r="P256" s="221" t="s">
        <v>1453</v>
      </c>
      <c r="T256" s="221" t="s">
        <v>1589</v>
      </c>
    </row>
    <row r="257" spans="1:20">
      <c r="A257" s="221" t="str">
        <f t="shared" si="3"/>
        <v>NET-18</v>
      </c>
      <c r="B257" s="221">
        <v>18</v>
      </c>
      <c r="C257" s="221" t="s">
        <v>571</v>
      </c>
      <c r="D257" s="221" t="s">
        <v>568</v>
      </c>
      <c r="F257" s="221" t="s">
        <v>523</v>
      </c>
      <c r="G257" s="222">
        <v>45925.846307870372</v>
      </c>
      <c r="H257" s="223" t="s">
        <v>1604</v>
      </c>
      <c r="I257" s="223" t="s">
        <v>1596</v>
      </c>
      <c r="J257" s="223" t="s">
        <v>1605</v>
      </c>
      <c r="K257" s="221">
        <v>3514</v>
      </c>
      <c r="L257" s="221">
        <v>20</v>
      </c>
      <c r="P257" s="221" t="s">
        <v>1453</v>
      </c>
      <c r="Q257" s="221" t="s">
        <v>537</v>
      </c>
      <c r="R257" s="221" t="s">
        <v>537</v>
      </c>
      <c r="T257" s="221" t="s">
        <v>1589</v>
      </c>
    </row>
    <row r="258" spans="1:20">
      <c r="A258" s="221" t="str">
        <f t="shared" si="3"/>
        <v>NET-18</v>
      </c>
      <c r="B258" s="221">
        <v>18</v>
      </c>
      <c r="C258" s="221" t="s">
        <v>571</v>
      </c>
      <c r="D258" s="221" t="s">
        <v>568</v>
      </c>
      <c r="F258" s="221" t="s">
        <v>525</v>
      </c>
      <c r="G258" s="222">
        <v>45925.846863425926</v>
      </c>
      <c r="H258" s="223" t="s">
        <v>1606</v>
      </c>
      <c r="I258" s="223" t="s">
        <v>1596</v>
      </c>
      <c r="J258" s="223" t="s">
        <v>1607</v>
      </c>
      <c r="K258" s="221">
        <v>3514</v>
      </c>
      <c r="L258" s="221">
        <v>20</v>
      </c>
      <c r="P258" s="221" t="s">
        <v>1453</v>
      </c>
      <c r="T258" s="221" t="s">
        <v>1589</v>
      </c>
    </row>
    <row r="259" spans="1:20">
      <c r="A259" s="221" t="str">
        <f t="shared" si="3"/>
        <v>NET-18</v>
      </c>
      <c r="B259" s="221">
        <v>18</v>
      </c>
      <c r="C259" s="221" t="s">
        <v>571</v>
      </c>
      <c r="D259" s="221" t="s">
        <v>568</v>
      </c>
      <c r="F259" s="221" t="s">
        <v>526</v>
      </c>
      <c r="G259" s="222">
        <v>45925.847418981481</v>
      </c>
      <c r="H259" s="223" t="s">
        <v>1608</v>
      </c>
      <c r="I259" s="223" t="s">
        <v>1599</v>
      </c>
      <c r="J259" s="223" t="s">
        <v>1609</v>
      </c>
      <c r="K259" s="221">
        <v>3516</v>
      </c>
      <c r="L259" s="221">
        <v>20</v>
      </c>
      <c r="P259" s="221" t="s">
        <v>1453</v>
      </c>
      <c r="T259" s="221" t="s">
        <v>1589</v>
      </c>
    </row>
    <row r="260" spans="1:20">
      <c r="A260" s="221" t="str">
        <f t="shared" si="3"/>
        <v>NET-19</v>
      </c>
      <c r="B260" s="221">
        <v>19</v>
      </c>
      <c r="C260" s="221" t="s">
        <v>257</v>
      </c>
      <c r="D260" s="221" t="s">
        <v>568</v>
      </c>
      <c r="F260" s="221" t="s">
        <v>523</v>
      </c>
      <c r="G260" s="222">
        <v>45926.183298611111</v>
      </c>
      <c r="H260" s="223" t="s">
        <v>1610</v>
      </c>
      <c r="I260" s="223" t="s">
        <v>1611</v>
      </c>
      <c r="J260" s="223" t="s">
        <v>1612</v>
      </c>
      <c r="K260" s="221">
        <v>3695</v>
      </c>
      <c r="L260" s="221">
        <v>100</v>
      </c>
      <c r="P260" s="221" t="s">
        <v>1453</v>
      </c>
      <c r="Q260" s="221" t="s">
        <v>537</v>
      </c>
      <c r="R260" s="221" t="s">
        <v>537</v>
      </c>
    </row>
    <row r="261" spans="1:20">
      <c r="A261" s="221" t="str">
        <f t="shared" si="3"/>
        <v>NET-19</v>
      </c>
      <c r="B261" s="221">
        <v>19</v>
      </c>
      <c r="C261" s="221" t="s">
        <v>257</v>
      </c>
      <c r="D261" s="221" t="s">
        <v>568</v>
      </c>
      <c r="F261" s="221" t="s">
        <v>525</v>
      </c>
      <c r="G261" s="222">
        <v>45926.185601851852</v>
      </c>
      <c r="H261" s="223" t="s">
        <v>1613</v>
      </c>
      <c r="I261" s="223" t="s">
        <v>1614</v>
      </c>
      <c r="J261" s="223" t="s">
        <v>1615</v>
      </c>
      <c r="K261" s="221">
        <v>3695</v>
      </c>
      <c r="L261" s="221">
        <v>100</v>
      </c>
      <c r="P261" s="221" t="s">
        <v>1453</v>
      </c>
    </row>
    <row r="262" spans="1:20">
      <c r="A262" s="221" t="str">
        <f t="shared" si="3"/>
        <v>NET-19</v>
      </c>
      <c r="B262" s="221">
        <v>19</v>
      </c>
      <c r="C262" s="221" t="s">
        <v>257</v>
      </c>
      <c r="D262" s="221" t="s">
        <v>568</v>
      </c>
      <c r="F262" s="221" t="s">
        <v>526</v>
      </c>
      <c r="G262" s="222">
        <v>45926.1871875</v>
      </c>
      <c r="H262" s="223" t="s">
        <v>1616</v>
      </c>
      <c r="I262" s="223" t="s">
        <v>1617</v>
      </c>
      <c r="J262" s="223" t="s">
        <v>1618</v>
      </c>
      <c r="K262" s="221">
        <v>3695</v>
      </c>
      <c r="L262" s="221">
        <v>100</v>
      </c>
      <c r="P262" s="221" t="s">
        <v>1453</v>
      </c>
    </row>
    <row r="263" spans="1:20">
      <c r="A263" s="221" t="str">
        <f t="shared" si="3"/>
        <v>NET-20</v>
      </c>
      <c r="B263" s="221">
        <v>20</v>
      </c>
      <c r="C263" s="221" t="s">
        <v>559</v>
      </c>
      <c r="D263" s="221" t="s">
        <v>568</v>
      </c>
      <c r="F263" s="221" t="s">
        <v>523</v>
      </c>
      <c r="G263" s="222">
        <v>45926.19431712963</v>
      </c>
      <c r="H263" s="223" t="s">
        <v>1619</v>
      </c>
      <c r="I263" s="223" t="s">
        <v>1620</v>
      </c>
      <c r="J263" s="223" t="s">
        <v>1621</v>
      </c>
      <c r="K263" s="221">
        <v>3695</v>
      </c>
      <c r="L263" s="221">
        <v>20</v>
      </c>
      <c r="P263" s="221" t="s">
        <v>1453</v>
      </c>
      <c r="Q263" s="221" t="s">
        <v>537</v>
      </c>
      <c r="R263" s="221" t="s">
        <v>537</v>
      </c>
    </row>
    <row r="264" spans="1:20">
      <c r="A264" s="221" t="str">
        <f t="shared" ref="A264:A327" si="4">CONCATENATE(D264,"-",B264)</f>
        <v>NET-20</v>
      </c>
      <c r="B264" s="221">
        <v>20</v>
      </c>
      <c r="C264" s="221" t="s">
        <v>559</v>
      </c>
      <c r="D264" s="221" t="s">
        <v>568</v>
      </c>
      <c r="F264" s="221" t="s">
        <v>525</v>
      </c>
      <c r="G264" s="222">
        <v>45926.195173611108</v>
      </c>
      <c r="H264" s="223" t="s">
        <v>1622</v>
      </c>
      <c r="I264" s="223" t="s">
        <v>1623</v>
      </c>
      <c r="J264" s="223" t="s">
        <v>1624</v>
      </c>
      <c r="K264" s="221">
        <v>3698</v>
      </c>
      <c r="L264" s="221">
        <v>20</v>
      </c>
      <c r="P264" s="221" t="s">
        <v>1453</v>
      </c>
    </row>
    <row r="265" spans="1:20">
      <c r="A265" s="221" t="str">
        <f t="shared" si="4"/>
        <v>NET-20</v>
      </c>
      <c r="B265" s="221">
        <v>20</v>
      </c>
      <c r="C265" s="221" t="s">
        <v>559</v>
      </c>
      <c r="D265" s="221" t="s">
        <v>568</v>
      </c>
      <c r="F265" s="221" t="s">
        <v>526</v>
      </c>
      <c r="G265" s="222">
        <v>45926.195798611108</v>
      </c>
      <c r="H265" s="223" t="s">
        <v>1625</v>
      </c>
      <c r="I265" s="223" t="s">
        <v>1626</v>
      </c>
      <c r="J265" s="223" t="s">
        <v>1627</v>
      </c>
      <c r="K265" s="221">
        <v>3695</v>
      </c>
      <c r="L265" s="221">
        <v>20</v>
      </c>
      <c r="P265" s="221" t="s">
        <v>1453</v>
      </c>
    </row>
    <row r="266" spans="1:20">
      <c r="A266" s="221" t="str">
        <f t="shared" si="4"/>
        <v>NET-21</v>
      </c>
      <c r="B266" s="221">
        <v>21</v>
      </c>
      <c r="C266" s="221" t="s">
        <v>559</v>
      </c>
      <c r="D266" s="221" t="s">
        <v>568</v>
      </c>
      <c r="F266" s="221" t="s">
        <v>523</v>
      </c>
      <c r="G266" s="222">
        <v>45926.199479166666</v>
      </c>
      <c r="H266" s="223" t="s">
        <v>1628</v>
      </c>
      <c r="I266" s="223" t="s">
        <v>1629</v>
      </c>
      <c r="J266" s="223" t="s">
        <v>1630</v>
      </c>
      <c r="K266" s="221">
        <v>3695</v>
      </c>
      <c r="L266" s="221">
        <v>20</v>
      </c>
      <c r="P266" s="221" t="s">
        <v>1453</v>
      </c>
      <c r="Q266" s="221" t="s">
        <v>537</v>
      </c>
      <c r="R266" s="221" t="s">
        <v>537</v>
      </c>
    </row>
    <row r="267" spans="1:20">
      <c r="A267" s="221" t="str">
        <f t="shared" si="4"/>
        <v>NET-21</v>
      </c>
      <c r="B267" s="221">
        <v>21</v>
      </c>
      <c r="C267" s="221" t="s">
        <v>559</v>
      </c>
      <c r="D267" s="221" t="s">
        <v>568</v>
      </c>
      <c r="F267" s="221" t="s">
        <v>525</v>
      </c>
      <c r="G267" s="222">
        <v>45926.20045138889</v>
      </c>
      <c r="H267" s="223" t="s">
        <v>1631</v>
      </c>
      <c r="I267" s="223" t="s">
        <v>1629</v>
      </c>
      <c r="J267" s="223" t="s">
        <v>1632</v>
      </c>
      <c r="K267" s="221">
        <v>3695</v>
      </c>
      <c r="L267" s="221">
        <v>20</v>
      </c>
      <c r="P267" s="221" t="s">
        <v>1453</v>
      </c>
    </row>
    <row r="268" spans="1:20">
      <c r="A268" s="221" t="str">
        <f t="shared" si="4"/>
        <v>NET-21</v>
      </c>
      <c r="B268" s="221">
        <v>21</v>
      </c>
      <c r="C268" s="221" t="s">
        <v>559</v>
      </c>
      <c r="D268" s="221" t="s">
        <v>568</v>
      </c>
      <c r="F268" s="221" t="s">
        <v>526</v>
      </c>
      <c r="G268" s="222">
        <v>45926.201099537036</v>
      </c>
      <c r="H268" s="223" t="s">
        <v>1633</v>
      </c>
      <c r="I268" s="223" t="s">
        <v>1634</v>
      </c>
      <c r="J268" s="223" t="s">
        <v>1635</v>
      </c>
      <c r="K268" s="221">
        <v>3695</v>
      </c>
      <c r="L268" s="221">
        <v>20</v>
      </c>
      <c r="P268" s="221" t="s">
        <v>1453</v>
      </c>
    </row>
    <row r="269" spans="1:20">
      <c r="A269" s="221" t="str">
        <f t="shared" si="4"/>
        <v>NET-22</v>
      </c>
      <c r="B269" s="221">
        <v>22</v>
      </c>
      <c r="C269" s="221" t="s">
        <v>531</v>
      </c>
      <c r="D269" s="221" t="s">
        <v>568</v>
      </c>
      <c r="F269" s="221" t="s">
        <v>523</v>
      </c>
      <c r="G269" s="222">
        <v>45927.297974537039</v>
      </c>
      <c r="H269" s="223" t="s">
        <v>1636</v>
      </c>
      <c r="I269" s="223" t="s">
        <v>1637</v>
      </c>
      <c r="J269" s="223" t="s">
        <v>1638</v>
      </c>
      <c r="K269" s="221">
        <v>2900</v>
      </c>
      <c r="P269" s="221" t="s">
        <v>569</v>
      </c>
      <c r="Q269" s="221" t="s">
        <v>537</v>
      </c>
      <c r="R269" s="221" t="s">
        <v>537</v>
      </c>
    </row>
    <row r="270" spans="1:20">
      <c r="A270" s="221" t="str">
        <f t="shared" si="4"/>
        <v>NET-22</v>
      </c>
      <c r="B270" s="221">
        <v>22</v>
      </c>
      <c r="C270" s="221" t="s">
        <v>531</v>
      </c>
      <c r="D270" s="221" t="s">
        <v>568</v>
      </c>
      <c r="F270" s="221" t="s">
        <v>525</v>
      </c>
      <c r="G270" s="222">
        <v>45927.299108796295</v>
      </c>
      <c r="H270" s="223" t="s">
        <v>1639</v>
      </c>
      <c r="I270" s="223" t="s">
        <v>1640</v>
      </c>
      <c r="J270" s="223" t="s">
        <v>1641</v>
      </c>
      <c r="L270" s="221">
        <v>20</v>
      </c>
      <c r="P270" s="221" t="s">
        <v>569</v>
      </c>
    </row>
    <row r="271" spans="1:20">
      <c r="A271" s="221" t="str">
        <f t="shared" si="4"/>
        <v>NET-22</v>
      </c>
      <c r="B271" s="221">
        <v>22</v>
      </c>
      <c r="C271" s="221" t="s">
        <v>531</v>
      </c>
      <c r="D271" s="221" t="s">
        <v>568</v>
      </c>
      <c r="F271" s="221" t="s">
        <v>526</v>
      </c>
      <c r="G271" s="222">
        <v>45927.300543981481</v>
      </c>
      <c r="H271" s="223" t="s">
        <v>1642</v>
      </c>
      <c r="I271" s="223" t="s">
        <v>1643</v>
      </c>
      <c r="J271" s="223" t="s">
        <v>1644</v>
      </c>
      <c r="L271" s="221">
        <v>20</v>
      </c>
      <c r="P271" s="221" t="s">
        <v>569</v>
      </c>
    </row>
    <row r="272" spans="1:20">
      <c r="A272" s="221" t="str">
        <f t="shared" si="4"/>
        <v>NET-23</v>
      </c>
      <c r="B272" s="221">
        <v>23</v>
      </c>
      <c r="C272" s="221" t="s">
        <v>531</v>
      </c>
      <c r="D272" s="221" t="s">
        <v>568</v>
      </c>
      <c r="F272" s="221" t="s">
        <v>523</v>
      </c>
      <c r="G272" s="222">
        <v>45927.303842592592</v>
      </c>
      <c r="H272" s="223" t="s">
        <v>1645</v>
      </c>
      <c r="I272" s="223" t="s">
        <v>1646</v>
      </c>
      <c r="J272" s="223" t="s">
        <v>1647</v>
      </c>
      <c r="K272" s="221">
        <v>2900</v>
      </c>
      <c r="P272" s="221" t="s">
        <v>569</v>
      </c>
      <c r="Q272" s="221" t="s">
        <v>537</v>
      </c>
      <c r="R272" s="221" t="s">
        <v>537</v>
      </c>
    </row>
    <row r="273" spans="1:18">
      <c r="A273" s="221" t="str">
        <f t="shared" si="4"/>
        <v>NET-23</v>
      </c>
      <c r="B273" s="221">
        <v>23</v>
      </c>
      <c r="C273" s="221" t="s">
        <v>531</v>
      </c>
      <c r="D273" s="221" t="s">
        <v>568</v>
      </c>
      <c r="F273" s="221" t="s">
        <v>525</v>
      </c>
      <c r="G273" s="222">
        <v>45927.304652777777</v>
      </c>
      <c r="H273" s="223" t="s">
        <v>1648</v>
      </c>
      <c r="I273" s="223" t="s">
        <v>1646</v>
      </c>
      <c r="J273" s="223" t="s">
        <v>1649</v>
      </c>
      <c r="L273" s="221">
        <v>20</v>
      </c>
      <c r="P273" s="221" t="s">
        <v>569</v>
      </c>
    </row>
    <row r="274" spans="1:18">
      <c r="A274" s="221" t="str">
        <f t="shared" si="4"/>
        <v>NET-23</v>
      </c>
      <c r="B274" s="221">
        <v>23</v>
      </c>
      <c r="C274" s="221" t="s">
        <v>531</v>
      </c>
      <c r="D274" s="221" t="s">
        <v>568</v>
      </c>
      <c r="F274" s="221" t="s">
        <v>526</v>
      </c>
      <c r="G274" s="222">
        <v>45927.305625000001</v>
      </c>
      <c r="H274" s="223" t="s">
        <v>1650</v>
      </c>
      <c r="I274" s="223" t="s">
        <v>1651</v>
      </c>
      <c r="J274" s="223" t="s">
        <v>1652</v>
      </c>
      <c r="L274" s="221">
        <v>20</v>
      </c>
      <c r="P274" s="221" t="s">
        <v>569</v>
      </c>
    </row>
    <row r="275" spans="1:18">
      <c r="A275" s="221" t="str">
        <f t="shared" si="4"/>
        <v>NET-24</v>
      </c>
      <c r="B275" s="221">
        <v>24</v>
      </c>
      <c r="C275" s="221" t="s">
        <v>531</v>
      </c>
      <c r="D275" s="221" t="s">
        <v>568</v>
      </c>
      <c r="F275" s="221" t="s">
        <v>523</v>
      </c>
      <c r="G275" s="222">
        <v>45927.312013888892</v>
      </c>
      <c r="H275" s="223" t="s">
        <v>1653</v>
      </c>
      <c r="I275" s="223" t="s">
        <v>1654</v>
      </c>
      <c r="J275" s="223" t="s">
        <v>1655</v>
      </c>
      <c r="P275" s="221" t="s">
        <v>569</v>
      </c>
      <c r="Q275" s="221" t="s">
        <v>537</v>
      </c>
      <c r="R275" s="221" t="s">
        <v>537</v>
      </c>
    </row>
    <row r="276" spans="1:18">
      <c r="A276" s="221" t="str">
        <f t="shared" si="4"/>
        <v>NET-24</v>
      </c>
      <c r="B276" s="221">
        <v>24</v>
      </c>
      <c r="C276" s="221" t="s">
        <v>531</v>
      </c>
      <c r="D276" s="221" t="s">
        <v>568</v>
      </c>
      <c r="F276" s="221" t="s">
        <v>525</v>
      </c>
      <c r="G276" s="222">
        <v>45927.314745370371</v>
      </c>
      <c r="H276" s="223" t="s">
        <v>1656</v>
      </c>
      <c r="I276" s="223" t="s">
        <v>1657</v>
      </c>
      <c r="J276" s="223" t="s">
        <v>1658</v>
      </c>
      <c r="L276" s="221">
        <v>100</v>
      </c>
      <c r="P276" s="221" t="s">
        <v>569</v>
      </c>
    </row>
    <row r="277" spans="1:18">
      <c r="A277" s="221" t="str">
        <f t="shared" si="4"/>
        <v>NET-24</v>
      </c>
      <c r="B277" s="221">
        <v>24</v>
      </c>
      <c r="C277" s="221" t="s">
        <v>531</v>
      </c>
      <c r="D277" s="221" t="s">
        <v>568</v>
      </c>
      <c r="F277" s="221" t="s">
        <v>526</v>
      </c>
      <c r="G277" s="222">
        <v>45927.316157407404</v>
      </c>
      <c r="H277" s="223" t="s">
        <v>1659</v>
      </c>
      <c r="I277" s="223" t="s">
        <v>1660</v>
      </c>
      <c r="J277" s="223" t="s">
        <v>1661</v>
      </c>
      <c r="L277" s="221">
        <v>100</v>
      </c>
      <c r="P277" s="221" t="s">
        <v>569</v>
      </c>
    </row>
    <row r="278" spans="1:18">
      <c r="A278" s="221" t="str">
        <f t="shared" si="4"/>
        <v>NET-25</v>
      </c>
      <c r="B278" s="221">
        <v>25</v>
      </c>
      <c r="C278" s="221" t="s">
        <v>532</v>
      </c>
      <c r="D278" s="221" t="s">
        <v>568</v>
      </c>
      <c r="F278" s="221" t="s">
        <v>523</v>
      </c>
      <c r="G278" s="222">
        <v>45927.684594907405</v>
      </c>
      <c r="H278" s="223" t="s">
        <v>1662</v>
      </c>
      <c r="I278" s="223" t="s">
        <v>1663</v>
      </c>
      <c r="J278" s="223" t="s">
        <v>1664</v>
      </c>
      <c r="P278" s="221" t="s">
        <v>569</v>
      </c>
      <c r="Q278" s="221" t="s">
        <v>537</v>
      </c>
      <c r="R278" s="221" t="s">
        <v>537</v>
      </c>
    </row>
    <row r="279" spans="1:18">
      <c r="A279" s="221" t="str">
        <f t="shared" si="4"/>
        <v>NET-25</v>
      </c>
      <c r="B279" s="221">
        <v>25</v>
      </c>
      <c r="C279" s="221" t="s">
        <v>532</v>
      </c>
      <c r="D279" s="221" t="s">
        <v>568</v>
      </c>
      <c r="F279" s="221" t="s">
        <v>525</v>
      </c>
      <c r="G279" s="222">
        <v>45927.685277777775</v>
      </c>
      <c r="H279" s="223" t="s">
        <v>1665</v>
      </c>
      <c r="I279" s="223" t="s">
        <v>1666</v>
      </c>
      <c r="J279" s="223" t="s">
        <v>1667</v>
      </c>
      <c r="L279" s="221">
        <v>20</v>
      </c>
      <c r="P279" s="221" t="s">
        <v>569</v>
      </c>
    </row>
    <row r="280" spans="1:18">
      <c r="A280" s="221" t="str">
        <f t="shared" si="4"/>
        <v>NET-25</v>
      </c>
      <c r="B280" s="221">
        <v>25</v>
      </c>
      <c r="C280" s="221" t="s">
        <v>532</v>
      </c>
      <c r="D280" s="221" t="s">
        <v>568</v>
      </c>
      <c r="F280" s="221" t="s">
        <v>526</v>
      </c>
      <c r="G280" s="222">
        <v>45927.685902777775</v>
      </c>
      <c r="H280" s="223" t="s">
        <v>1668</v>
      </c>
      <c r="I280" s="223" t="s">
        <v>1666</v>
      </c>
      <c r="J280" s="223" t="s">
        <v>1669</v>
      </c>
      <c r="L280" s="221">
        <v>20</v>
      </c>
      <c r="P280" s="221" t="s">
        <v>569</v>
      </c>
    </row>
    <row r="281" spans="1:18">
      <c r="A281" s="221" t="str">
        <f t="shared" si="4"/>
        <v>NET-26</v>
      </c>
      <c r="B281" s="221">
        <v>26</v>
      </c>
      <c r="C281" s="221" t="s">
        <v>532</v>
      </c>
      <c r="D281" s="221" t="s">
        <v>568</v>
      </c>
      <c r="F281" s="221" t="s">
        <v>523</v>
      </c>
      <c r="G281" s="222">
        <v>45927.689513888887</v>
      </c>
      <c r="H281" s="223" t="s">
        <v>1670</v>
      </c>
      <c r="I281" s="223" t="s">
        <v>1671</v>
      </c>
      <c r="J281" s="223" t="s">
        <v>1672</v>
      </c>
      <c r="K281" s="221">
        <v>2019</v>
      </c>
      <c r="P281" s="221" t="s">
        <v>569</v>
      </c>
      <c r="Q281" s="221" t="s">
        <v>537</v>
      </c>
      <c r="R281" s="221" t="s">
        <v>537</v>
      </c>
    </row>
    <row r="282" spans="1:18">
      <c r="A282" s="221" t="str">
        <f t="shared" si="4"/>
        <v>NET-26</v>
      </c>
      <c r="B282" s="221">
        <v>26</v>
      </c>
      <c r="C282" s="221" t="s">
        <v>532</v>
      </c>
      <c r="D282" s="221" t="s">
        <v>568</v>
      </c>
      <c r="F282" s="221" t="s">
        <v>525</v>
      </c>
      <c r="G282" s="222">
        <v>45927.690162037034</v>
      </c>
      <c r="H282" s="223" t="s">
        <v>1673</v>
      </c>
      <c r="I282" s="223" t="s">
        <v>1674</v>
      </c>
      <c r="J282" s="223" t="s">
        <v>1675</v>
      </c>
      <c r="K282" s="221">
        <v>2019</v>
      </c>
      <c r="L282" s="221">
        <v>20</v>
      </c>
      <c r="P282" s="221" t="s">
        <v>569</v>
      </c>
    </row>
    <row r="283" spans="1:18">
      <c r="A283" s="221" t="str">
        <f t="shared" si="4"/>
        <v>NET-26</v>
      </c>
      <c r="B283" s="221">
        <v>26</v>
      </c>
      <c r="C283" s="221" t="s">
        <v>532</v>
      </c>
      <c r="D283" s="221" t="s">
        <v>568</v>
      </c>
      <c r="F283" s="221" t="s">
        <v>526</v>
      </c>
      <c r="G283" s="222">
        <v>45927.690798611111</v>
      </c>
      <c r="H283" s="223" t="s">
        <v>1676</v>
      </c>
      <c r="I283" s="223" t="s">
        <v>1677</v>
      </c>
      <c r="J283" s="223" t="s">
        <v>1678</v>
      </c>
      <c r="K283" s="221">
        <v>3008</v>
      </c>
      <c r="L283" s="221">
        <v>20</v>
      </c>
      <c r="P283" s="221" t="s">
        <v>569</v>
      </c>
    </row>
    <row r="284" spans="1:18">
      <c r="A284" s="221" t="str">
        <f t="shared" si="4"/>
        <v>NET-27</v>
      </c>
      <c r="B284" s="221">
        <v>27</v>
      </c>
      <c r="C284" s="221" t="s">
        <v>532</v>
      </c>
      <c r="D284" s="221" t="s">
        <v>568</v>
      </c>
      <c r="F284" s="221" t="s">
        <v>523</v>
      </c>
      <c r="G284" s="222">
        <v>45927.696539351855</v>
      </c>
      <c r="H284" s="223" t="s">
        <v>1679</v>
      </c>
      <c r="I284" s="223" t="s">
        <v>955</v>
      </c>
      <c r="J284" s="223" t="s">
        <v>1680</v>
      </c>
      <c r="K284" s="221">
        <v>2505</v>
      </c>
      <c r="P284" s="221" t="s">
        <v>569</v>
      </c>
      <c r="Q284" s="221" t="s">
        <v>537</v>
      </c>
      <c r="R284" s="221" t="s">
        <v>537</v>
      </c>
    </row>
    <row r="285" spans="1:18">
      <c r="A285" s="221" t="str">
        <f t="shared" si="4"/>
        <v>NET-27</v>
      </c>
      <c r="B285" s="221">
        <v>27</v>
      </c>
      <c r="C285" s="221" t="s">
        <v>532</v>
      </c>
      <c r="D285" s="221" t="s">
        <v>568</v>
      </c>
      <c r="F285" s="221" t="s">
        <v>525</v>
      </c>
      <c r="G285" s="222">
        <v>45927.699097222219</v>
      </c>
      <c r="H285" s="223" t="s">
        <v>1681</v>
      </c>
      <c r="I285" s="223" t="s">
        <v>1682</v>
      </c>
      <c r="J285" s="223" t="s">
        <v>1683</v>
      </c>
      <c r="L285" s="221">
        <v>100</v>
      </c>
      <c r="P285" s="221" t="s">
        <v>569</v>
      </c>
    </row>
    <row r="286" spans="1:18">
      <c r="A286" s="221" t="str">
        <f t="shared" si="4"/>
        <v>NET-27</v>
      </c>
      <c r="B286" s="221">
        <v>27</v>
      </c>
      <c r="C286" s="221" t="s">
        <v>532</v>
      </c>
      <c r="D286" s="221" t="s">
        <v>568</v>
      </c>
      <c r="F286" s="221" t="s">
        <v>526</v>
      </c>
      <c r="G286" s="222">
        <v>45927.700509259259</v>
      </c>
      <c r="H286" s="223" t="s">
        <v>1684</v>
      </c>
      <c r="I286" s="223" t="s">
        <v>1685</v>
      </c>
      <c r="J286" s="223" t="s">
        <v>1686</v>
      </c>
      <c r="K286" s="221">
        <v>2504</v>
      </c>
      <c r="L286" s="221">
        <v>100</v>
      </c>
      <c r="P286" s="221" t="s">
        <v>569</v>
      </c>
    </row>
    <row r="287" spans="1:18">
      <c r="A287" s="221" t="str">
        <f t="shared" si="4"/>
        <v>NET-28</v>
      </c>
      <c r="B287" s="221">
        <v>28</v>
      </c>
      <c r="C287" s="221" t="s">
        <v>534</v>
      </c>
      <c r="D287" s="221" t="s">
        <v>568</v>
      </c>
      <c r="F287" s="221" t="s">
        <v>523</v>
      </c>
      <c r="G287" s="222">
        <v>45928.242372685185</v>
      </c>
      <c r="H287" s="223" t="s">
        <v>1687</v>
      </c>
      <c r="I287" s="223" t="s">
        <v>1688</v>
      </c>
      <c r="J287" s="223" t="s">
        <v>1689</v>
      </c>
      <c r="K287" s="221">
        <v>3260</v>
      </c>
      <c r="L287" s="221">
        <v>100</v>
      </c>
      <c r="P287" s="221" t="s">
        <v>1453</v>
      </c>
      <c r="Q287" s="221" t="s">
        <v>537</v>
      </c>
      <c r="R287" s="221" t="s">
        <v>537</v>
      </c>
    </row>
    <row r="288" spans="1:18">
      <c r="A288" s="221" t="str">
        <f t="shared" si="4"/>
        <v>NET-28</v>
      </c>
      <c r="B288" s="221">
        <v>28</v>
      </c>
      <c r="C288" s="221" t="s">
        <v>534</v>
      </c>
      <c r="D288" s="221" t="s">
        <v>568</v>
      </c>
      <c r="F288" s="221" t="s">
        <v>525</v>
      </c>
      <c r="G288" s="222">
        <v>45928.245046296295</v>
      </c>
      <c r="H288" s="223" t="s">
        <v>1690</v>
      </c>
      <c r="I288" s="223" t="s">
        <v>1691</v>
      </c>
      <c r="J288" s="223" t="s">
        <v>1692</v>
      </c>
      <c r="K288" s="221">
        <v>3260</v>
      </c>
      <c r="L288" s="221">
        <v>100</v>
      </c>
      <c r="P288" s="221" t="s">
        <v>1453</v>
      </c>
    </row>
    <row r="289" spans="1:18">
      <c r="A289" s="221" t="str">
        <f t="shared" si="4"/>
        <v>NET-28</v>
      </c>
      <c r="B289" s="221">
        <v>28</v>
      </c>
      <c r="C289" s="221" t="s">
        <v>534</v>
      </c>
      <c r="D289" s="221" t="s">
        <v>568</v>
      </c>
      <c r="F289" s="221" t="s">
        <v>526</v>
      </c>
      <c r="G289" s="222">
        <v>45928.246331018519</v>
      </c>
      <c r="H289" s="223" t="s">
        <v>1693</v>
      </c>
      <c r="I289" s="223" t="s">
        <v>1694</v>
      </c>
      <c r="J289" s="223" t="s">
        <v>1695</v>
      </c>
      <c r="K289" s="221">
        <v>3259</v>
      </c>
      <c r="L289" s="221">
        <v>100</v>
      </c>
      <c r="P289" s="221" t="s">
        <v>1453</v>
      </c>
    </row>
    <row r="290" spans="1:18">
      <c r="A290" s="221" t="str">
        <f t="shared" si="4"/>
        <v>NET-29</v>
      </c>
      <c r="B290" s="221">
        <v>29</v>
      </c>
      <c r="C290" s="221" t="s">
        <v>534</v>
      </c>
      <c r="D290" s="221" t="s">
        <v>568</v>
      </c>
      <c r="F290" s="221" t="s">
        <v>523</v>
      </c>
      <c r="G290" s="222">
        <v>45928.253912037035</v>
      </c>
      <c r="H290" s="223" t="s">
        <v>1696</v>
      </c>
      <c r="I290" s="223" t="s">
        <v>1697</v>
      </c>
      <c r="J290" s="223" t="s">
        <v>1698</v>
      </c>
      <c r="K290" s="221">
        <v>3255</v>
      </c>
      <c r="L290" s="221">
        <v>20</v>
      </c>
      <c r="P290" s="221" t="s">
        <v>1453</v>
      </c>
      <c r="Q290" s="221" t="s">
        <v>537</v>
      </c>
      <c r="R290" s="221" t="s">
        <v>537</v>
      </c>
    </row>
    <row r="291" spans="1:18">
      <c r="A291" s="221" t="str">
        <f t="shared" si="4"/>
        <v>NET-29</v>
      </c>
      <c r="B291" s="221">
        <v>29</v>
      </c>
      <c r="C291" s="221" t="s">
        <v>534</v>
      </c>
      <c r="D291" s="221" t="s">
        <v>568</v>
      </c>
      <c r="F291" s="221" t="s">
        <v>525</v>
      </c>
      <c r="G291" s="222">
        <v>45928.25440972222</v>
      </c>
      <c r="H291" s="223" t="s">
        <v>1699</v>
      </c>
      <c r="I291" s="223" t="s">
        <v>1700</v>
      </c>
      <c r="J291" s="223" t="s">
        <v>1701</v>
      </c>
      <c r="L291" s="221">
        <v>20</v>
      </c>
      <c r="P291" s="221" t="s">
        <v>1453</v>
      </c>
    </row>
    <row r="292" spans="1:18">
      <c r="A292" s="221" t="str">
        <f t="shared" si="4"/>
        <v>NET-29</v>
      </c>
      <c r="B292" s="221">
        <v>29</v>
      </c>
      <c r="C292" s="221" t="s">
        <v>534</v>
      </c>
      <c r="D292" s="221" t="s">
        <v>568</v>
      </c>
      <c r="F292" s="221" t="s">
        <v>526</v>
      </c>
      <c r="G292" s="222">
        <v>45928.256111111114</v>
      </c>
      <c r="H292" s="223" t="s">
        <v>1702</v>
      </c>
      <c r="I292" s="223" t="s">
        <v>1703</v>
      </c>
      <c r="J292" s="223" t="s">
        <v>1704</v>
      </c>
      <c r="L292" s="221">
        <v>20</v>
      </c>
      <c r="P292" s="221" t="s">
        <v>1453</v>
      </c>
    </row>
    <row r="293" spans="1:18">
      <c r="A293" s="221" t="str">
        <f t="shared" si="4"/>
        <v>NET-30</v>
      </c>
      <c r="B293" s="221">
        <v>30</v>
      </c>
      <c r="C293" s="221" t="s">
        <v>534</v>
      </c>
      <c r="D293" s="221" t="s">
        <v>568</v>
      </c>
      <c r="F293" s="221" t="s">
        <v>523</v>
      </c>
      <c r="G293" s="222">
        <v>45928.261180555557</v>
      </c>
      <c r="H293" s="223" t="s">
        <v>1705</v>
      </c>
      <c r="I293" s="223" t="s">
        <v>1706</v>
      </c>
      <c r="J293" s="223" t="s">
        <v>1707</v>
      </c>
      <c r="K293" s="221">
        <v>3255</v>
      </c>
      <c r="L293" s="221">
        <v>20</v>
      </c>
      <c r="P293" s="221" t="s">
        <v>1453</v>
      </c>
      <c r="Q293" s="221" t="s">
        <v>537</v>
      </c>
      <c r="R293" s="221" t="s">
        <v>537</v>
      </c>
    </row>
    <row r="294" spans="1:18">
      <c r="A294" s="221" t="str">
        <f t="shared" si="4"/>
        <v>NET-30</v>
      </c>
      <c r="B294" s="221">
        <v>30</v>
      </c>
      <c r="C294" s="221" t="s">
        <v>534</v>
      </c>
      <c r="D294" s="221" t="s">
        <v>568</v>
      </c>
      <c r="F294" s="221" t="s">
        <v>525</v>
      </c>
      <c r="G294" s="222">
        <v>45928.261724537035</v>
      </c>
      <c r="H294" s="223" t="s">
        <v>1708</v>
      </c>
      <c r="I294" s="223" t="s">
        <v>1709</v>
      </c>
      <c r="J294" s="223" t="s">
        <v>1710</v>
      </c>
      <c r="L294" s="221">
        <v>20</v>
      </c>
      <c r="P294" s="221" t="s">
        <v>1453</v>
      </c>
    </row>
    <row r="295" spans="1:18">
      <c r="A295" s="221" t="str">
        <f t="shared" si="4"/>
        <v>NET-30</v>
      </c>
      <c r="B295" s="221">
        <v>30</v>
      </c>
      <c r="C295" s="221" t="s">
        <v>534</v>
      </c>
      <c r="D295" s="221" t="s">
        <v>568</v>
      </c>
      <c r="F295" s="221" t="s">
        <v>526</v>
      </c>
      <c r="G295" s="222">
        <v>45928.262141203704</v>
      </c>
      <c r="H295" s="223" t="s">
        <v>1711</v>
      </c>
      <c r="I295" s="223" t="s">
        <v>1709</v>
      </c>
      <c r="J295" s="223" t="s">
        <v>1712</v>
      </c>
      <c r="L295" s="221">
        <v>20</v>
      </c>
      <c r="P295" s="221" t="s">
        <v>1453</v>
      </c>
    </row>
    <row r="296" spans="1:18">
      <c r="A296" s="221" t="str">
        <f t="shared" si="4"/>
        <v>NET-31</v>
      </c>
      <c r="B296" s="221">
        <v>31</v>
      </c>
      <c r="C296" s="221" t="s">
        <v>535</v>
      </c>
      <c r="D296" s="221" t="s">
        <v>568</v>
      </c>
      <c r="F296" s="221" t="s">
        <v>523</v>
      </c>
      <c r="G296" s="222">
        <v>45928.67150462963</v>
      </c>
      <c r="H296" s="223" t="s">
        <v>1713</v>
      </c>
      <c r="I296" s="223" t="s">
        <v>1714</v>
      </c>
      <c r="J296" s="223" t="s">
        <v>570</v>
      </c>
      <c r="K296" s="221">
        <v>3621</v>
      </c>
      <c r="L296" s="221">
        <v>20</v>
      </c>
      <c r="P296" s="221" t="s">
        <v>1480</v>
      </c>
      <c r="Q296" s="221" t="s">
        <v>537</v>
      </c>
      <c r="R296" s="221" t="s">
        <v>537</v>
      </c>
    </row>
    <row r="297" spans="1:18">
      <c r="A297" s="221" t="str">
        <f t="shared" si="4"/>
        <v>NET-31</v>
      </c>
      <c r="B297" s="221">
        <v>31</v>
      </c>
      <c r="C297" s="221" t="s">
        <v>535</v>
      </c>
      <c r="D297" s="221" t="s">
        <v>568</v>
      </c>
      <c r="F297" s="221" t="s">
        <v>525</v>
      </c>
      <c r="G297" s="222">
        <v>45928.672291666669</v>
      </c>
      <c r="H297" s="223" t="s">
        <v>1715</v>
      </c>
      <c r="I297" s="223" t="s">
        <v>1714</v>
      </c>
      <c r="J297" s="223" t="s">
        <v>1716</v>
      </c>
      <c r="L297" s="221">
        <v>20</v>
      </c>
      <c r="P297" s="221" t="s">
        <v>1480</v>
      </c>
    </row>
    <row r="298" spans="1:18">
      <c r="A298" s="221" t="str">
        <f t="shared" si="4"/>
        <v>NET-31</v>
      </c>
      <c r="B298" s="221">
        <v>31</v>
      </c>
      <c r="C298" s="221" t="s">
        <v>535</v>
      </c>
      <c r="D298" s="221" t="s">
        <v>568</v>
      </c>
      <c r="F298" s="221" t="s">
        <v>526</v>
      </c>
      <c r="G298" s="222">
        <v>45928.673125000001</v>
      </c>
      <c r="H298" s="223" t="s">
        <v>1717</v>
      </c>
      <c r="I298" s="223" t="s">
        <v>1718</v>
      </c>
      <c r="J298" s="223" t="s">
        <v>1719</v>
      </c>
      <c r="L298" s="221">
        <v>20</v>
      </c>
      <c r="P298" s="221" t="s">
        <v>1480</v>
      </c>
    </row>
    <row r="299" spans="1:18">
      <c r="A299" s="221" t="str">
        <f t="shared" si="4"/>
        <v>NET-32</v>
      </c>
      <c r="B299" s="221">
        <v>32</v>
      </c>
      <c r="C299" s="221" t="s">
        <v>535</v>
      </c>
      <c r="D299" s="221" t="s">
        <v>568</v>
      </c>
      <c r="F299" s="221" t="s">
        <v>523</v>
      </c>
      <c r="G299" s="222">
        <v>45928.676238425927</v>
      </c>
      <c r="H299" s="223" t="s">
        <v>1720</v>
      </c>
      <c r="I299" s="223" t="s">
        <v>1721</v>
      </c>
      <c r="J299" s="223" t="s">
        <v>1722</v>
      </c>
      <c r="K299" s="221">
        <v>3622</v>
      </c>
      <c r="L299" s="221">
        <v>20</v>
      </c>
      <c r="P299" s="221" t="s">
        <v>1480</v>
      </c>
      <c r="Q299" s="221" t="s">
        <v>537</v>
      </c>
      <c r="R299" s="221" t="s">
        <v>537</v>
      </c>
    </row>
    <row r="300" spans="1:18">
      <c r="A300" s="221" t="str">
        <f t="shared" si="4"/>
        <v>NET-32</v>
      </c>
      <c r="B300" s="221">
        <v>32</v>
      </c>
      <c r="C300" s="221" t="s">
        <v>535</v>
      </c>
      <c r="D300" s="221" t="s">
        <v>568</v>
      </c>
      <c r="F300" s="221" t="s">
        <v>525</v>
      </c>
      <c r="G300" s="222">
        <v>45928.67732638889</v>
      </c>
      <c r="H300" s="223" t="s">
        <v>1723</v>
      </c>
      <c r="I300" s="223" t="s">
        <v>1724</v>
      </c>
      <c r="J300" s="223" t="s">
        <v>1725</v>
      </c>
      <c r="L300" s="221">
        <v>20</v>
      </c>
      <c r="P300" s="221" t="s">
        <v>1480</v>
      </c>
    </row>
    <row r="301" spans="1:18">
      <c r="A301" s="221" t="str">
        <f t="shared" si="4"/>
        <v>NET-32</v>
      </c>
      <c r="B301" s="221">
        <v>32</v>
      </c>
      <c r="C301" s="221" t="s">
        <v>535</v>
      </c>
      <c r="D301" s="221" t="s">
        <v>568</v>
      </c>
      <c r="F301" s="221" t="s">
        <v>526</v>
      </c>
      <c r="G301" s="222">
        <v>45928.678055555552</v>
      </c>
      <c r="H301" s="223" t="s">
        <v>1726</v>
      </c>
      <c r="I301" s="223" t="s">
        <v>1727</v>
      </c>
      <c r="J301" s="223" t="s">
        <v>1725</v>
      </c>
      <c r="L301" s="221">
        <v>20</v>
      </c>
      <c r="P301" s="221" t="s">
        <v>1480</v>
      </c>
    </row>
    <row r="302" spans="1:18">
      <c r="A302" s="221" t="str">
        <f t="shared" si="4"/>
        <v>NET-33</v>
      </c>
      <c r="B302" s="221">
        <v>33</v>
      </c>
      <c r="C302" s="221" t="s">
        <v>535</v>
      </c>
      <c r="D302" s="221" t="s">
        <v>568</v>
      </c>
      <c r="F302" s="221" t="s">
        <v>523</v>
      </c>
      <c r="G302" s="222">
        <v>45928.685729166667</v>
      </c>
      <c r="H302" s="223" t="s">
        <v>1728</v>
      </c>
      <c r="I302" s="223" t="s">
        <v>1729</v>
      </c>
      <c r="J302" s="223" t="s">
        <v>1730</v>
      </c>
      <c r="K302" s="221">
        <v>3622</v>
      </c>
      <c r="L302" s="221">
        <v>100</v>
      </c>
      <c r="P302" s="221" t="s">
        <v>1480</v>
      </c>
      <c r="Q302" s="221" t="s">
        <v>537</v>
      </c>
      <c r="R302" s="221" t="s">
        <v>537</v>
      </c>
    </row>
    <row r="303" spans="1:18">
      <c r="A303" s="221" t="str">
        <f t="shared" si="4"/>
        <v>NET-33</v>
      </c>
      <c r="B303" s="221">
        <v>33</v>
      </c>
      <c r="C303" s="221" t="s">
        <v>535</v>
      </c>
      <c r="D303" s="221" t="s">
        <v>568</v>
      </c>
      <c r="F303" s="221" t="s">
        <v>525</v>
      </c>
      <c r="G303" s="222">
        <v>45928.688263888886</v>
      </c>
      <c r="H303" s="223" t="s">
        <v>1731</v>
      </c>
      <c r="I303" s="223" t="s">
        <v>1732</v>
      </c>
      <c r="J303" s="223" t="s">
        <v>1733</v>
      </c>
      <c r="L303" s="221">
        <v>100</v>
      </c>
      <c r="P303" s="221" t="s">
        <v>1480</v>
      </c>
    </row>
    <row r="304" spans="1:18">
      <c r="A304" s="221" t="str">
        <f t="shared" si="4"/>
        <v>NET-33</v>
      </c>
      <c r="B304" s="221">
        <v>33</v>
      </c>
      <c r="C304" s="221" t="s">
        <v>535</v>
      </c>
      <c r="D304" s="221" t="s">
        <v>568</v>
      </c>
      <c r="F304" s="221" t="s">
        <v>526</v>
      </c>
      <c r="G304" s="222">
        <v>45928.689768518518</v>
      </c>
      <c r="H304" s="223" t="s">
        <v>1734</v>
      </c>
      <c r="I304" s="223" t="s">
        <v>1735</v>
      </c>
      <c r="J304" s="223" t="s">
        <v>1736</v>
      </c>
      <c r="L304" s="221">
        <v>100</v>
      </c>
      <c r="P304" s="221" t="s">
        <v>1480</v>
      </c>
    </row>
    <row r="305" spans="1:20">
      <c r="A305" s="221" t="str">
        <f t="shared" si="4"/>
        <v>NET-34</v>
      </c>
      <c r="B305" s="221">
        <v>34</v>
      </c>
      <c r="C305" s="221" t="s">
        <v>550</v>
      </c>
      <c r="D305" s="221" t="s">
        <v>568</v>
      </c>
      <c r="F305" s="221" t="s">
        <v>523</v>
      </c>
      <c r="G305" s="222">
        <v>45929.258761574078</v>
      </c>
      <c r="H305" s="223" t="s">
        <v>1737</v>
      </c>
      <c r="I305" s="223" t="s">
        <v>1738</v>
      </c>
      <c r="J305" s="223" t="s">
        <v>1739</v>
      </c>
      <c r="K305" s="221">
        <v>3774</v>
      </c>
      <c r="P305" s="221" t="s">
        <v>1480</v>
      </c>
      <c r="Q305" s="221" t="s">
        <v>537</v>
      </c>
      <c r="R305" s="221" t="s">
        <v>537</v>
      </c>
    </row>
    <row r="306" spans="1:20">
      <c r="A306" s="221" t="str">
        <f t="shared" si="4"/>
        <v>NET-34</v>
      </c>
      <c r="B306" s="221">
        <v>34</v>
      </c>
      <c r="C306" s="221" t="s">
        <v>550</v>
      </c>
      <c r="D306" s="221" t="s">
        <v>568</v>
      </c>
      <c r="F306" s="221" t="s">
        <v>525</v>
      </c>
      <c r="G306" s="222">
        <v>45929.259675925925</v>
      </c>
      <c r="H306" s="223" t="s">
        <v>1740</v>
      </c>
      <c r="I306" s="223" t="s">
        <v>988</v>
      </c>
      <c r="J306" s="223" t="s">
        <v>1739</v>
      </c>
      <c r="L306" s="221">
        <v>20</v>
      </c>
      <c r="P306" s="221" t="s">
        <v>1480</v>
      </c>
    </row>
    <row r="307" spans="1:20">
      <c r="A307" s="221" t="str">
        <f t="shared" si="4"/>
        <v>NET-35</v>
      </c>
      <c r="B307" s="221">
        <v>35</v>
      </c>
      <c r="C307" s="221" t="s">
        <v>550</v>
      </c>
      <c r="D307" s="221" t="s">
        <v>568</v>
      </c>
      <c r="F307" s="221" t="s">
        <v>526</v>
      </c>
      <c r="G307" s="222">
        <v>45929.260451388887</v>
      </c>
      <c r="H307" s="223" t="s">
        <v>1741</v>
      </c>
      <c r="I307" s="223" t="s">
        <v>1742</v>
      </c>
      <c r="J307" s="223" t="s">
        <v>1743</v>
      </c>
      <c r="L307" s="221">
        <v>20</v>
      </c>
      <c r="P307" s="221" t="s">
        <v>1480</v>
      </c>
    </row>
    <row r="308" spans="1:20">
      <c r="A308" s="221" t="str">
        <f t="shared" si="4"/>
        <v>NET-36</v>
      </c>
      <c r="B308" s="221">
        <v>36</v>
      </c>
      <c r="C308" s="221" t="s">
        <v>550</v>
      </c>
      <c r="D308" s="221" t="s">
        <v>568</v>
      </c>
      <c r="F308" s="221" t="s">
        <v>523</v>
      </c>
      <c r="G308" s="222">
        <v>45929.263344907406</v>
      </c>
      <c r="H308" s="223" t="s">
        <v>1744</v>
      </c>
      <c r="I308" s="223" t="s">
        <v>1745</v>
      </c>
      <c r="J308" s="223" t="s">
        <v>1746</v>
      </c>
      <c r="K308" s="221">
        <v>3775</v>
      </c>
      <c r="P308" s="221" t="s">
        <v>1480</v>
      </c>
      <c r="Q308" s="221" t="s">
        <v>537</v>
      </c>
      <c r="R308" s="221" t="s">
        <v>537</v>
      </c>
    </row>
    <row r="309" spans="1:20">
      <c r="A309" s="221" t="str">
        <f t="shared" si="4"/>
        <v>NET-36</v>
      </c>
      <c r="B309" s="221">
        <v>36</v>
      </c>
      <c r="C309" s="221" t="s">
        <v>550</v>
      </c>
      <c r="D309" s="221" t="s">
        <v>568</v>
      </c>
      <c r="F309" s="221" t="s">
        <v>525</v>
      </c>
      <c r="G309" s="222">
        <v>45929.264270833337</v>
      </c>
      <c r="H309" s="223" t="s">
        <v>1747</v>
      </c>
      <c r="I309" s="223" t="s">
        <v>1748</v>
      </c>
      <c r="J309" s="223" t="s">
        <v>1749</v>
      </c>
      <c r="L309" s="221">
        <v>20</v>
      </c>
      <c r="P309" s="221" t="s">
        <v>1480</v>
      </c>
    </row>
    <row r="310" spans="1:20">
      <c r="A310" s="221" t="str">
        <f t="shared" si="4"/>
        <v>NET-36</v>
      </c>
      <c r="B310" s="221">
        <v>36</v>
      </c>
      <c r="C310" s="221" t="s">
        <v>550</v>
      </c>
      <c r="D310" s="221" t="s">
        <v>568</v>
      </c>
      <c r="F310" s="221" t="s">
        <v>526</v>
      </c>
      <c r="G310" s="222">
        <v>45929.264988425923</v>
      </c>
      <c r="H310" s="223" t="s">
        <v>1750</v>
      </c>
      <c r="I310" s="223" t="s">
        <v>1738</v>
      </c>
      <c r="J310" s="223" t="s">
        <v>1751</v>
      </c>
      <c r="L310" s="221">
        <v>20</v>
      </c>
      <c r="P310" s="221" t="s">
        <v>1480</v>
      </c>
    </row>
    <row r="311" spans="1:20">
      <c r="A311" s="221" t="str">
        <f t="shared" si="4"/>
        <v>NET-37</v>
      </c>
      <c r="B311" s="221">
        <v>37</v>
      </c>
      <c r="C311" s="221" t="s">
        <v>550</v>
      </c>
      <c r="D311" s="221" t="s">
        <v>568</v>
      </c>
      <c r="F311" s="221" t="s">
        <v>523</v>
      </c>
      <c r="G311" s="222">
        <v>45929.272141203706</v>
      </c>
      <c r="H311" s="223" t="s">
        <v>1752</v>
      </c>
      <c r="I311" s="223" t="s">
        <v>1753</v>
      </c>
      <c r="J311" s="223" t="s">
        <v>1754</v>
      </c>
      <c r="K311" s="221">
        <v>3774</v>
      </c>
      <c r="P311" s="221" t="s">
        <v>1480</v>
      </c>
      <c r="Q311" s="221" t="s">
        <v>537</v>
      </c>
      <c r="R311" s="221" t="s">
        <v>537</v>
      </c>
    </row>
    <row r="312" spans="1:20">
      <c r="A312" s="221" t="str">
        <f t="shared" si="4"/>
        <v>NET-37</v>
      </c>
      <c r="B312" s="221">
        <v>37</v>
      </c>
      <c r="C312" s="221" t="s">
        <v>550</v>
      </c>
      <c r="D312" s="221" t="s">
        <v>568</v>
      </c>
      <c r="F312" s="221" t="s">
        <v>525</v>
      </c>
      <c r="G312" s="222">
        <v>45929.273854166669</v>
      </c>
      <c r="H312" s="223" t="s">
        <v>1755</v>
      </c>
      <c r="I312" s="223" t="s">
        <v>1756</v>
      </c>
      <c r="J312" s="223" t="s">
        <v>1757</v>
      </c>
      <c r="L312" s="221">
        <v>100</v>
      </c>
      <c r="P312" s="221" t="s">
        <v>1480</v>
      </c>
    </row>
    <row r="313" spans="1:20">
      <c r="A313" s="221" t="str">
        <f t="shared" si="4"/>
        <v>NET-37</v>
      </c>
      <c r="B313" s="221">
        <v>37</v>
      </c>
      <c r="C313" s="221" t="s">
        <v>550</v>
      </c>
      <c r="D313" s="221" t="s">
        <v>568</v>
      </c>
      <c r="F313" s="221" t="s">
        <v>526</v>
      </c>
      <c r="G313" s="222">
        <v>45929.27516203704</v>
      </c>
      <c r="H313" s="223" t="s">
        <v>1758</v>
      </c>
      <c r="I313" s="223" t="s">
        <v>1742</v>
      </c>
      <c r="J313" s="223" t="s">
        <v>1759</v>
      </c>
      <c r="L313" s="221">
        <v>100</v>
      </c>
      <c r="P313" s="221" t="s">
        <v>1480</v>
      </c>
    </row>
    <row r="314" spans="1:20">
      <c r="A314" s="221" t="str">
        <f t="shared" si="4"/>
        <v>NET-38</v>
      </c>
      <c r="B314" s="221">
        <v>38</v>
      </c>
      <c r="C314" s="221" t="s">
        <v>1010</v>
      </c>
      <c r="D314" s="221" t="s">
        <v>568</v>
      </c>
      <c r="F314" s="221" t="s">
        <v>523</v>
      </c>
      <c r="G314" s="222">
        <v>45929.856458333335</v>
      </c>
      <c r="H314" s="223" t="s">
        <v>1760</v>
      </c>
      <c r="I314" s="223" t="s">
        <v>1761</v>
      </c>
      <c r="J314" s="223" t="s">
        <v>1762</v>
      </c>
      <c r="K314" s="221">
        <v>3825</v>
      </c>
      <c r="L314" s="221">
        <v>150</v>
      </c>
      <c r="P314" s="221" t="s">
        <v>1453</v>
      </c>
      <c r="Q314" s="221" t="s">
        <v>537</v>
      </c>
      <c r="R314" s="221" t="s">
        <v>537</v>
      </c>
      <c r="T314" s="221" t="s">
        <v>1763</v>
      </c>
    </row>
    <row r="315" spans="1:20">
      <c r="A315" s="221" t="str">
        <f t="shared" si="4"/>
        <v>NET-38</v>
      </c>
      <c r="B315" s="221">
        <v>38</v>
      </c>
      <c r="C315" s="221" t="s">
        <v>1010</v>
      </c>
      <c r="D315" s="221" t="s">
        <v>568</v>
      </c>
      <c r="F315" s="221" t="s">
        <v>525</v>
      </c>
      <c r="G315" s="222">
        <v>45929.860254629632</v>
      </c>
      <c r="H315" s="223" t="s">
        <v>1764</v>
      </c>
      <c r="I315" s="223" t="s">
        <v>1765</v>
      </c>
      <c r="J315" s="223" t="s">
        <v>1766</v>
      </c>
      <c r="K315" s="221">
        <v>3825</v>
      </c>
      <c r="L315" s="221">
        <v>150</v>
      </c>
      <c r="P315" s="221" t="s">
        <v>1453</v>
      </c>
      <c r="T315" s="221" t="s">
        <v>1763</v>
      </c>
    </row>
    <row r="316" spans="1:20">
      <c r="A316" s="221" t="str">
        <f t="shared" si="4"/>
        <v>NET-38</v>
      </c>
      <c r="B316" s="221">
        <v>38</v>
      </c>
      <c r="C316" s="221" t="s">
        <v>1010</v>
      </c>
      <c r="D316" s="221" t="s">
        <v>568</v>
      </c>
      <c r="F316" s="221" t="s">
        <v>526</v>
      </c>
      <c r="G316" s="222">
        <v>45929.861504629633</v>
      </c>
      <c r="H316" s="223" t="s">
        <v>1767</v>
      </c>
      <c r="I316" s="223" t="s">
        <v>1768</v>
      </c>
      <c r="J316" s="223" t="s">
        <v>1769</v>
      </c>
      <c r="K316" s="221">
        <v>3825</v>
      </c>
      <c r="L316" s="221">
        <v>150</v>
      </c>
      <c r="P316" s="221" t="s">
        <v>1453</v>
      </c>
      <c r="T316" s="221" t="s">
        <v>1763</v>
      </c>
    </row>
    <row r="317" spans="1:20">
      <c r="A317" s="221" t="str">
        <f t="shared" si="4"/>
        <v>NET-39</v>
      </c>
      <c r="B317" s="221">
        <v>39</v>
      </c>
      <c r="C317" s="221" t="s">
        <v>1010</v>
      </c>
      <c r="D317" s="221" t="s">
        <v>568</v>
      </c>
      <c r="F317" s="221" t="s">
        <v>523</v>
      </c>
      <c r="G317" s="222">
        <v>45929.86855324074</v>
      </c>
      <c r="H317" s="223" t="s">
        <v>1770</v>
      </c>
      <c r="I317" s="223" t="s">
        <v>1771</v>
      </c>
      <c r="J317" s="223" t="s">
        <v>1772</v>
      </c>
      <c r="K317" s="221">
        <v>3825</v>
      </c>
      <c r="L317" s="221">
        <v>20</v>
      </c>
      <c r="P317" s="221" t="s">
        <v>1453</v>
      </c>
      <c r="Q317" s="221" t="s">
        <v>537</v>
      </c>
      <c r="R317" s="221" t="s">
        <v>537</v>
      </c>
    </row>
    <row r="318" spans="1:20">
      <c r="A318" s="221" t="str">
        <f t="shared" si="4"/>
        <v>NET-39</v>
      </c>
      <c r="B318" s="221">
        <v>39</v>
      </c>
      <c r="C318" s="221" t="s">
        <v>1010</v>
      </c>
      <c r="D318" s="221" t="s">
        <v>568</v>
      </c>
      <c r="F318" s="221" t="s">
        <v>525</v>
      </c>
      <c r="G318" s="222">
        <v>45929.869085648148</v>
      </c>
      <c r="H318" s="223" t="s">
        <v>1773</v>
      </c>
      <c r="I318" s="223" t="s">
        <v>1774</v>
      </c>
      <c r="J318" s="223" t="s">
        <v>1775</v>
      </c>
      <c r="K318" s="221">
        <v>3825</v>
      </c>
      <c r="L318" s="221">
        <v>20</v>
      </c>
      <c r="P318" s="221" t="s">
        <v>1453</v>
      </c>
    </row>
    <row r="319" spans="1:20">
      <c r="A319" s="221" t="str">
        <f t="shared" si="4"/>
        <v>NET-39</v>
      </c>
      <c r="B319" s="221">
        <v>39</v>
      </c>
      <c r="C319" s="221" t="s">
        <v>1010</v>
      </c>
      <c r="D319" s="221" t="s">
        <v>568</v>
      </c>
      <c r="F319" s="221" t="s">
        <v>526</v>
      </c>
      <c r="G319" s="222">
        <v>45929.869675925926</v>
      </c>
      <c r="H319" s="223" t="s">
        <v>1776</v>
      </c>
      <c r="I319" s="223" t="s">
        <v>1774</v>
      </c>
      <c r="J319" s="223" t="s">
        <v>1777</v>
      </c>
      <c r="K319" s="221">
        <v>3825</v>
      </c>
      <c r="L319" s="221">
        <v>20</v>
      </c>
      <c r="P319" s="221" t="s">
        <v>1453</v>
      </c>
    </row>
    <row r="320" spans="1:20">
      <c r="A320" s="221" t="str">
        <f t="shared" si="4"/>
        <v>NET-40</v>
      </c>
      <c r="B320" s="221">
        <v>40</v>
      </c>
      <c r="C320" s="221" t="s">
        <v>1010</v>
      </c>
      <c r="D320" s="221" t="s">
        <v>568</v>
      </c>
      <c r="F320" s="221" t="s">
        <v>523</v>
      </c>
      <c r="G320" s="222">
        <v>45929.873171296298</v>
      </c>
      <c r="H320" s="223" t="s">
        <v>1778</v>
      </c>
      <c r="I320" s="223" t="s">
        <v>1765</v>
      </c>
      <c r="J320" s="223" t="s">
        <v>1779</v>
      </c>
      <c r="K320" s="221">
        <v>3825</v>
      </c>
      <c r="L320" s="221">
        <v>80</v>
      </c>
      <c r="P320" s="221" t="s">
        <v>1453</v>
      </c>
      <c r="Q320" s="221" t="s">
        <v>537</v>
      </c>
      <c r="R320" s="221" t="s">
        <v>537</v>
      </c>
    </row>
    <row r="321" spans="1:20">
      <c r="A321" s="221" t="str">
        <f t="shared" si="4"/>
        <v>NET-40</v>
      </c>
      <c r="B321" s="221">
        <v>40</v>
      </c>
      <c r="C321" s="221" t="s">
        <v>1010</v>
      </c>
      <c r="D321" s="221" t="s">
        <v>568</v>
      </c>
      <c r="F321" s="221" t="s">
        <v>525</v>
      </c>
      <c r="G321" s="222">
        <v>45929.874594907407</v>
      </c>
      <c r="H321" s="223" t="s">
        <v>1780</v>
      </c>
      <c r="I321" s="223" t="s">
        <v>1781</v>
      </c>
      <c r="J321" s="223" t="s">
        <v>1782</v>
      </c>
      <c r="K321" s="221">
        <v>3825</v>
      </c>
      <c r="L321" s="221">
        <v>80</v>
      </c>
      <c r="P321" s="221" t="s">
        <v>1453</v>
      </c>
    </row>
    <row r="322" spans="1:20">
      <c r="A322" s="221" t="str">
        <f t="shared" si="4"/>
        <v>NET-40</v>
      </c>
      <c r="B322" s="221">
        <v>40</v>
      </c>
      <c r="C322" s="221" t="s">
        <v>1010</v>
      </c>
      <c r="D322" s="221" t="s">
        <v>568</v>
      </c>
      <c r="F322" s="221" t="s">
        <v>526</v>
      </c>
      <c r="G322" s="222">
        <v>45929.876307870371</v>
      </c>
      <c r="H322" s="223" t="s">
        <v>1783</v>
      </c>
      <c r="I322" s="223" t="s">
        <v>1784</v>
      </c>
      <c r="J322" s="223" t="s">
        <v>1785</v>
      </c>
      <c r="K322" s="221">
        <v>3825</v>
      </c>
      <c r="L322" s="221">
        <v>80</v>
      </c>
      <c r="P322" s="221" t="s">
        <v>1453</v>
      </c>
    </row>
    <row r="323" spans="1:20">
      <c r="A323" s="221" t="str">
        <f t="shared" si="4"/>
        <v>NET-41</v>
      </c>
      <c r="B323" s="221">
        <v>41</v>
      </c>
      <c r="C323" s="221" t="s">
        <v>1010</v>
      </c>
      <c r="D323" s="221" t="s">
        <v>568</v>
      </c>
      <c r="F323" s="221" t="s">
        <v>523</v>
      </c>
      <c r="G323" s="222">
        <v>45929.880439814813</v>
      </c>
      <c r="H323" s="223" t="s">
        <v>1786</v>
      </c>
      <c r="I323" s="223" t="s">
        <v>1781</v>
      </c>
      <c r="J323" s="223" t="s">
        <v>1787</v>
      </c>
      <c r="K323" s="221">
        <v>3825</v>
      </c>
      <c r="L323" s="221">
        <v>20</v>
      </c>
      <c r="P323" s="221" t="s">
        <v>1453</v>
      </c>
      <c r="Q323" s="221" t="s">
        <v>537</v>
      </c>
      <c r="R323" s="221" t="s">
        <v>537</v>
      </c>
    </row>
    <row r="324" spans="1:20">
      <c r="A324" s="221" t="str">
        <f t="shared" si="4"/>
        <v>NET-41</v>
      </c>
      <c r="B324" s="221">
        <v>41</v>
      </c>
      <c r="C324" s="221" t="s">
        <v>1010</v>
      </c>
      <c r="D324" s="221" t="s">
        <v>568</v>
      </c>
      <c r="F324" s="221" t="s">
        <v>525</v>
      </c>
      <c r="G324" s="222">
        <v>45929.880486111113</v>
      </c>
      <c r="H324" s="223" t="s">
        <v>1788</v>
      </c>
      <c r="I324" s="223" t="s">
        <v>1781</v>
      </c>
      <c r="J324" s="223" t="s">
        <v>1787</v>
      </c>
      <c r="K324" s="221">
        <v>3825</v>
      </c>
      <c r="L324" s="221">
        <v>20</v>
      </c>
      <c r="P324" s="221" t="s">
        <v>1453</v>
      </c>
    </row>
    <row r="325" spans="1:20">
      <c r="A325" s="221" t="str">
        <f t="shared" si="4"/>
        <v>NET-41</v>
      </c>
      <c r="B325" s="221">
        <v>41</v>
      </c>
      <c r="C325" s="221" t="s">
        <v>1010</v>
      </c>
      <c r="D325" s="221" t="s">
        <v>568</v>
      </c>
      <c r="F325" s="221" t="s">
        <v>526</v>
      </c>
      <c r="G325" s="222">
        <v>45929.880902777775</v>
      </c>
      <c r="H325" s="223" t="s">
        <v>1789</v>
      </c>
      <c r="I325" s="223" t="s">
        <v>1765</v>
      </c>
      <c r="J325" s="223" t="s">
        <v>1790</v>
      </c>
      <c r="K325" s="221">
        <v>3825</v>
      </c>
      <c r="L325" s="221">
        <v>20</v>
      </c>
      <c r="P325" s="221" t="s">
        <v>1453</v>
      </c>
    </row>
    <row r="326" spans="1:20">
      <c r="A326" s="221" t="str">
        <f t="shared" si="4"/>
        <v>NET-42</v>
      </c>
      <c r="B326" s="221">
        <v>42</v>
      </c>
      <c r="C326" s="221" t="s">
        <v>548</v>
      </c>
      <c r="D326" s="221" t="s">
        <v>568</v>
      </c>
      <c r="F326" s="221" t="s">
        <v>523</v>
      </c>
      <c r="G326" s="222">
        <v>45930.185856481483</v>
      </c>
      <c r="H326" s="223" t="s">
        <v>1791</v>
      </c>
      <c r="I326" s="223" t="s">
        <v>1792</v>
      </c>
      <c r="J326" s="223" t="s">
        <v>1793</v>
      </c>
      <c r="K326" s="221">
        <v>3829</v>
      </c>
      <c r="L326" s="221">
        <v>100</v>
      </c>
      <c r="P326" s="221" t="s">
        <v>1453</v>
      </c>
      <c r="Q326" s="221" t="s">
        <v>537</v>
      </c>
      <c r="R326" s="221" t="s">
        <v>537</v>
      </c>
      <c r="T326" s="221" t="s">
        <v>1794</v>
      </c>
    </row>
    <row r="327" spans="1:20">
      <c r="A327" s="221" t="str">
        <f t="shared" si="4"/>
        <v>NET-42</v>
      </c>
      <c r="B327" s="221">
        <v>42</v>
      </c>
      <c r="C327" s="221" t="s">
        <v>548</v>
      </c>
      <c r="D327" s="221" t="s">
        <v>568</v>
      </c>
      <c r="F327" s="221" t="s">
        <v>525</v>
      </c>
      <c r="G327" s="222">
        <v>45930.188263888886</v>
      </c>
      <c r="H327" s="223" t="s">
        <v>1795</v>
      </c>
      <c r="I327" s="223" t="s">
        <v>1796</v>
      </c>
      <c r="J327" s="223" t="s">
        <v>1797</v>
      </c>
      <c r="K327" s="221">
        <v>3828</v>
      </c>
      <c r="L327" s="221">
        <v>100</v>
      </c>
      <c r="P327" s="221" t="s">
        <v>1453</v>
      </c>
    </row>
    <row r="328" spans="1:20">
      <c r="A328" s="221" t="str">
        <f t="shared" ref="A328:A391" si="5">CONCATENATE(D328,"-",B328)</f>
        <v>NET-42</v>
      </c>
      <c r="B328" s="221">
        <v>42</v>
      </c>
      <c r="C328" s="221" t="s">
        <v>548</v>
      </c>
      <c r="D328" s="221" t="s">
        <v>568</v>
      </c>
      <c r="F328" s="221" t="s">
        <v>526</v>
      </c>
      <c r="G328" s="222">
        <v>45930.191319444442</v>
      </c>
      <c r="H328" s="223" t="s">
        <v>1798</v>
      </c>
      <c r="I328" s="223" t="s">
        <v>1799</v>
      </c>
      <c r="J328" s="223" t="s">
        <v>1800</v>
      </c>
      <c r="K328" s="221">
        <v>3832</v>
      </c>
      <c r="L328" s="221">
        <v>100</v>
      </c>
      <c r="P328" s="221" t="s">
        <v>1453</v>
      </c>
    </row>
    <row r="329" spans="1:20">
      <c r="A329" s="221" t="str">
        <f t="shared" si="5"/>
        <v>NET-43</v>
      </c>
      <c r="B329" s="221">
        <v>43</v>
      </c>
      <c r="C329" s="221" t="s">
        <v>548</v>
      </c>
      <c r="D329" s="221" t="s">
        <v>568</v>
      </c>
      <c r="F329" s="221" t="s">
        <v>523</v>
      </c>
      <c r="G329" s="222">
        <v>45930.20108796296</v>
      </c>
      <c r="H329" s="223" t="s">
        <v>1801</v>
      </c>
      <c r="I329" s="223" t="s">
        <v>1802</v>
      </c>
      <c r="J329" s="223" t="s">
        <v>1803</v>
      </c>
      <c r="K329" s="221">
        <v>3829</v>
      </c>
      <c r="L329" s="221">
        <v>100</v>
      </c>
      <c r="P329" s="221" t="s">
        <v>1453</v>
      </c>
      <c r="Q329" s="221" t="s">
        <v>537</v>
      </c>
      <c r="R329" s="221" t="s">
        <v>537</v>
      </c>
    </row>
    <row r="330" spans="1:20">
      <c r="A330" s="221" t="str">
        <f t="shared" si="5"/>
        <v>NET-43</v>
      </c>
      <c r="B330" s="221">
        <v>43</v>
      </c>
      <c r="C330" s="221" t="s">
        <v>548</v>
      </c>
      <c r="D330" s="221" t="s">
        <v>568</v>
      </c>
      <c r="F330" s="221" t="s">
        <v>525</v>
      </c>
      <c r="G330" s="222">
        <v>45930.203275462962</v>
      </c>
      <c r="H330" s="223" t="s">
        <v>1804</v>
      </c>
      <c r="I330" s="223" t="s">
        <v>1805</v>
      </c>
      <c r="J330" s="223" t="s">
        <v>1806</v>
      </c>
      <c r="K330" s="221">
        <v>3829</v>
      </c>
      <c r="L330" s="221">
        <v>100</v>
      </c>
      <c r="P330" s="221" t="s">
        <v>1453</v>
      </c>
      <c r="S330" s="221" t="s">
        <v>1807</v>
      </c>
    </row>
    <row r="331" spans="1:20">
      <c r="A331" s="221" t="str">
        <f t="shared" si="5"/>
        <v>NET-43</v>
      </c>
      <c r="B331" s="221">
        <v>43</v>
      </c>
      <c r="C331" s="221" t="s">
        <v>548</v>
      </c>
      <c r="D331" s="221" t="s">
        <v>568</v>
      </c>
      <c r="F331" s="221" t="s">
        <v>525</v>
      </c>
      <c r="G331" s="222">
        <v>45930.204618055555</v>
      </c>
      <c r="H331" s="223" t="s">
        <v>1808</v>
      </c>
      <c r="I331" s="223" t="s">
        <v>1809</v>
      </c>
      <c r="J331" s="223" t="s">
        <v>1810</v>
      </c>
      <c r="K331" s="221">
        <v>3827</v>
      </c>
      <c r="L331" s="221">
        <v>100</v>
      </c>
      <c r="P331" s="221" t="s">
        <v>1453</v>
      </c>
      <c r="S331" s="221" t="s">
        <v>1811</v>
      </c>
    </row>
    <row r="332" spans="1:20">
      <c r="A332" s="221" t="str">
        <f t="shared" si="5"/>
        <v>NET-43</v>
      </c>
      <c r="B332" s="221">
        <v>43</v>
      </c>
      <c r="C332" s="221" t="s">
        <v>548</v>
      </c>
      <c r="D332" s="221" t="s">
        <v>568</v>
      </c>
      <c r="F332" s="221" t="s">
        <v>526</v>
      </c>
      <c r="G332" s="222">
        <v>45930.20590277778</v>
      </c>
      <c r="H332" s="223" t="s">
        <v>1812</v>
      </c>
      <c r="I332" s="223" t="s">
        <v>1813</v>
      </c>
      <c r="J332" s="223" t="s">
        <v>1814</v>
      </c>
      <c r="K332" s="221">
        <v>3827</v>
      </c>
      <c r="L332" s="221">
        <v>100</v>
      </c>
      <c r="P332" s="221" t="s">
        <v>1453</v>
      </c>
    </row>
    <row r="333" spans="1:20">
      <c r="A333" s="221" t="str">
        <f t="shared" si="5"/>
        <v>NET-44</v>
      </c>
      <c r="B333" s="221">
        <v>44</v>
      </c>
      <c r="C333" s="221" t="s">
        <v>548</v>
      </c>
      <c r="D333" s="221" t="s">
        <v>568</v>
      </c>
      <c r="F333" s="221" t="s">
        <v>523</v>
      </c>
      <c r="G333" s="222">
        <v>45930.215451388889</v>
      </c>
      <c r="H333" s="223" t="s">
        <v>1815</v>
      </c>
      <c r="I333" s="223" t="s">
        <v>1816</v>
      </c>
      <c r="J333" s="223" t="s">
        <v>1817</v>
      </c>
      <c r="K333" s="221">
        <v>3829</v>
      </c>
      <c r="L333" s="221">
        <v>20</v>
      </c>
      <c r="P333" s="221" t="s">
        <v>1453</v>
      </c>
      <c r="Q333" s="221" t="s">
        <v>537</v>
      </c>
      <c r="R333" s="221" t="s">
        <v>537</v>
      </c>
    </row>
    <row r="334" spans="1:20">
      <c r="A334" s="221" t="str">
        <f t="shared" si="5"/>
        <v>NET-44</v>
      </c>
      <c r="B334" s="221">
        <v>44</v>
      </c>
      <c r="C334" s="221" t="s">
        <v>548</v>
      </c>
      <c r="D334" s="221" t="s">
        <v>568</v>
      </c>
      <c r="F334" s="221" t="s">
        <v>525</v>
      </c>
      <c r="G334" s="222">
        <v>45930.216041666667</v>
      </c>
      <c r="H334" s="223" t="s">
        <v>1818</v>
      </c>
      <c r="I334" s="223" t="s">
        <v>1816</v>
      </c>
      <c r="J334" s="223" t="s">
        <v>1817</v>
      </c>
      <c r="K334" s="221">
        <v>3828</v>
      </c>
      <c r="L334" s="221">
        <v>20</v>
      </c>
      <c r="P334" s="221" t="s">
        <v>1453</v>
      </c>
    </row>
    <row r="335" spans="1:20">
      <c r="A335" s="221" t="str">
        <f t="shared" si="5"/>
        <v>NET-44</v>
      </c>
      <c r="B335" s="221">
        <v>44</v>
      </c>
      <c r="C335" s="221" t="s">
        <v>548</v>
      </c>
      <c r="D335" s="221" t="s">
        <v>568</v>
      </c>
      <c r="F335" s="221" t="s">
        <v>526</v>
      </c>
      <c r="G335" s="222">
        <v>45930.216446759259</v>
      </c>
      <c r="H335" s="223" t="s">
        <v>1819</v>
      </c>
      <c r="I335" s="223" t="s">
        <v>1820</v>
      </c>
      <c r="J335" s="223" t="s">
        <v>1821</v>
      </c>
      <c r="K335" s="221">
        <v>3828</v>
      </c>
      <c r="L335" s="221">
        <v>20</v>
      </c>
      <c r="P335" s="221" t="s">
        <v>1453</v>
      </c>
    </row>
    <row r="336" spans="1:20">
      <c r="A336" s="221" t="str">
        <f t="shared" si="5"/>
        <v>NET-45</v>
      </c>
      <c r="B336" s="221">
        <v>45</v>
      </c>
      <c r="C336" s="221" t="s">
        <v>548</v>
      </c>
      <c r="D336" s="221" t="s">
        <v>568</v>
      </c>
      <c r="F336" s="221" t="s">
        <v>523</v>
      </c>
      <c r="G336" s="222">
        <v>45930.221134259256</v>
      </c>
      <c r="H336" s="223" t="s">
        <v>1822</v>
      </c>
      <c r="I336" s="223" t="s">
        <v>1823</v>
      </c>
      <c r="J336" s="223" t="s">
        <v>1824</v>
      </c>
      <c r="K336" s="221">
        <v>3829</v>
      </c>
      <c r="L336" s="221">
        <v>20</v>
      </c>
      <c r="P336" s="221" t="s">
        <v>1453</v>
      </c>
      <c r="Q336" s="221" t="s">
        <v>537</v>
      </c>
      <c r="R336" s="221" t="s">
        <v>537</v>
      </c>
    </row>
    <row r="337" spans="1:18">
      <c r="A337" s="221" t="str">
        <f t="shared" si="5"/>
        <v>NET-45</v>
      </c>
      <c r="B337" s="221">
        <v>45</v>
      </c>
      <c r="C337" s="221" t="s">
        <v>548</v>
      </c>
      <c r="D337" s="221" t="s">
        <v>568</v>
      </c>
      <c r="F337" s="221" t="s">
        <v>525</v>
      </c>
      <c r="G337" s="222">
        <v>45930.221446759257</v>
      </c>
      <c r="H337" s="223" t="s">
        <v>1825</v>
      </c>
      <c r="I337" s="223" t="s">
        <v>1826</v>
      </c>
      <c r="J337" s="223" t="s">
        <v>1827</v>
      </c>
      <c r="K337" s="221">
        <v>3827</v>
      </c>
      <c r="L337" s="221">
        <v>20</v>
      </c>
      <c r="P337" s="221" t="s">
        <v>1453</v>
      </c>
    </row>
    <row r="338" spans="1:18">
      <c r="A338" s="221" t="str">
        <f t="shared" si="5"/>
        <v>NET-45</v>
      </c>
      <c r="B338" s="221">
        <v>45</v>
      </c>
      <c r="C338" s="221" t="s">
        <v>548</v>
      </c>
      <c r="D338" s="221" t="s">
        <v>568</v>
      </c>
      <c r="F338" s="221" t="s">
        <v>526</v>
      </c>
      <c r="G338" s="222">
        <v>45930.221875000003</v>
      </c>
      <c r="H338" s="223" t="s">
        <v>1825</v>
      </c>
      <c r="I338" s="223" t="s">
        <v>1826</v>
      </c>
      <c r="J338" s="223" t="s">
        <v>1827</v>
      </c>
      <c r="K338" s="221">
        <v>3827</v>
      </c>
      <c r="L338" s="221">
        <v>20</v>
      </c>
      <c r="P338" s="221" t="s">
        <v>1453</v>
      </c>
    </row>
    <row r="339" spans="1:18">
      <c r="A339" s="221" t="str">
        <f t="shared" si="5"/>
        <v>NET-46</v>
      </c>
      <c r="B339" s="221">
        <v>46</v>
      </c>
      <c r="C339" s="221" t="s">
        <v>549</v>
      </c>
      <c r="D339" s="221" t="s">
        <v>568</v>
      </c>
      <c r="F339" s="221" t="s">
        <v>523</v>
      </c>
      <c r="G339" s="222">
        <v>45931.157673611109</v>
      </c>
      <c r="H339" s="223" t="s">
        <v>1828</v>
      </c>
      <c r="I339" s="223" t="s">
        <v>1829</v>
      </c>
      <c r="J339" s="223" t="s">
        <v>1830</v>
      </c>
      <c r="K339" s="221">
        <v>3844</v>
      </c>
      <c r="L339" s="221">
        <v>100</v>
      </c>
      <c r="P339" s="221" t="s">
        <v>1453</v>
      </c>
      <c r="Q339" s="221" t="s">
        <v>537</v>
      </c>
      <c r="R339" s="221" t="s">
        <v>537</v>
      </c>
    </row>
    <row r="340" spans="1:18">
      <c r="A340" s="221" t="str">
        <f t="shared" si="5"/>
        <v>NET-46</v>
      </c>
      <c r="B340" s="221">
        <v>46</v>
      </c>
      <c r="C340" s="221" t="s">
        <v>549</v>
      </c>
      <c r="D340" s="221" t="s">
        <v>568</v>
      </c>
      <c r="F340" s="221" t="s">
        <v>525</v>
      </c>
      <c r="G340" s="222">
        <v>45931.159768518519</v>
      </c>
      <c r="H340" s="223" t="s">
        <v>1831</v>
      </c>
      <c r="I340" s="223" t="s">
        <v>1832</v>
      </c>
      <c r="J340" s="223" t="s">
        <v>1833</v>
      </c>
      <c r="K340" s="221">
        <v>3838</v>
      </c>
      <c r="L340" s="221">
        <v>100</v>
      </c>
      <c r="P340" s="221" t="s">
        <v>1453</v>
      </c>
    </row>
    <row r="341" spans="1:18">
      <c r="A341" s="221" t="str">
        <f t="shared" si="5"/>
        <v>NET-46</v>
      </c>
      <c r="B341" s="221">
        <v>46</v>
      </c>
      <c r="C341" s="221" t="s">
        <v>549</v>
      </c>
      <c r="D341" s="221" t="s">
        <v>568</v>
      </c>
      <c r="F341" s="221" t="s">
        <v>526</v>
      </c>
      <c r="G341" s="222">
        <v>45931.161412037036</v>
      </c>
      <c r="H341" s="223" t="s">
        <v>1834</v>
      </c>
      <c r="I341" s="223" t="s">
        <v>1835</v>
      </c>
      <c r="J341" s="223" t="s">
        <v>1836</v>
      </c>
      <c r="K341" s="221">
        <v>3844</v>
      </c>
      <c r="L341" s="221">
        <v>100</v>
      </c>
      <c r="P341" s="221" t="s">
        <v>1453</v>
      </c>
    </row>
    <row r="342" spans="1:18">
      <c r="A342" s="221" t="str">
        <f t="shared" si="5"/>
        <v>NET-47</v>
      </c>
      <c r="B342" s="221">
        <v>47</v>
      </c>
      <c r="C342" s="221" t="s">
        <v>549</v>
      </c>
      <c r="D342" s="221" t="s">
        <v>568</v>
      </c>
      <c r="F342" s="221" t="s">
        <v>523</v>
      </c>
      <c r="G342" s="222">
        <v>45931.17019675926</v>
      </c>
      <c r="H342" s="223" t="s">
        <v>1837</v>
      </c>
      <c r="I342" s="223" t="s">
        <v>1021</v>
      </c>
      <c r="J342" s="223" t="s">
        <v>1838</v>
      </c>
      <c r="K342" s="221">
        <v>3844</v>
      </c>
      <c r="L342" s="221">
        <v>20</v>
      </c>
      <c r="P342" s="221" t="s">
        <v>1453</v>
      </c>
      <c r="Q342" s="221" t="s">
        <v>537</v>
      </c>
      <c r="R342" s="221" t="s">
        <v>537</v>
      </c>
    </row>
    <row r="343" spans="1:18">
      <c r="A343" s="221" t="str">
        <f t="shared" si="5"/>
        <v>NET-47</v>
      </c>
      <c r="B343" s="221">
        <v>47</v>
      </c>
      <c r="C343" s="221" t="s">
        <v>549</v>
      </c>
      <c r="D343" s="221" t="s">
        <v>568</v>
      </c>
      <c r="F343" s="221" t="s">
        <v>525</v>
      </c>
      <c r="G343" s="222">
        <v>45931.171122685184</v>
      </c>
      <c r="H343" s="223" t="s">
        <v>1839</v>
      </c>
      <c r="I343" s="223" t="s">
        <v>1840</v>
      </c>
      <c r="J343" s="223" t="s">
        <v>1841</v>
      </c>
      <c r="K343" s="221">
        <v>3843</v>
      </c>
      <c r="L343" s="221">
        <v>20</v>
      </c>
      <c r="P343" s="221" t="s">
        <v>1453</v>
      </c>
    </row>
    <row r="344" spans="1:18">
      <c r="A344" s="221" t="str">
        <f t="shared" si="5"/>
        <v>NET-47</v>
      </c>
      <c r="B344" s="221">
        <v>47</v>
      </c>
      <c r="C344" s="221" t="s">
        <v>549</v>
      </c>
      <c r="D344" s="221" t="s">
        <v>568</v>
      </c>
      <c r="F344" s="221" t="s">
        <v>526</v>
      </c>
      <c r="G344" s="222">
        <v>45931.171574074076</v>
      </c>
      <c r="H344" s="223" t="s">
        <v>1842</v>
      </c>
      <c r="I344" s="223" t="s">
        <v>1843</v>
      </c>
      <c r="J344" s="223" t="s">
        <v>1844</v>
      </c>
      <c r="K344" s="221">
        <v>3844</v>
      </c>
      <c r="L344" s="221">
        <v>20</v>
      </c>
      <c r="P344" s="221" t="s">
        <v>1453</v>
      </c>
    </row>
    <row r="345" spans="1:18">
      <c r="A345" s="221" t="str">
        <f t="shared" si="5"/>
        <v>NET-48</v>
      </c>
      <c r="B345" s="221">
        <v>48</v>
      </c>
      <c r="C345" s="221" t="s">
        <v>549</v>
      </c>
      <c r="D345" s="221" t="s">
        <v>568</v>
      </c>
      <c r="F345" s="221" t="s">
        <v>523</v>
      </c>
      <c r="G345" s="222">
        <v>45931.175763888888</v>
      </c>
      <c r="H345" s="223" t="s">
        <v>1845</v>
      </c>
      <c r="I345" s="223" t="s">
        <v>1846</v>
      </c>
      <c r="J345" s="223" t="s">
        <v>1847</v>
      </c>
      <c r="K345" s="221">
        <v>3844</v>
      </c>
      <c r="L345" s="221">
        <v>20</v>
      </c>
      <c r="P345" s="221" t="s">
        <v>1453</v>
      </c>
      <c r="Q345" s="221" t="s">
        <v>537</v>
      </c>
      <c r="R345" s="221" t="s">
        <v>537</v>
      </c>
    </row>
    <row r="346" spans="1:18">
      <c r="A346" s="221" t="str">
        <f t="shared" si="5"/>
        <v>NET-48</v>
      </c>
      <c r="B346" s="221">
        <v>48</v>
      </c>
      <c r="C346" s="221" t="s">
        <v>549</v>
      </c>
      <c r="D346" s="221" t="s">
        <v>568</v>
      </c>
      <c r="F346" s="221" t="s">
        <v>525</v>
      </c>
      <c r="G346" s="222">
        <v>45931.176435185182</v>
      </c>
      <c r="H346" s="223" t="s">
        <v>1848</v>
      </c>
      <c r="I346" s="223" t="s">
        <v>1849</v>
      </c>
      <c r="J346" s="223" t="s">
        <v>1850</v>
      </c>
      <c r="K346" s="221">
        <v>3844</v>
      </c>
      <c r="L346" s="221">
        <v>20</v>
      </c>
      <c r="P346" s="221" t="s">
        <v>1453</v>
      </c>
    </row>
    <row r="347" spans="1:18">
      <c r="A347" s="221" t="str">
        <f t="shared" si="5"/>
        <v>NET-48</v>
      </c>
      <c r="B347" s="221">
        <v>48</v>
      </c>
      <c r="C347" s="221" t="s">
        <v>549</v>
      </c>
      <c r="D347" s="221" t="s">
        <v>568</v>
      </c>
      <c r="F347" s="221" t="s">
        <v>526</v>
      </c>
      <c r="G347" s="222">
        <v>45931.177199074074</v>
      </c>
      <c r="H347" s="223" t="s">
        <v>1851</v>
      </c>
      <c r="I347" s="223" t="s">
        <v>1852</v>
      </c>
      <c r="J347" s="223" t="s">
        <v>1853</v>
      </c>
      <c r="K347" s="221">
        <v>3844</v>
      </c>
      <c r="L347" s="221">
        <v>20</v>
      </c>
      <c r="P347" s="221" t="s">
        <v>1453</v>
      </c>
    </row>
    <row r="348" spans="1:18">
      <c r="A348" s="221" t="str">
        <f t="shared" si="5"/>
        <v>NET-49</v>
      </c>
      <c r="B348" s="221">
        <v>49</v>
      </c>
      <c r="C348" s="221" t="s">
        <v>545</v>
      </c>
      <c r="D348" s="221" t="s">
        <v>568</v>
      </c>
      <c r="F348" s="221" t="s">
        <v>523</v>
      </c>
      <c r="G348" s="222">
        <v>45935.301192129627</v>
      </c>
      <c r="H348" s="223" t="s">
        <v>1854</v>
      </c>
      <c r="I348" s="223" t="s">
        <v>1855</v>
      </c>
      <c r="J348" s="223" t="s">
        <v>1856</v>
      </c>
      <c r="K348" s="221">
        <v>3824</v>
      </c>
      <c r="P348" s="221" t="s">
        <v>1480</v>
      </c>
      <c r="Q348" s="221" t="s">
        <v>537</v>
      </c>
      <c r="R348" s="221" t="s">
        <v>537</v>
      </c>
    </row>
    <row r="349" spans="1:18">
      <c r="A349" s="221" t="str">
        <f t="shared" si="5"/>
        <v>NET-49</v>
      </c>
      <c r="B349" s="221">
        <v>49</v>
      </c>
      <c r="C349" s="221" t="s">
        <v>545</v>
      </c>
      <c r="D349" s="221" t="s">
        <v>568</v>
      </c>
      <c r="F349" s="221" t="s">
        <v>525</v>
      </c>
      <c r="G349" s="222">
        <v>45935.301712962966</v>
      </c>
      <c r="H349" s="223" t="s">
        <v>1857</v>
      </c>
      <c r="I349" s="223" t="s">
        <v>1858</v>
      </c>
      <c r="J349" s="223" t="s">
        <v>1859</v>
      </c>
      <c r="L349" s="221">
        <v>20</v>
      </c>
      <c r="P349" s="221" t="s">
        <v>1480</v>
      </c>
    </row>
    <row r="350" spans="1:18">
      <c r="A350" s="221" t="str">
        <f t="shared" si="5"/>
        <v>NET-49</v>
      </c>
      <c r="B350" s="221">
        <v>49</v>
      </c>
      <c r="C350" s="221" t="s">
        <v>545</v>
      </c>
      <c r="D350" s="221" t="s">
        <v>568</v>
      </c>
      <c r="F350" s="221" t="s">
        <v>526</v>
      </c>
      <c r="G350" s="222">
        <v>45935.302199074074</v>
      </c>
      <c r="H350" s="223" t="s">
        <v>1860</v>
      </c>
      <c r="I350" s="223" t="s">
        <v>1861</v>
      </c>
      <c r="J350" s="223" t="s">
        <v>1862</v>
      </c>
      <c r="K350" s="221">
        <v>3827</v>
      </c>
      <c r="L350" s="221">
        <v>20</v>
      </c>
      <c r="P350" s="221" t="s">
        <v>1480</v>
      </c>
    </row>
    <row r="351" spans="1:18">
      <c r="A351" s="221" t="str">
        <f t="shared" si="5"/>
        <v>NET-50</v>
      </c>
      <c r="B351" s="221">
        <v>50</v>
      </c>
      <c r="C351" s="221" t="s">
        <v>545</v>
      </c>
      <c r="D351" s="221" t="s">
        <v>568</v>
      </c>
      <c r="F351" s="221" t="s">
        <v>523</v>
      </c>
      <c r="G351" s="222">
        <v>45935.308749999997</v>
      </c>
      <c r="H351" s="223" t="s">
        <v>1863</v>
      </c>
      <c r="I351" s="223" t="s">
        <v>1864</v>
      </c>
      <c r="J351" s="223" t="s">
        <v>1865</v>
      </c>
      <c r="K351" s="221">
        <v>3824</v>
      </c>
      <c r="P351" s="221" t="s">
        <v>1480</v>
      </c>
      <c r="Q351" s="221" t="s">
        <v>537</v>
      </c>
      <c r="R351" s="221" t="s">
        <v>537</v>
      </c>
    </row>
    <row r="352" spans="1:18">
      <c r="A352" s="221" t="str">
        <f t="shared" si="5"/>
        <v>NET-50</v>
      </c>
      <c r="B352" s="221">
        <v>50</v>
      </c>
      <c r="C352" s="221" t="s">
        <v>545</v>
      </c>
      <c r="D352" s="221" t="s">
        <v>568</v>
      </c>
      <c r="F352" s="221" t="s">
        <v>525</v>
      </c>
      <c r="G352" s="222">
        <v>45935.309212962966</v>
      </c>
      <c r="H352" s="223" t="s">
        <v>1866</v>
      </c>
      <c r="I352" s="223" t="s">
        <v>1867</v>
      </c>
      <c r="J352" s="223" t="s">
        <v>1868</v>
      </c>
      <c r="L352" s="221">
        <v>20</v>
      </c>
      <c r="P352" s="221" t="s">
        <v>1480</v>
      </c>
    </row>
    <row r="353" spans="1:18">
      <c r="A353" s="221" t="str">
        <f t="shared" si="5"/>
        <v>NET-50</v>
      </c>
      <c r="B353" s="221">
        <v>50</v>
      </c>
      <c r="C353" s="221" t="s">
        <v>545</v>
      </c>
      <c r="D353" s="221" t="s">
        <v>568</v>
      </c>
      <c r="F353" s="221" t="s">
        <v>526</v>
      </c>
      <c r="G353" s="222">
        <v>45935.309675925928</v>
      </c>
      <c r="H353" s="223" t="s">
        <v>1869</v>
      </c>
      <c r="I353" s="223" t="s">
        <v>1870</v>
      </c>
      <c r="J353" s="223" t="s">
        <v>1871</v>
      </c>
      <c r="K353" s="221">
        <v>3824</v>
      </c>
      <c r="L353" s="221">
        <v>20</v>
      </c>
      <c r="P353" s="221" t="s">
        <v>1480</v>
      </c>
    </row>
    <row r="354" spans="1:18">
      <c r="A354" s="221" t="str">
        <f t="shared" si="5"/>
        <v>NET-51</v>
      </c>
      <c r="B354" s="221">
        <v>51</v>
      </c>
      <c r="C354" s="221" t="s">
        <v>545</v>
      </c>
      <c r="D354" s="221" t="s">
        <v>568</v>
      </c>
      <c r="F354" s="221" t="s">
        <v>523</v>
      </c>
      <c r="G354" s="222">
        <v>45935.311956018515</v>
      </c>
      <c r="H354" s="223" t="s">
        <v>1872</v>
      </c>
      <c r="I354" s="223" t="s">
        <v>1873</v>
      </c>
      <c r="J354" s="223" t="s">
        <v>1874</v>
      </c>
      <c r="K354" s="221">
        <v>3824</v>
      </c>
      <c r="P354" s="221" t="s">
        <v>1480</v>
      </c>
      <c r="Q354" s="221" t="s">
        <v>537</v>
      </c>
      <c r="R354" s="221" t="s">
        <v>537</v>
      </c>
    </row>
    <row r="355" spans="1:18">
      <c r="A355" s="221" t="str">
        <f t="shared" si="5"/>
        <v>NET-51</v>
      </c>
      <c r="B355" s="221">
        <v>51</v>
      </c>
      <c r="C355" s="221" t="s">
        <v>545</v>
      </c>
      <c r="D355" s="221" t="s">
        <v>568</v>
      </c>
      <c r="F355" s="221" t="s">
        <v>525</v>
      </c>
      <c r="G355" s="222">
        <v>45935.313518518517</v>
      </c>
      <c r="H355" s="223" t="s">
        <v>1875</v>
      </c>
      <c r="I355" s="223" t="s">
        <v>1876</v>
      </c>
      <c r="J355" s="223" t="s">
        <v>1877</v>
      </c>
      <c r="K355" s="221">
        <v>3824</v>
      </c>
      <c r="L355" s="221">
        <v>80</v>
      </c>
      <c r="P355" s="221" t="s">
        <v>1480</v>
      </c>
    </row>
    <row r="356" spans="1:18">
      <c r="A356" s="221" t="str">
        <f t="shared" si="5"/>
        <v>NET-51</v>
      </c>
      <c r="B356" s="221">
        <v>51</v>
      </c>
      <c r="C356" s="221" t="s">
        <v>545</v>
      </c>
      <c r="D356" s="221" t="s">
        <v>568</v>
      </c>
      <c r="F356" s="221" t="s">
        <v>526</v>
      </c>
      <c r="G356" s="222">
        <v>45935.315335648149</v>
      </c>
      <c r="H356" s="223" t="s">
        <v>1878</v>
      </c>
      <c r="I356" s="223" t="s">
        <v>1879</v>
      </c>
      <c r="J356" s="223" t="s">
        <v>1880</v>
      </c>
      <c r="K356" s="221">
        <v>3824</v>
      </c>
      <c r="L356" s="221">
        <v>80</v>
      </c>
      <c r="P356" s="221" t="s">
        <v>1480</v>
      </c>
    </row>
    <row r="357" spans="1:18">
      <c r="A357" s="221" t="str">
        <f t="shared" si="5"/>
        <v>NET-52</v>
      </c>
      <c r="B357" s="221">
        <v>52</v>
      </c>
      <c r="C357" s="221" t="s">
        <v>545</v>
      </c>
      <c r="D357" s="221" t="s">
        <v>568</v>
      </c>
      <c r="F357" s="221" t="s">
        <v>523</v>
      </c>
      <c r="G357" s="222">
        <v>45935.322280092594</v>
      </c>
      <c r="H357" s="223" t="s">
        <v>1881</v>
      </c>
      <c r="I357" s="223" t="s">
        <v>1882</v>
      </c>
      <c r="J357" s="223" t="s">
        <v>1883</v>
      </c>
      <c r="K357" s="221">
        <v>3824</v>
      </c>
      <c r="P357" s="221" t="s">
        <v>1480</v>
      </c>
      <c r="Q357" s="221" t="s">
        <v>537</v>
      </c>
      <c r="R357" s="221" t="s">
        <v>537</v>
      </c>
    </row>
    <row r="358" spans="1:18">
      <c r="A358" s="221" t="str">
        <f t="shared" si="5"/>
        <v>NET-52</v>
      </c>
      <c r="B358" s="221">
        <v>52</v>
      </c>
      <c r="C358" s="221" t="s">
        <v>545</v>
      </c>
      <c r="D358" s="221" t="s">
        <v>568</v>
      </c>
      <c r="F358" s="221" t="s">
        <v>525</v>
      </c>
      <c r="G358" s="222">
        <v>45935.324432870373</v>
      </c>
      <c r="H358" s="223" t="s">
        <v>1884</v>
      </c>
      <c r="I358" s="223" t="s">
        <v>1885</v>
      </c>
      <c r="J358" s="223" t="s">
        <v>1886</v>
      </c>
      <c r="L358" s="221">
        <v>100</v>
      </c>
      <c r="P358" s="221" t="s">
        <v>1480</v>
      </c>
    </row>
    <row r="359" spans="1:18">
      <c r="A359" s="221" t="str">
        <f t="shared" si="5"/>
        <v>NET-52</v>
      </c>
      <c r="B359" s="221">
        <v>52</v>
      </c>
      <c r="C359" s="221" t="s">
        <v>545</v>
      </c>
      <c r="D359" s="221" t="s">
        <v>568</v>
      </c>
      <c r="F359" s="221" t="s">
        <v>526</v>
      </c>
      <c r="G359" s="222">
        <v>45935.32576388889</v>
      </c>
      <c r="H359" s="223" t="s">
        <v>1887</v>
      </c>
      <c r="I359" s="223" t="s">
        <v>1888</v>
      </c>
      <c r="J359" s="223" t="s">
        <v>1889</v>
      </c>
      <c r="K359" s="221">
        <v>3824</v>
      </c>
      <c r="L359" s="221">
        <v>100</v>
      </c>
      <c r="P359" s="221" t="s">
        <v>1480</v>
      </c>
    </row>
    <row r="360" spans="1:18">
      <c r="A360" s="221" t="str">
        <f t="shared" si="5"/>
        <v>NET-53</v>
      </c>
      <c r="B360" s="221">
        <v>53</v>
      </c>
      <c r="C360" s="221" t="s">
        <v>538</v>
      </c>
      <c r="D360" s="221" t="s">
        <v>568</v>
      </c>
      <c r="F360" s="221" t="s">
        <v>523</v>
      </c>
      <c r="G360" s="222">
        <v>45941.44121527778</v>
      </c>
      <c r="H360" s="223" t="s">
        <v>1890</v>
      </c>
      <c r="I360" s="223" t="s">
        <v>1891</v>
      </c>
      <c r="J360" s="223" t="s">
        <v>1892</v>
      </c>
      <c r="K360" s="221">
        <v>3696</v>
      </c>
      <c r="P360" s="221" t="s">
        <v>1480</v>
      </c>
      <c r="Q360" s="221" t="s">
        <v>537</v>
      </c>
      <c r="R360" s="221" t="s">
        <v>537</v>
      </c>
    </row>
    <row r="361" spans="1:18">
      <c r="A361" s="221" t="str">
        <f t="shared" si="5"/>
        <v>NET-53</v>
      </c>
      <c r="B361" s="221">
        <v>53</v>
      </c>
      <c r="C361" s="221" t="s">
        <v>538</v>
      </c>
      <c r="D361" s="221" t="s">
        <v>568</v>
      </c>
      <c r="F361" s="221" t="s">
        <v>525</v>
      </c>
      <c r="G361" s="222">
        <v>45941.441840277781</v>
      </c>
      <c r="H361" s="223" t="s">
        <v>1893</v>
      </c>
      <c r="I361" s="223" t="s">
        <v>1894</v>
      </c>
      <c r="J361" s="223" t="s">
        <v>1895</v>
      </c>
      <c r="L361" s="221">
        <v>20</v>
      </c>
      <c r="P361" s="221" t="s">
        <v>1480</v>
      </c>
    </row>
    <row r="362" spans="1:18">
      <c r="A362" s="221" t="str">
        <f t="shared" si="5"/>
        <v>NET-53</v>
      </c>
      <c r="B362" s="221">
        <v>53</v>
      </c>
      <c r="C362" s="221" t="s">
        <v>538</v>
      </c>
      <c r="D362" s="221" t="s">
        <v>568</v>
      </c>
      <c r="F362" s="221" t="s">
        <v>526</v>
      </c>
      <c r="G362" s="222">
        <v>45941.442291666666</v>
      </c>
      <c r="H362" s="223" t="s">
        <v>1896</v>
      </c>
      <c r="I362" s="223" t="s">
        <v>1897</v>
      </c>
      <c r="J362" s="223" t="s">
        <v>1898</v>
      </c>
      <c r="L362" s="221">
        <v>20</v>
      </c>
      <c r="P362" s="221" t="s">
        <v>1480</v>
      </c>
    </row>
    <row r="363" spans="1:18">
      <c r="A363" s="221" t="str">
        <f t="shared" si="5"/>
        <v>NET-54</v>
      </c>
      <c r="B363" s="221">
        <v>54</v>
      </c>
      <c r="C363" s="221" t="s">
        <v>538</v>
      </c>
      <c r="D363" s="221" t="s">
        <v>568</v>
      </c>
      <c r="F363" s="221" t="s">
        <v>523</v>
      </c>
      <c r="G363" s="222">
        <v>45941.445104166669</v>
      </c>
      <c r="H363" s="223" t="s">
        <v>1899</v>
      </c>
      <c r="I363" s="223" t="s">
        <v>1900</v>
      </c>
      <c r="J363" s="223" t="s">
        <v>1901</v>
      </c>
      <c r="K363" s="221">
        <v>3691</v>
      </c>
      <c r="P363" s="221" t="s">
        <v>1480</v>
      </c>
      <c r="Q363" s="221" t="s">
        <v>537</v>
      </c>
      <c r="R363" s="221" t="s">
        <v>537</v>
      </c>
    </row>
    <row r="364" spans="1:18">
      <c r="A364" s="221" t="str">
        <f t="shared" si="5"/>
        <v>NET-54</v>
      </c>
      <c r="B364" s="221">
        <v>54</v>
      </c>
      <c r="C364" s="221" t="s">
        <v>538</v>
      </c>
      <c r="D364" s="221" t="s">
        <v>568</v>
      </c>
      <c r="F364" s="221" t="s">
        <v>525</v>
      </c>
      <c r="G364" s="222">
        <v>45941.445763888885</v>
      </c>
      <c r="H364" s="223" t="s">
        <v>1902</v>
      </c>
      <c r="I364" s="223" t="s">
        <v>1903</v>
      </c>
      <c r="J364" s="223" t="s">
        <v>1904</v>
      </c>
      <c r="L364" s="221">
        <v>20</v>
      </c>
      <c r="P364" s="221" t="s">
        <v>1480</v>
      </c>
    </row>
    <row r="365" spans="1:18">
      <c r="A365" s="221" t="str">
        <f t="shared" si="5"/>
        <v>NET-54</v>
      </c>
      <c r="B365" s="221">
        <v>54</v>
      </c>
      <c r="C365" s="221" t="s">
        <v>538</v>
      </c>
      <c r="D365" s="221" t="s">
        <v>568</v>
      </c>
      <c r="F365" s="221" t="s">
        <v>526</v>
      </c>
      <c r="G365" s="222">
        <v>45941.446284722224</v>
      </c>
      <c r="H365" s="223" t="s">
        <v>1905</v>
      </c>
      <c r="I365" s="223" t="s">
        <v>1906</v>
      </c>
      <c r="J365" s="223" t="s">
        <v>1907</v>
      </c>
      <c r="L365" s="221">
        <v>20</v>
      </c>
      <c r="P365" s="221" t="s">
        <v>1480</v>
      </c>
    </row>
    <row r="366" spans="1:18">
      <c r="A366" s="221" t="str">
        <f t="shared" si="5"/>
        <v>NET-55</v>
      </c>
      <c r="B366" s="221">
        <v>55</v>
      </c>
      <c r="C366" s="221" t="s">
        <v>538</v>
      </c>
      <c r="D366" s="221" t="s">
        <v>568</v>
      </c>
      <c r="F366" s="221" t="s">
        <v>523</v>
      </c>
      <c r="G366" s="222">
        <v>45941.452326388891</v>
      </c>
      <c r="H366" s="223" t="s">
        <v>1908</v>
      </c>
      <c r="I366" s="223" t="s">
        <v>1909</v>
      </c>
      <c r="J366" s="223" t="s">
        <v>1910</v>
      </c>
      <c r="K366" s="221">
        <v>3691</v>
      </c>
      <c r="P366" s="221" t="s">
        <v>1480</v>
      </c>
      <c r="Q366" s="221" t="s">
        <v>537</v>
      </c>
      <c r="R366" s="221" t="s">
        <v>537</v>
      </c>
    </row>
    <row r="367" spans="1:18">
      <c r="A367" s="221" t="str">
        <f t="shared" si="5"/>
        <v>NET-55</v>
      </c>
      <c r="B367" s="221">
        <v>55</v>
      </c>
      <c r="C367" s="221" t="s">
        <v>538</v>
      </c>
      <c r="D367" s="221" t="s">
        <v>568</v>
      </c>
      <c r="F367" s="221" t="s">
        <v>525</v>
      </c>
      <c r="G367" s="222">
        <v>45941.455578703702</v>
      </c>
      <c r="H367" s="223" t="s">
        <v>1911</v>
      </c>
      <c r="I367" s="223" t="s">
        <v>1912</v>
      </c>
      <c r="J367" s="223" t="s">
        <v>1913</v>
      </c>
      <c r="L367" s="221">
        <v>100</v>
      </c>
      <c r="P367" s="221" t="s">
        <v>1480</v>
      </c>
    </row>
    <row r="368" spans="1:18">
      <c r="A368" s="221" t="str">
        <f t="shared" si="5"/>
        <v>NET-55</v>
      </c>
      <c r="B368" s="221">
        <v>55</v>
      </c>
      <c r="C368" s="221" t="s">
        <v>538</v>
      </c>
      <c r="D368" s="221" t="s">
        <v>568</v>
      </c>
      <c r="F368" s="221" t="s">
        <v>526</v>
      </c>
      <c r="G368" s="222">
        <v>45941.457129629627</v>
      </c>
      <c r="H368" s="223" t="s">
        <v>1914</v>
      </c>
      <c r="I368" s="223" t="s">
        <v>1915</v>
      </c>
      <c r="J368" s="223" t="s">
        <v>1916</v>
      </c>
      <c r="L368" s="221">
        <v>100</v>
      </c>
      <c r="P368" s="221" t="s">
        <v>1480</v>
      </c>
    </row>
    <row r="369" spans="1:18">
      <c r="A369" s="221" t="str">
        <f t="shared" si="5"/>
        <v>NET-56</v>
      </c>
      <c r="B369" s="221">
        <v>56</v>
      </c>
      <c r="C369" s="221" t="s">
        <v>359</v>
      </c>
      <c r="D369" s="221" t="s">
        <v>568</v>
      </c>
      <c r="F369" s="221" t="s">
        <v>523</v>
      </c>
      <c r="G369" s="222">
        <v>45942.010104166664</v>
      </c>
      <c r="H369" s="223" t="s">
        <v>1917</v>
      </c>
      <c r="I369" s="223" t="s">
        <v>1918</v>
      </c>
      <c r="J369" s="223" t="s">
        <v>1919</v>
      </c>
      <c r="K369" s="221">
        <v>3755</v>
      </c>
      <c r="L369" s="221">
        <v>100</v>
      </c>
      <c r="P369" s="221" t="s">
        <v>1453</v>
      </c>
      <c r="Q369" s="221" t="s">
        <v>537</v>
      </c>
      <c r="R369" s="221" t="s">
        <v>537</v>
      </c>
    </row>
    <row r="370" spans="1:18">
      <c r="A370" s="221" t="str">
        <f t="shared" si="5"/>
        <v>NET-56</v>
      </c>
      <c r="B370" s="221">
        <v>56</v>
      </c>
      <c r="C370" s="221" t="s">
        <v>359</v>
      </c>
      <c r="D370" s="221" t="s">
        <v>568</v>
      </c>
      <c r="F370" s="221" t="s">
        <v>525</v>
      </c>
      <c r="G370" s="222">
        <v>45942.012546296297</v>
      </c>
      <c r="H370" s="223" t="s">
        <v>1920</v>
      </c>
      <c r="I370" s="223" t="s">
        <v>1921</v>
      </c>
      <c r="J370" s="223" t="s">
        <v>1922</v>
      </c>
      <c r="K370" s="221">
        <v>3755</v>
      </c>
      <c r="L370" s="221">
        <v>100</v>
      </c>
      <c r="P370" s="221" t="s">
        <v>1453</v>
      </c>
    </row>
    <row r="371" spans="1:18">
      <c r="A371" s="221" t="str">
        <f t="shared" si="5"/>
        <v>NET-56</v>
      </c>
      <c r="B371" s="221">
        <v>56</v>
      </c>
      <c r="C371" s="221" t="s">
        <v>359</v>
      </c>
      <c r="D371" s="221" t="s">
        <v>568</v>
      </c>
      <c r="F371" s="221" t="s">
        <v>526</v>
      </c>
      <c r="G371" s="222">
        <v>45942.014108796298</v>
      </c>
      <c r="H371" s="223" t="s">
        <v>1923</v>
      </c>
      <c r="I371" s="223" t="s">
        <v>1924</v>
      </c>
      <c r="J371" s="223" t="s">
        <v>1925</v>
      </c>
      <c r="K371" s="221">
        <v>3755</v>
      </c>
      <c r="L371" s="221">
        <v>100</v>
      </c>
      <c r="P371" s="221" t="s">
        <v>1453</v>
      </c>
    </row>
    <row r="372" spans="1:18">
      <c r="A372" s="221" t="str">
        <f t="shared" si="5"/>
        <v>NET-57</v>
      </c>
      <c r="B372" s="221">
        <v>57</v>
      </c>
      <c r="C372" s="221" t="s">
        <v>359</v>
      </c>
      <c r="D372" s="221" t="s">
        <v>568</v>
      </c>
      <c r="F372" s="221" t="s">
        <v>523</v>
      </c>
      <c r="G372" s="222">
        <v>45942.021226851852</v>
      </c>
      <c r="H372" s="223" t="s">
        <v>1926</v>
      </c>
      <c r="I372" s="223" t="s">
        <v>1927</v>
      </c>
      <c r="J372" s="223" t="s">
        <v>1928</v>
      </c>
      <c r="K372" s="221">
        <v>3755</v>
      </c>
      <c r="L372" s="221">
        <v>80</v>
      </c>
      <c r="P372" s="221" t="s">
        <v>1453</v>
      </c>
      <c r="Q372" s="221" t="s">
        <v>537</v>
      </c>
      <c r="R372" s="221" t="s">
        <v>537</v>
      </c>
    </row>
    <row r="373" spans="1:18">
      <c r="A373" s="221" t="str">
        <f t="shared" si="5"/>
        <v>NET-57</v>
      </c>
      <c r="B373" s="221">
        <v>57</v>
      </c>
      <c r="C373" s="221" t="s">
        <v>359</v>
      </c>
      <c r="D373" s="221" t="s">
        <v>568</v>
      </c>
      <c r="F373" s="221" t="s">
        <v>525</v>
      </c>
      <c r="G373" s="222">
        <v>45942.022743055553</v>
      </c>
      <c r="H373" s="223" t="s">
        <v>1929</v>
      </c>
      <c r="I373" s="223" t="s">
        <v>1930</v>
      </c>
      <c r="J373" s="223" t="s">
        <v>1931</v>
      </c>
      <c r="K373" s="221">
        <v>3755</v>
      </c>
      <c r="L373" s="221">
        <v>80</v>
      </c>
      <c r="P373" s="221" t="s">
        <v>1453</v>
      </c>
    </row>
    <row r="374" spans="1:18">
      <c r="A374" s="221" t="str">
        <f t="shared" si="5"/>
        <v>NET-57</v>
      </c>
      <c r="B374" s="221">
        <v>57</v>
      </c>
      <c r="C374" s="221" t="s">
        <v>359</v>
      </c>
      <c r="D374" s="221" t="s">
        <v>568</v>
      </c>
      <c r="F374" s="221" t="s">
        <v>526</v>
      </c>
      <c r="G374" s="222">
        <v>45942.023842592593</v>
      </c>
      <c r="H374" s="223" t="s">
        <v>1932</v>
      </c>
      <c r="I374" s="223" t="s">
        <v>1933</v>
      </c>
      <c r="J374" s="223" t="s">
        <v>1934</v>
      </c>
      <c r="K374" s="221">
        <v>3755</v>
      </c>
      <c r="L374" s="221">
        <v>80</v>
      </c>
      <c r="P374" s="221" t="s">
        <v>1453</v>
      </c>
    </row>
    <row r="375" spans="1:18">
      <c r="A375" s="221" t="str">
        <f t="shared" si="5"/>
        <v>NET-58</v>
      </c>
      <c r="B375" s="221">
        <v>58</v>
      </c>
      <c r="C375" s="221" t="s">
        <v>359</v>
      </c>
      <c r="D375" s="221" t="s">
        <v>568</v>
      </c>
      <c r="F375" s="221" t="s">
        <v>523</v>
      </c>
      <c r="G375" s="222">
        <v>45942.026701388888</v>
      </c>
      <c r="H375" s="223" t="s">
        <v>1935</v>
      </c>
      <c r="I375" s="223" t="s">
        <v>1936</v>
      </c>
      <c r="J375" s="223" t="s">
        <v>1937</v>
      </c>
      <c r="K375" s="221">
        <v>3755</v>
      </c>
      <c r="L375" s="221">
        <v>20</v>
      </c>
      <c r="P375" s="221" t="s">
        <v>1453</v>
      </c>
      <c r="Q375" s="221" t="s">
        <v>537</v>
      </c>
      <c r="R375" s="221" t="s">
        <v>537</v>
      </c>
    </row>
    <row r="376" spans="1:18">
      <c r="A376" s="221" t="str">
        <f t="shared" si="5"/>
        <v>NET-58</v>
      </c>
      <c r="B376" s="221">
        <v>58</v>
      </c>
      <c r="C376" s="221" t="s">
        <v>359</v>
      </c>
      <c r="D376" s="221" t="s">
        <v>568</v>
      </c>
      <c r="F376" s="221" t="s">
        <v>525</v>
      </c>
      <c r="G376" s="222">
        <v>45942.027199074073</v>
      </c>
      <c r="H376" s="223" t="s">
        <v>1938</v>
      </c>
      <c r="I376" s="223" t="s">
        <v>1939</v>
      </c>
      <c r="J376" s="223" t="s">
        <v>1940</v>
      </c>
      <c r="K376" s="221">
        <v>3755</v>
      </c>
      <c r="L376" s="221">
        <v>20</v>
      </c>
      <c r="P376" s="221" t="s">
        <v>1453</v>
      </c>
    </row>
    <row r="377" spans="1:18">
      <c r="A377" s="221" t="str">
        <f t="shared" si="5"/>
        <v>NET-58</v>
      </c>
      <c r="B377" s="221">
        <v>58</v>
      </c>
      <c r="C377" s="221" t="s">
        <v>359</v>
      </c>
      <c r="D377" s="221" t="s">
        <v>568</v>
      </c>
      <c r="F377" s="221" t="s">
        <v>526</v>
      </c>
      <c r="G377" s="222">
        <v>45942.027627314812</v>
      </c>
      <c r="H377" s="223" t="s">
        <v>1941</v>
      </c>
      <c r="I377" s="223" t="s">
        <v>1942</v>
      </c>
      <c r="J377" s="223" t="s">
        <v>1943</v>
      </c>
      <c r="K377" s="221">
        <v>3755</v>
      </c>
      <c r="L377" s="221">
        <v>20</v>
      </c>
      <c r="P377" s="221" t="s">
        <v>1453</v>
      </c>
    </row>
    <row r="378" spans="1:18">
      <c r="A378" s="221" t="str">
        <f t="shared" si="5"/>
        <v>NET-59</v>
      </c>
      <c r="B378" s="221">
        <v>59</v>
      </c>
      <c r="C378" s="221" t="s">
        <v>359</v>
      </c>
      <c r="D378" s="221" t="s">
        <v>568</v>
      </c>
      <c r="F378" s="221" t="s">
        <v>523</v>
      </c>
      <c r="G378" s="222">
        <v>45942.031331018516</v>
      </c>
      <c r="K378" s="221">
        <v>3755</v>
      </c>
      <c r="L378" s="221">
        <v>20</v>
      </c>
      <c r="P378" s="221" t="s">
        <v>1453</v>
      </c>
      <c r="Q378" s="221" t="s">
        <v>537</v>
      </c>
      <c r="R378" s="221" t="s">
        <v>537</v>
      </c>
    </row>
    <row r="379" spans="1:18">
      <c r="A379" s="221" t="str">
        <f t="shared" si="5"/>
        <v>NET-59</v>
      </c>
      <c r="B379" s="221">
        <v>59</v>
      </c>
      <c r="C379" s="221" t="s">
        <v>359</v>
      </c>
      <c r="D379" s="221" t="s">
        <v>568</v>
      </c>
      <c r="F379" s="221" t="s">
        <v>525</v>
      </c>
      <c r="G379" s="222">
        <v>45942.031585648147</v>
      </c>
      <c r="H379" s="223" t="s">
        <v>1944</v>
      </c>
      <c r="I379" s="223" t="s">
        <v>1945</v>
      </c>
      <c r="J379" s="223" t="s">
        <v>1946</v>
      </c>
      <c r="K379" s="221">
        <v>3755</v>
      </c>
      <c r="L379" s="221">
        <v>20</v>
      </c>
      <c r="P379" s="221" t="s">
        <v>1453</v>
      </c>
    </row>
    <row r="380" spans="1:18">
      <c r="A380" s="221" t="str">
        <f t="shared" si="5"/>
        <v>NET-59</v>
      </c>
      <c r="B380" s="221">
        <v>59</v>
      </c>
      <c r="C380" s="221" t="s">
        <v>359</v>
      </c>
      <c r="D380" s="221" t="s">
        <v>568</v>
      </c>
      <c r="F380" s="221" t="s">
        <v>526</v>
      </c>
      <c r="G380" s="222">
        <v>45942.031967592593</v>
      </c>
      <c r="H380" s="223" t="s">
        <v>1947</v>
      </c>
      <c r="I380" s="223" t="s">
        <v>1948</v>
      </c>
      <c r="J380" s="223" t="s">
        <v>1949</v>
      </c>
      <c r="K380" s="221">
        <v>3755</v>
      </c>
      <c r="L380" s="221">
        <v>20</v>
      </c>
      <c r="P380" s="221" t="s">
        <v>1453</v>
      </c>
    </row>
    <row r="381" spans="1:18">
      <c r="A381" s="221" t="str">
        <f t="shared" si="5"/>
        <v>NET-60</v>
      </c>
      <c r="B381" s="221">
        <v>60</v>
      </c>
      <c r="C381" s="221" t="s">
        <v>547</v>
      </c>
      <c r="D381" s="221" t="s">
        <v>568</v>
      </c>
      <c r="F381" s="221" t="s">
        <v>523</v>
      </c>
      <c r="G381" s="222">
        <v>45942.833865740744</v>
      </c>
      <c r="H381" s="223" t="s">
        <v>1950</v>
      </c>
      <c r="I381" s="223" t="s">
        <v>1951</v>
      </c>
      <c r="J381" s="223" t="s">
        <v>1952</v>
      </c>
      <c r="K381" s="221">
        <v>3824</v>
      </c>
      <c r="L381" s="221">
        <v>100</v>
      </c>
      <c r="P381" s="221" t="s">
        <v>1453</v>
      </c>
      <c r="Q381" s="221" t="s">
        <v>537</v>
      </c>
      <c r="R381" s="221" t="s">
        <v>537</v>
      </c>
    </row>
    <row r="382" spans="1:18">
      <c r="A382" s="221" t="str">
        <f t="shared" si="5"/>
        <v>NET-60</v>
      </c>
      <c r="B382" s="221">
        <v>60</v>
      </c>
      <c r="C382" s="221" t="s">
        <v>547</v>
      </c>
      <c r="D382" s="221" t="s">
        <v>568</v>
      </c>
      <c r="F382" s="221" t="s">
        <v>525</v>
      </c>
      <c r="G382" s="222">
        <v>45942.83494212963</v>
      </c>
      <c r="H382" s="223" t="s">
        <v>1953</v>
      </c>
      <c r="I382" s="223" t="s">
        <v>1954</v>
      </c>
      <c r="J382" s="223" t="s">
        <v>1955</v>
      </c>
      <c r="L382" s="221">
        <v>20</v>
      </c>
      <c r="P382" s="221" t="s">
        <v>1453</v>
      </c>
    </row>
    <row r="383" spans="1:18">
      <c r="A383" s="221" t="str">
        <f t="shared" si="5"/>
        <v>NET-60</v>
      </c>
      <c r="B383" s="221">
        <v>60</v>
      </c>
      <c r="C383" s="221" t="s">
        <v>547</v>
      </c>
      <c r="D383" s="221" t="s">
        <v>568</v>
      </c>
      <c r="F383" s="221" t="s">
        <v>526</v>
      </c>
      <c r="G383" s="222">
        <v>45942.835115740738</v>
      </c>
      <c r="H383" s="223" t="s">
        <v>1956</v>
      </c>
      <c r="I383" s="223" t="s">
        <v>1954</v>
      </c>
      <c r="J383" s="223" t="s">
        <v>1957</v>
      </c>
      <c r="K383" s="221">
        <v>3824</v>
      </c>
      <c r="L383" s="221">
        <v>20</v>
      </c>
      <c r="P383" s="221" t="s">
        <v>1453</v>
      </c>
    </row>
    <row r="384" spans="1:18">
      <c r="A384" s="221" t="str">
        <f t="shared" si="5"/>
        <v>NET-61</v>
      </c>
      <c r="B384" s="221">
        <v>61</v>
      </c>
      <c r="C384" s="221" t="s">
        <v>547</v>
      </c>
      <c r="D384" s="221" t="s">
        <v>568</v>
      </c>
      <c r="F384" s="221" t="s">
        <v>523</v>
      </c>
      <c r="G384" s="222">
        <v>45942.835949074077</v>
      </c>
      <c r="H384" s="223" t="s">
        <v>1958</v>
      </c>
      <c r="I384" s="223" t="s">
        <v>1959</v>
      </c>
      <c r="J384" s="223" t="s">
        <v>1960</v>
      </c>
      <c r="K384" s="221">
        <v>3824</v>
      </c>
      <c r="L384" s="221">
        <v>20</v>
      </c>
      <c r="P384" s="221" t="s">
        <v>1453</v>
      </c>
      <c r="Q384" s="221" t="s">
        <v>537</v>
      </c>
      <c r="R384" s="221" t="s">
        <v>537</v>
      </c>
    </row>
    <row r="385" spans="1:18">
      <c r="A385" s="221" t="str">
        <f t="shared" si="5"/>
        <v>NET-61</v>
      </c>
      <c r="B385" s="221">
        <v>61</v>
      </c>
      <c r="C385" s="221" t="s">
        <v>547</v>
      </c>
      <c r="D385" s="221" t="s">
        <v>568</v>
      </c>
      <c r="F385" s="221" t="s">
        <v>525</v>
      </c>
      <c r="G385" s="222">
        <v>45942.836006944446</v>
      </c>
      <c r="H385" s="223" t="s">
        <v>1958</v>
      </c>
      <c r="I385" s="223" t="s">
        <v>1959</v>
      </c>
      <c r="J385" s="223" t="s">
        <v>1960</v>
      </c>
      <c r="L385" s="221">
        <v>20</v>
      </c>
      <c r="P385" s="221" t="s">
        <v>1453</v>
      </c>
    </row>
    <row r="386" spans="1:18">
      <c r="A386" s="221" t="str">
        <f t="shared" si="5"/>
        <v>NET-61</v>
      </c>
      <c r="B386" s="221">
        <v>61</v>
      </c>
      <c r="C386" s="221" t="s">
        <v>547</v>
      </c>
      <c r="D386" s="221" t="s">
        <v>568</v>
      </c>
      <c r="F386" s="221" t="s">
        <v>526</v>
      </c>
      <c r="G386" s="222">
        <v>45942.836122685185</v>
      </c>
      <c r="H386" s="223" t="s">
        <v>1961</v>
      </c>
      <c r="I386" s="223" t="s">
        <v>1962</v>
      </c>
      <c r="J386" s="223" t="s">
        <v>1963</v>
      </c>
      <c r="K386" s="221">
        <v>3824</v>
      </c>
      <c r="L386" s="221">
        <v>20</v>
      </c>
      <c r="P386" s="221" t="s">
        <v>1453</v>
      </c>
    </row>
    <row r="387" spans="1:18">
      <c r="A387" s="221" t="str">
        <f t="shared" si="5"/>
        <v>NET-62</v>
      </c>
      <c r="B387" s="221">
        <v>62</v>
      </c>
      <c r="C387" s="221" t="s">
        <v>547</v>
      </c>
      <c r="D387" s="221" t="s">
        <v>568</v>
      </c>
      <c r="F387" s="221" t="s">
        <v>523</v>
      </c>
      <c r="G387" s="222">
        <v>45942.83766203704</v>
      </c>
      <c r="H387" s="223" t="s">
        <v>1964</v>
      </c>
      <c r="I387" s="223" t="s">
        <v>1965</v>
      </c>
      <c r="J387" s="223" t="s">
        <v>1966</v>
      </c>
      <c r="K387" s="221">
        <v>3824</v>
      </c>
      <c r="L387" s="221">
        <v>20</v>
      </c>
      <c r="P387" s="221" t="s">
        <v>1453</v>
      </c>
      <c r="Q387" s="221" t="s">
        <v>537</v>
      </c>
      <c r="R387" s="221" t="s">
        <v>537</v>
      </c>
    </row>
    <row r="388" spans="1:18">
      <c r="A388" s="221" t="str">
        <f t="shared" si="5"/>
        <v>NET-62</v>
      </c>
      <c r="B388" s="221">
        <v>62</v>
      </c>
      <c r="C388" s="221" t="s">
        <v>547</v>
      </c>
      <c r="D388" s="221" t="s">
        <v>568</v>
      </c>
      <c r="F388" s="221" t="s">
        <v>525</v>
      </c>
      <c r="G388" s="222">
        <v>45942.83803240741</v>
      </c>
      <c r="H388" s="223" t="s">
        <v>1967</v>
      </c>
      <c r="I388" s="223" t="s">
        <v>1968</v>
      </c>
      <c r="J388" s="223" t="s">
        <v>1969</v>
      </c>
      <c r="K388" s="221">
        <v>3824</v>
      </c>
      <c r="L388" s="221">
        <v>20</v>
      </c>
      <c r="P388" s="221" t="s">
        <v>1453</v>
      </c>
    </row>
    <row r="389" spans="1:18">
      <c r="A389" s="221" t="str">
        <f t="shared" si="5"/>
        <v>NET-62</v>
      </c>
      <c r="B389" s="221">
        <v>62</v>
      </c>
      <c r="C389" s="221" t="s">
        <v>547</v>
      </c>
      <c r="D389" s="221" t="s">
        <v>568</v>
      </c>
      <c r="F389" s="221" t="s">
        <v>526</v>
      </c>
      <c r="G389" s="222">
        <v>45942.838553240741</v>
      </c>
      <c r="H389" s="223" t="s">
        <v>1970</v>
      </c>
      <c r="I389" s="223" t="s">
        <v>1971</v>
      </c>
      <c r="J389" s="223" t="s">
        <v>1972</v>
      </c>
      <c r="K389" s="221">
        <v>3824</v>
      </c>
      <c r="L389" s="221">
        <v>20</v>
      </c>
      <c r="P389" s="221" t="s">
        <v>1453</v>
      </c>
    </row>
    <row r="390" spans="1:18">
      <c r="A390" s="221" t="str">
        <f t="shared" si="5"/>
        <v>NET-63</v>
      </c>
      <c r="B390" s="221">
        <v>63</v>
      </c>
      <c r="C390" s="221" t="s">
        <v>551</v>
      </c>
      <c r="D390" s="221" t="s">
        <v>568</v>
      </c>
      <c r="F390" s="221" t="s">
        <v>523</v>
      </c>
      <c r="G390" s="222">
        <v>45943.193298611113</v>
      </c>
      <c r="H390" s="223" t="s">
        <v>1973</v>
      </c>
      <c r="I390" s="223" t="s">
        <v>1974</v>
      </c>
      <c r="J390" s="223" t="s">
        <v>1975</v>
      </c>
      <c r="K390" s="221">
        <v>3754</v>
      </c>
      <c r="L390" s="221">
        <v>100</v>
      </c>
      <c r="P390" s="221" t="s">
        <v>1453</v>
      </c>
      <c r="Q390" s="221" t="s">
        <v>537</v>
      </c>
      <c r="R390" s="221" t="s">
        <v>537</v>
      </c>
    </row>
    <row r="391" spans="1:18">
      <c r="A391" s="221" t="str">
        <f t="shared" si="5"/>
        <v>NET-63</v>
      </c>
      <c r="B391" s="221">
        <v>63</v>
      </c>
      <c r="C391" s="221" t="s">
        <v>551</v>
      </c>
      <c r="D391" s="221" t="s">
        <v>568</v>
      </c>
      <c r="F391" s="221" t="s">
        <v>525</v>
      </c>
      <c r="G391" s="222">
        <v>45943.195844907408</v>
      </c>
      <c r="H391" s="223" t="s">
        <v>1976</v>
      </c>
      <c r="I391" s="223" t="s">
        <v>1977</v>
      </c>
      <c r="J391" s="223" t="s">
        <v>1978</v>
      </c>
      <c r="K391" s="221">
        <v>3750</v>
      </c>
      <c r="L391" s="221">
        <v>100</v>
      </c>
      <c r="P391" s="221" t="s">
        <v>1453</v>
      </c>
    </row>
    <row r="392" spans="1:18">
      <c r="A392" s="221" t="str">
        <f t="shared" ref="A392:A455" si="6">CONCATENATE(D392,"-",B392)</f>
        <v>NET-63</v>
      </c>
      <c r="B392" s="221">
        <v>63</v>
      </c>
      <c r="C392" s="221" t="s">
        <v>551</v>
      </c>
      <c r="D392" s="221" t="s">
        <v>568</v>
      </c>
      <c r="F392" s="221" t="s">
        <v>526</v>
      </c>
      <c r="G392" s="222">
        <v>45943.197141203702</v>
      </c>
      <c r="H392" s="223" t="s">
        <v>1979</v>
      </c>
      <c r="I392" s="223" t="s">
        <v>1980</v>
      </c>
      <c r="J392" s="223" t="s">
        <v>1981</v>
      </c>
      <c r="K392" s="221">
        <v>3750</v>
      </c>
      <c r="L392" s="221">
        <v>100</v>
      </c>
      <c r="P392" s="221" t="s">
        <v>1453</v>
      </c>
    </row>
    <row r="393" spans="1:18">
      <c r="A393" s="221" t="str">
        <f t="shared" si="6"/>
        <v>NET-64</v>
      </c>
      <c r="B393" s="221">
        <v>64</v>
      </c>
      <c r="C393" s="221" t="s">
        <v>552</v>
      </c>
      <c r="D393" s="221" t="s">
        <v>568</v>
      </c>
      <c r="F393" s="221" t="s">
        <v>523</v>
      </c>
      <c r="G393" s="222">
        <v>45943.430312500001</v>
      </c>
      <c r="H393" s="223" t="s">
        <v>1982</v>
      </c>
      <c r="I393" s="223" t="s">
        <v>1983</v>
      </c>
      <c r="J393" s="223" t="s">
        <v>1984</v>
      </c>
      <c r="K393" s="221">
        <v>3726</v>
      </c>
      <c r="P393" s="221" t="s">
        <v>1480</v>
      </c>
      <c r="Q393" s="221" t="s">
        <v>537</v>
      </c>
      <c r="R393" s="221" t="s">
        <v>537</v>
      </c>
    </row>
    <row r="394" spans="1:18">
      <c r="A394" s="221" t="str">
        <f t="shared" si="6"/>
        <v>NET-64</v>
      </c>
      <c r="B394" s="221">
        <v>64</v>
      </c>
      <c r="C394" s="221" t="s">
        <v>552</v>
      </c>
      <c r="D394" s="221" t="s">
        <v>568</v>
      </c>
      <c r="F394" s="221" t="s">
        <v>525</v>
      </c>
      <c r="G394" s="222">
        <v>45943.43105324074</v>
      </c>
      <c r="H394" s="223" t="s">
        <v>1985</v>
      </c>
      <c r="I394" s="223" t="s">
        <v>1986</v>
      </c>
      <c r="J394" s="223" t="s">
        <v>1987</v>
      </c>
      <c r="L394" s="221">
        <v>20</v>
      </c>
      <c r="P394" s="221" t="s">
        <v>1480</v>
      </c>
    </row>
    <row r="395" spans="1:18">
      <c r="A395" s="221" t="str">
        <f t="shared" si="6"/>
        <v>NET-64</v>
      </c>
      <c r="B395" s="221">
        <v>64</v>
      </c>
      <c r="C395" s="221" t="s">
        <v>552</v>
      </c>
      <c r="D395" s="221" t="s">
        <v>568</v>
      </c>
      <c r="F395" s="221" t="s">
        <v>526</v>
      </c>
      <c r="G395" s="222">
        <v>45943.431516203702</v>
      </c>
      <c r="H395" s="223" t="s">
        <v>1988</v>
      </c>
      <c r="I395" s="223" t="s">
        <v>1986</v>
      </c>
      <c r="J395" s="223" t="s">
        <v>1989</v>
      </c>
      <c r="L395" s="221">
        <v>20</v>
      </c>
      <c r="P395" s="221" t="s">
        <v>1480</v>
      </c>
    </row>
    <row r="396" spans="1:18">
      <c r="A396" s="221" t="str">
        <f t="shared" si="6"/>
        <v>NET-65</v>
      </c>
      <c r="B396" s="221">
        <v>65</v>
      </c>
      <c r="C396" s="221" t="s">
        <v>552</v>
      </c>
      <c r="D396" s="221" t="s">
        <v>568</v>
      </c>
      <c r="F396" s="221" t="s">
        <v>523</v>
      </c>
      <c r="G396" s="222">
        <v>45943.434745370374</v>
      </c>
      <c r="H396" s="223" t="s">
        <v>1990</v>
      </c>
      <c r="I396" s="223" t="s">
        <v>1991</v>
      </c>
      <c r="J396" s="223" t="s">
        <v>1992</v>
      </c>
      <c r="P396" s="221" t="s">
        <v>1480</v>
      </c>
      <c r="Q396" s="221" t="s">
        <v>537</v>
      </c>
      <c r="R396" s="221" t="s">
        <v>537</v>
      </c>
    </row>
    <row r="397" spans="1:18">
      <c r="A397" s="221" t="str">
        <f t="shared" si="6"/>
        <v>NET-65</v>
      </c>
      <c r="B397" s="221">
        <v>65</v>
      </c>
      <c r="C397" s="221" t="s">
        <v>552</v>
      </c>
      <c r="D397" s="221" t="s">
        <v>568</v>
      </c>
      <c r="F397" s="221" t="s">
        <v>525</v>
      </c>
      <c r="G397" s="222">
        <v>45943.435937499999</v>
      </c>
      <c r="H397" s="223" t="s">
        <v>1993</v>
      </c>
      <c r="I397" s="223" t="s">
        <v>1994</v>
      </c>
      <c r="J397" s="223" t="s">
        <v>1995</v>
      </c>
      <c r="L397" s="221">
        <v>20</v>
      </c>
      <c r="P397" s="221" t="s">
        <v>1480</v>
      </c>
    </row>
    <row r="398" spans="1:18">
      <c r="A398" s="221" t="str">
        <f t="shared" si="6"/>
        <v>NET-65</v>
      </c>
      <c r="B398" s="221">
        <v>65</v>
      </c>
      <c r="C398" s="221" t="s">
        <v>552</v>
      </c>
      <c r="D398" s="221" t="s">
        <v>568</v>
      </c>
      <c r="F398" s="221" t="s">
        <v>526</v>
      </c>
      <c r="G398" s="222">
        <v>45943.436597222222</v>
      </c>
      <c r="H398" s="223" t="s">
        <v>1996</v>
      </c>
      <c r="I398" s="223" t="s">
        <v>1997</v>
      </c>
      <c r="J398" s="223" t="s">
        <v>1998</v>
      </c>
      <c r="K398" s="221">
        <v>3726</v>
      </c>
      <c r="L398" s="221">
        <v>20</v>
      </c>
      <c r="P398" s="221" t="s">
        <v>1480</v>
      </c>
    </row>
    <row r="399" spans="1:18">
      <c r="A399" s="221" t="str">
        <f t="shared" si="6"/>
        <v>NET-66</v>
      </c>
      <c r="B399" s="221">
        <v>66</v>
      </c>
      <c r="C399" s="221" t="s">
        <v>552</v>
      </c>
      <c r="D399" s="221" t="s">
        <v>568</v>
      </c>
      <c r="F399" s="221" t="s">
        <v>523</v>
      </c>
      <c r="G399" s="222">
        <v>45943.441111111111</v>
      </c>
      <c r="H399" s="223" t="s">
        <v>1999</v>
      </c>
      <c r="I399" s="223" t="s">
        <v>2000</v>
      </c>
      <c r="J399" s="223" t="s">
        <v>2001</v>
      </c>
      <c r="K399" s="221">
        <v>3726</v>
      </c>
      <c r="P399" s="221" t="s">
        <v>1480</v>
      </c>
      <c r="Q399" s="221" t="s">
        <v>537</v>
      </c>
      <c r="R399" s="221" t="s">
        <v>537</v>
      </c>
    </row>
    <row r="400" spans="1:18">
      <c r="A400" s="221" t="str">
        <f t="shared" si="6"/>
        <v>NET-66</v>
      </c>
      <c r="B400" s="221">
        <v>66</v>
      </c>
      <c r="C400" s="221" t="s">
        <v>552</v>
      </c>
      <c r="D400" s="221" t="s">
        <v>568</v>
      </c>
      <c r="F400" s="221" t="s">
        <v>525</v>
      </c>
      <c r="G400" s="222">
        <v>45943.443738425929</v>
      </c>
      <c r="H400" s="223" t="s">
        <v>2002</v>
      </c>
      <c r="I400" s="223" t="s">
        <v>2003</v>
      </c>
      <c r="J400" s="223" t="s">
        <v>2004</v>
      </c>
      <c r="L400" s="221">
        <v>100</v>
      </c>
      <c r="P400" s="221" t="s">
        <v>1480</v>
      </c>
    </row>
    <row r="401" spans="1:18">
      <c r="A401" s="221" t="str">
        <f t="shared" si="6"/>
        <v>NET-66</v>
      </c>
      <c r="B401" s="221">
        <v>66</v>
      </c>
      <c r="C401" s="221" t="s">
        <v>552</v>
      </c>
      <c r="D401" s="221" t="s">
        <v>568</v>
      </c>
      <c r="F401" s="221" t="s">
        <v>526</v>
      </c>
      <c r="G401" s="222">
        <v>45943.444826388892</v>
      </c>
      <c r="H401" s="223" t="s">
        <v>2005</v>
      </c>
      <c r="I401" s="223" t="s">
        <v>2006</v>
      </c>
      <c r="J401" s="223" t="s">
        <v>2007</v>
      </c>
      <c r="L401" s="221">
        <v>100</v>
      </c>
      <c r="P401" s="221" t="s">
        <v>1480</v>
      </c>
    </row>
    <row r="402" spans="1:18">
      <c r="A402" s="221" t="str">
        <f t="shared" si="6"/>
        <v>NET-67</v>
      </c>
      <c r="B402" s="221">
        <v>67</v>
      </c>
      <c r="C402" s="221" t="s">
        <v>553</v>
      </c>
      <c r="D402" s="221" t="s">
        <v>568</v>
      </c>
      <c r="F402" s="221" t="s">
        <v>523</v>
      </c>
      <c r="G402" s="222">
        <v>45943.805520833332</v>
      </c>
      <c r="H402" s="223" t="s">
        <v>2008</v>
      </c>
      <c r="I402" s="223" t="s">
        <v>2009</v>
      </c>
      <c r="J402" s="223" t="s">
        <v>2010</v>
      </c>
      <c r="K402" s="221">
        <v>2968</v>
      </c>
      <c r="L402" s="221">
        <v>100</v>
      </c>
      <c r="P402" s="221" t="s">
        <v>1453</v>
      </c>
      <c r="Q402" s="221" t="s">
        <v>537</v>
      </c>
      <c r="R402" s="221" t="s">
        <v>537</v>
      </c>
    </row>
    <row r="403" spans="1:18">
      <c r="A403" s="221" t="str">
        <f t="shared" si="6"/>
        <v>NET-67</v>
      </c>
      <c r="B403" s="221">
        <v>67</v>
      </c>
      <c r="C403" s="221" t="s">
        <v>553</v>
      </c>
      <c r="D403" s="221" t="s">
        <v>568</v>
      </c>
      <c r="F403" s="221" t="s">
        <v>525</v>
      </c>
      <c r="G403" s="222">
        <v>45943.807928240742</v>
      </c>
      <c r="H403" s="223" t="s">
        <v>2011</v>
      </c>
      <c r="I403" s="223" t="s">
        <v>2012</v>
      </c>
      <c r="J403" s="223" t="s">
        <v>2013</v>
      </c>
      <c r="K403" s="221">
        <v>2968</v>
      </c>
      <c r="L403" s="221">
        <v>100</v>
      </c>
      <c r="P403" s="221" t="s">
        <v>1453</v>
      </c>
    </row>
    <row r="404" spans="1:18">
      <c r="A404" s="221" t="str">
        <f t="shared" si="6"/>
        <v>NET-67</v>
      </c>
      <c r="B404" s="221">
        <v>67</v>
      </c>
      <c r="C404" s="221" t="s">
        <v>553</v>
      </c>
      <c r="D404" s="221" t="s">
        <v>568</v>
      </c>
      <c r="F404" s="221" t="s">
        <v>526</v>
      </c>
      <c r="G404" s="222">
        <v>45943.809282407405</v>
      </c>
      <c r="H404" s="223" t="s">
        <v>2014</v>
      </c>
      <c r="I404" s="223" t="s">
        <v>2015</v>
      </c>
      <c r="J404" s="223" t="s">
        <v>2016</v>
      </c>
      <c r="K404" s="221">
        <v>2968</v>
      </c>
      <c r="L404" s="221">
        <v>100</v>
      </c>
      <c r="P404" s="221" t="s">
        <v>1453</v>
      </c>
    </row>
    <row r="405" spans="1:18">
      <c r="A405" s="221" t="str">
        <f t="shared" si="6"/>
        <v>NET-68</v>
      </c>
      <c r="B405" s="221">
        <v>68</v>
      </c>
      <c r="C405" s="221" t="s">
        <v>553</v>
      </c>
      <c r="D405" s="221" t="s">
        <v>568</v>
      </c>
      <c r="F405" s="221" t="s">
        <v>523</v>
      </c>
      <c r="G405" s="222">
        <v>45943.816863425927</v>
      </c>
      <c r="H405" s="223" t="s">
        <v>2017</v>
      </c>
      <c r="I405" s="223" t="s">
        <v>1272</v>
      </c>
      <c r="J405" s="223" t="s">
        <v>2018</v>
      </c>
      <c r="K405" s="221">
        <v>2968</v>
      </c>
      <c r="L405" s="221">
        <v>20</v>
      </c>
      <c r="P405" s="221" t="s">
        <v>1453</v>
      </c>
      <c r="Q405" s="221" t="s">
        <v>537</v>
      </c>
      <c r="R405" s="221" t="s">
        <v>537</v>
      </c>
    </row>
    <row r="406" spans="1:18">
      <c r="A406" s="221" t="str">
        <f t="shared" si="6"/>
        <v>NET-68</v>
      </c>
      <c r="B406" s="221">
        <v>68</v>
      </c>
      <c r="C406" s="221" t="s">
        <v>553</v>
      </c>
      <c r="D406" s="221" t="s">
        <v>568</v>
      </c>
      <c r="F406" s="221" t="s">
        <v>525</v>
      </c>
      <c r="G406" s="222">
        <v>45943.817372685182</v>
      </c>
      <c r="H406" s="223" t="s">
        <v>2019</v>
      </c>
      <c r="I406" s="223" t="s">
        <v>2020</v>
      </c>
      <c r="J406" s="223" t="s">
        <v>2021</v>
      </c>
      <c r="K406" s="221">
        <v>2974</v>
      </c>
      <c r="L406" s="221">
        <v>20</v>
      </c>
      <c r="P406" s="221" t="s">
        <v>1453</v>
      </c>
    </row>
    <row r="407" spans="1:18">
      <c r="A407" s="221" t="str">
        <f t="shared" si="6"/>
        <v>NET-68</v>
      </c>
      <c r="B407" s="221">
        <v>68</v>
      </c>
      <c r="C407" s="221" t="s">
        <v>553</v>
      </c>
      <c r="D407" s="221" t="s">
        <v>568</v>
      </c>
      <c r="F407" s="221" t="s">
        <v>526</v>
      </c>
      <c r="G407" s="222">
        <v>45943.81790509259</v>
      </c>
      <c r="H407" s="223" t="s">
        <v>2022</v>
      </c>
      <c r="I407" s="223" t="s">
        <v>2020</v>
      </c>
      <c r="J407" s="223" t="s">
        <v>2021</v>
      </c>
      <c r="K407" s="221">
        <v>2976</v>
      </c>
      <c r="L407" s="221">
        <v>20</v>
      </c>
      <c r="P407" s="221" t="s">
        <v>1453</v>
      </c>
    </row>
    <row r="408" spans="1:18">
      <c r="A408" s="221" t="str">
        <f t="shared" si="6"/>
        <v>NET-69</v>
      </c>
      <c r="B408" s="221">
        <v>69</v>
      </c>
      <c r="C408" s="221" t="s">
        <v>553</v>
      </c>
      <c r="D408" s="221" t="s">
        <v>568</v>
      </c>
      <c r="F408" s="221" t="s">
        <v>523</v>
      </c>
      <c r="G408" s="222">
        <v>45943.820960648147</v>
      </c>
      <c r="K408" s="221">
        <v>2970</v>
      </c>
      <c r="L408" s="221">
        <v>20</v>
      </c>
      <c r="P408" s="221" t="s">
        <v>1453</v>
      </c>
      <c r="Q408" s="221" t="s">
        <v>537</v>
      </c>
      <c r="R408" s="221" t="s">
        <v>537</v>
      </c>
    </row>
    <row r="409" spans="1:18">
      <c r="A409" s="221" t="str">
        <f t="shared" si="6"/>
        <v>NET-69</v>
      </c>
      <c r="B409" s="221">
        <v>69</v>
      </c>
      <c r="C409" s="221" t="s">
        <v>553</v>
      </c>
      <c r="D409" s="221" t="s">
        <v>568</v>
      </c>
      <c r="F409" s="221" t="s">
        <v>525</v>
      </c>
      <c r="G409" s="222">
        <v>45943.821435185186</v>
      </c>
      <c r="H409" s="223" t="s">
        <v>2023</v>
      </c>
      <c r="I409" s="223" t="s">
        <v>2009</v>
      </c>
      <c r="J409" s="223" t="s">
        <v>2024</v>
      </c>
      <c r="K409" s="221">
        <v>2937</v>
      </c>
      <c r="L409" s="221">
        <v>20</v>
      </c>
      <c r="P409" s="221" t="s">
        <v>1453</v>
      </c>
    </row>
    <row r="410" spans="1:18">
      <c r="A410" s="221" t="str">
        <f t="shared" si="6"/>
        <v>NET-69</v>
      </c>
      <c r="B410" s="221">
        <v>69</v>
      </c>
      <c r="C410" s="221" t="s">
        <v>553</v>
      </c>
      <c r="D410" s="221" t="s">
        <v>568</v>
      </c>
      <c r="F410" s="221" t="s">
        <v>526</v>
      </c>
      <c r="G410" s="222">
        <v>45943.821979166663</v>
      </c>
      <c r="H410" s="223" t="s">
        <v>2025</v>
      </c>
      <c r="I410" s="223" t="s">
        <v>2026</v>
      </c>
      <c r="J410" s="223" t="s">
        <v>2027</v>
      </c>
      <c r="K410" s="221">
        <v>2980</v>
      </c>
      <c r="L410" s="221">
        <v>20</v>
      </c>
      <c r="P410" s="221" t="s">
        <v>1453</v>
      </c>
    </row>
    <row r="411" spans="1:18">
      <c r="A411" s="221" t="str">
        <f t="shared" si="6"/>
        <v>NET-70</v>
      </c>
      <c r="B411" s="221">
        <v>70</v>
      </c>
      <c r="C411" s="221" t="s">
        <v>555</v>
      </c>
      <c r="D411" s="221" t="s">
        <v>568</v>
      </c>
      <c r="F411" s="221" t="s">
        <v>523</v>
      </c>
      <c r="G411" s="222">
        <v>45944.136041666665</v>
      </c>
      <c r="H411" s="223" t="s">
        <v>2028</v>
      </c>
      <c r="I411" s="223" t="s">
        <v>2029</v>
      </c>
      <c r="J411" s="223" t="s">
        <v>2030</v>
      </c>
      <c r="K411" s="221">
        <v>2086</v>
      </c>
      <c r="L411" s="221">
        <v>100</v>
      </c>
      <c r="P411" s="221" t="s">
        <v>1453</v>
      </c>
      <c r="Q411" s="221" t="s">
        <v>537</v>
      </c>
      <c r="R411" s="221" t="s">
        <v>537</v>
      </c>
    </row>
    <row r="412" spans="1:18">
      <c r="A412" s="221" t="str">
        <f t="shared" si="6"/>
        <v>NET-70</v>
      </c>
      <c r="B412" s="221">
        <v>70</v>
      </c>
      <c r="C412" s="221" t="s">
        <v>555</v>
      </c>
      <c r="D412" s="221" t="s">
        <v>568</v>
      </c>
      <c r="F412" s="221" t="s">
        <v>525</v>
      </c>
      <c r="G412" s="222">
        <v>45944.13857638889</v>
      </c>
      <c r="H412" s="223" t="s">
        <v>2031</v>
      </c>
      <c r="I412" s="223" t="s">
        <v>2032</v>
      </c>
      <c r="J412" s="223" t="s">
        <v>2033</v>
      </c>
      <c r="K412" s="221">
        <v>2086</v>
      </c>
      <c r="L412" s="221">
        <v>100</v>
      </c>
      <c r="P412" s="221" t="s">
        <v>1453</v>
      </c>
    </row>
    <row r="413" spans="1:18">
      <c r="A413" s="221" t="str">
        <f t="shared" si="6"/>
        <v>NET-70</v>
      </c>
      <c r="B413" s="221">
        <v>70</v>
      </c>
      <c r="C413" s="221" t="s">
        <v>555</v>
      </c>
      <c r="D413" s="221" t="s">
        <v>568</v>
      </c>
      <c r="F413" s="221" t="s">
        <v>526</v>
      </c>
      <c r="G413" s="222">
        <v>45944.139965277776</v>
      </c>
      <c r="H413" s="223" t="s">
        <v>2034</v>
      </c>
      <c r="I413" s="223" t="s">
        <v>2035</v>
      </c>
      <c r="J413" s="223" t="s">
        <v>2036</v>
      </c>
      <c r="K413" s="221">
        <v>2086</v>
      </c>
      <c r="L413" s="221">
        <v>100</v>
      </c>
      <c r="P413" s="221" t="s">
        <v>1453</v>
      </c>
    </row>
    <row r="414" spans="1:18">
      <c r="A414" s="221" t="str">
        <f t="shared" si="6"/>
        <v>NET-71</v>
      </c>
      <c r="B414" s="221">
        <v>71</v>
      </c>
      <c r="C414" s="221" t="s">
        <v>555</v>
      </c>
      <c r="D414" s="221" t="s">
        <v>568</v>
      </c>
      <c r="F414" s="221" t="s">
        <v>523</v>
      </c>
      <c r="G414" s="222">
        <v>45944.146874999999</v>
      </c>
      <c r="H414" s="223" t="s">
        <v>2037</v>
      </c>
      <c r="I414" s="223" t="s">
        <v>2038</v>
      </c>
      <c r="J414" s="223" t="s">
        <v>2039</v>
      </c>
      <c r="K414" s="221">
        <v>2086</v>
      </c>
      <c r="L414" s="221">
        <v>20</v>
      </c>
      <c r="P414" s="221" t="s">
        <v>1453</v>
      </c>
      <c r="Q414" s="221" t="s">
        <v>537</v>
      </c>
      <c r="R414" s="221" t="s">
        <v>537</v>
      </c>
    </row>
    <row r="415" spans="1:18">
      <c r="A415" s="221" t="str">
        <f t="shared" si="6"/>
        <v>NET-71</v>
      </c>
      <c r="B415" s="221">
        <v>71</v>
      </c>
      <c r="C415" s="221" t="s">
        <v>555</v>
      </c>
      <c r="D415" s="221" t="s">
        <v>568</v>
      </c>
      <c r="F415" s="221" t="s">
        <v>525</v>
      </c>
      <c r="G415" s="222">
        <v>45944.147407407407</v>
      </c>
      <c r="H415" s="223" t="s">
        <v>2040</v>
      </c>
      <c r="I415" s="223" t="s">
        <v>2041</v>
      </c>
      <c r="J415" s="223" t="s">
        <v>2042</v>
      </c>
      <c r="K415" s="221">
        <v>2087</v>
      </c>
      <c r="L415" s="221">
        <v>20</v>
      </c>
      <c r="P415" s="221" t="s">
        <v>1453</v>
      </c>
    </row>
    <row r="416" spans="1:18">
      <c r="A416" s="221" t="str">
        <f t="shared" si="6"/>
        <v>NET-71</v>
      </c>
      <c r="B416" s="221">
        <v>71</v>
      </c>
      <c r="C416" s="221" t="s">
        <v>555</v>
      </c>
      <c r="D416" s="221" t="s">
        <v>568</v>
      </c>
      <c r="F416" s="221" t="s">
        <v>526</v>
      </c>
      <c r="G416" s="222">
        <v>45944.147870370369</v>
      </c>
      <c r="H416" s="223" t="s">
        <v>2043</v>
      </c>
      <c r="I416" s="223" t="s">
        <v>2044</v>
      </c>
      <c r="J416" s="223" t="s">
        <v>2045</v>
      </c>
      <c r="K416" s="221">
        <v>2087</v>
      </c>
      <c r="L416" s="221">
        <v>20</v>
      </c>
      <c r="P416" s="221" t="s">
        <v>1453</v>
      </c>
    </row>
    <row r="417" spans="1:18">
      <c r="A417" s="221" t="str">
        <f t="shared" si="6"/>
        <v>NET-72</v>
      </c>
      <c r="B417" s="221">
        <v>72</v>
      </c>
      <c r="C417" s="221" t="s">
        <v>555</v>
      </c>
      <c r="D417" s="221" t="s">
        <v>568</v>
      </c>
      <c r="F417" s="221" t="s">
        <v>523</v>
      </c>
      <c r="G417" s="222">
        <v>45944.151516203703</v>
      </c>
      <c r="H417" s="223" t="s">
        <v>2046</v>
      </c>
      <c r="I417" s="223" t="s">
        <v>2047</v>
      </c>
      <c r="J417" s="223" t="s">
        <v>2048</v>
      </c>
      <c r="K417" s="221">
        <v>2091</v>
      </c>
      <c r="L417" s="221">
        <v>20</v>
      </c>
      <c r="P417" s="221" t="s">
        <v>1453</v>
      </c>
      <c r="Q417" s="221" t="s">
        <v>537</v>
      </c>
      <c r="R417" s="221" t="s">
        <v>537</v>
      </c>
    </row>
    <row r="418" spans="1:18">
      <c r="A418" s="221" t="str">
        <f t="shared" si="6"/>
        <v>NET-72</v>
      </c>
      <c r="B418" s="221">
        <v>72</v>
      </c>
      <c r="C418" s="221" t="s">
        <v>555</v>
      </c>
      <c r="D418" s="221" t="s">
        <v>568</v>
      </c>
      <c r="F418" s="221" t="s">
        <v>525</v>
      </c>
      <c r="G418" s="222">
        <v>45944.151979166665</v>
      </c>
      <c r="H418" s="223" t="s">
        <v>2049</v>
      </c>
      <c r="I418" s="223" t="s">
        <v>2050</v>
      </c>
      <c r="J418" s="223" t="s">
        <v>2051</v>
      </c>
      <c r="K418" s="221">
        <v>2089</v>
      </c>
      <c r="L418" s="221">
        <v>20</v>
      </c>
      <c r="P418" s="221" t="s">
        <v>1453</v>
      </c>
    </row>
    <row r="419" spans="1:18">
      <c r="A419" s="221" t="str">
        <f t="shared" si="6"/>
        <v>NET-72</v>
      </c>
      <c r="B419" s="221">
        <v>72</v>
      </c>
      <c r="C419" s="221" t="s">
        <v>555</v>
      </c>
      <c r="D419" s="221" t="s">
        <v>568</v>
      </c>
      <c r="F419" s="221" t="s">
        <v>526</v>
      </c>
      <c r="G419" s="222">
        <v>45944.152326388888</v>
      </c>
      <c r="H419" s="223" t="s">
        <v>2052</v>
      </c>
      <c r="I419" s="223" t="s">
        <v>2053</v>
      </c>
      <c r="J419" s="223" t="s">
        <v>2054</v>
      </c>
      <c r="L419" s="221">
        <v>20</v>
      </c>
      <c r="P419" s="221" t="s">
        <v>1453</v>
      </c>
    </row>
    <row r="420" spans="1:18">
      <c r="A420" s="221" t="str">
        <f t="shared" si="6"/>
        <v>NET-73</v>
      </c>
      <c r="B420" s="221">
        <v>73</v>
      </c>
      <c r="C420" s="221" t="s">
        <v>557</v>
      </c>
      <c r="D420" s="221" t="s">
        <v>568</v>
      </c>
      <c r="F420" s="221" t="s">
        <v>523</v>
      </c>
      <c r="G420" s="222">
        <v>45944.377291666664</v>
      </c>
      <c r="H420" s="223" t="s">
        <v>2055</v>
      </c>
      <c r="I420" s="223" t="s">
        <v>2056</v>
      </c>
      <c r="J420" s="223" t="s">
        <v>2057</v>
      </c>
      <c r="K420" s="221">
        <v>1151</v>
      </c>
      <c r="L420" s="221">
        <v>20</v>
      </c>
      <c r="P420" s="221" t="s">
        <v>1480</v>
      </c>
      <c r="Q420" s="221" t="s">
        <v>537</v>
      </c>
      <c r="R420" s="221" t="s">
        <v>537</v>
      </c>
    </row>
    <row r="421" spans="1:18">
      <c r="A421" s="221" t="str">
        <f t="shared" si="6"/>
        <v>NET-73</v>
      </c>
      <c r="B421" s="221">
        <v>73</v>
      </c>
      <c r="C421" s="221" t="s">
        <v>557</v>
      </c>
      <c r="D421" s="221" t="s">
        <v>568</v>
      </c>
      <c r="F421" s="221" t="s">
        <v>525</v>
      </c>
      <c r="G421" s="222">
        <v>45944.377916666665</v>
      </c>
      <c r="H421" s="223" t="s">
        <v>2058</v>
      </c>
      <c r="I421" s="223" t="s">
        <v>2056</v>
      </c>
      <c r="J421" s="223" t="s">
        <v>2059</v>
      </c>
      <c r="K421" s="221">
        <v>1151</v>
      </c>
      <c r="L421" s="221">
        <v>20</v>
      </c>
      <c r="P421" s="221" t="s">
        <v>1480</v>
      </c>
    </row>
    <row r="422" spans="1:18">
      <c r="A422" s="221" t="str">
        <f t="shared" si="6"/>
        <v>NET-73</v>
      </c>
      <c r="B422" s="221">
        <v>73</v>
      </c>
      <c r="C422" s="221" t="s">
        <v>557</v>
      </c>
      <c r="D422" s="221" t="s">
        <v>568</v>
      </c>
      <c r="F422" s="221" t="s">
        <v>526</v>
      </c>
      <c r="G422" s="222">
        <v>45944.378460648149</v>
      </c>
      <c r="H422" s="223" t="s">
        <v>2060</v>
      </c>
      <c r="I422" s="223" t="s">
        <v>2061</v>
      </c>
      <c r="J422" s="223" t="s">
        <v>2062</v>
      </c>
      <c r="K422" s="221">
        <v>1151</v>
      </c>
      <c r="L422" s="221">
        <v>20</v>
      </c>
      <c r="P422" s="221" t="s">
        <v>1480</v>
      </c>
    </row>
    <row r="423" spans="1:18">
      <c r="A423" s="221" t="str">
        <f t="shared" si="6"/>
        <v>NET-74</v>
      </c>
      <c r="B423" s="221">
        <v>74</v>
      </c>
      <c r="C423" s="221" t="s">
        <v>557</v>
      </c>
      <c r="D423" s="221" t="s">
        <v>568</v>
      </c>
      <c r="F423" s="221" t="s">
        <v>523</v>
      </c>
      <c r="G423" s="222">
        <v>45944.381458333337</v>
      </c>
      <c r="H423" s="223" t="s">
        <v>2063</v>
      </c>
      <c r="I423" s="223" t="s">
        <v>2064</v>
      </c>
      <c r="J423" s="223" t="s">
        <v>2065</v>
      </c>
      <c r="K423" s="221">
        <v>1150</v>
      </c>
      <c r="L423" s="221">
        <v>20</v>
      </c>
      <c r="P423" s="221" t="s">
        <v>1480</v>
      </c>
      <c r="Q423" s="221" t="s">
        <v>537</v>
      </c>
      <c r="R423" s="221" t="s">
        <v>537</v>
      </c>
    </row>
    <row r="424" spans="1:18">
      <c r="A424" s="221" t="str">
        <f t="shared" si="6"/>
        <v>NET-74</v>
      </c>
      <c r="B424" s="221">
        <v>74</v>
      </c>
      <c r="C424" s="221" t="s">
        <v>557</v>
      </c>
      <c r="D424" s="221" t="s">
        <v>568</v>
      </c>
      <c r="F424" s="221" t="s">
        <v>525</v>
      </c>
      <c r="G424" s="222">
        <v>45944.382094907407</v>
      </c>
      <c r="H424" s="223" t="s">
        <v>2066</v>
      </c>
      <c r="I424" s="223" t="s">
        <v>2067</v>
      </c>
      <c r="J424" s="223" t="s">
        <v>2065</v>
      </c>
      <c r="K424" s="221">
        <v>1150</v>
      </c>
      <c r="L424" s="221">
        <v>20</v>
      </c>
      <c r="P424" s="221" t="s">
        <v>1480</v>
      </c>
    </row>
    <row r="425" spans="1:18">
      <c r="A425" s="221" t="str">
        <f t="shared" si="6"/>
        <v>NET-74</v>
      </c>
      <c r="B425" s="221">
        <v>74</v>
      </c>
      <c r="C425" s="221" t="s">
        <v>557</v>
      </c>
      <c r="D425" s="221" t="s">
        <v>568</v>
      </c>
      <c r="F425" s="221" t="s">
        <v>526</v>
      </c>
      <c r="G425" s="222">
        <v>45944.382662037038</v>
      </c>
      <c r="H425" s="223" t="s">
        <v>2068</v>
      </c>
      <c r="I425" s="223" t="s">
        <v>2069</v>
      </c>
      <c r="J425" s="223" t="s">
        <v>2070</v>
      </c>
      <c r="K425" s="221">
        <v>1150</v>
      </c>
      <c r="L425" s="221">
        <v>20</v>
      </c>
      <c r="P425" s="221" t="s">
        <v>1480</v>
      </c>
    </row>
    <row r="426" spans="1:18">
      <c r="A426" s="221" t="str">
        <f t="shared" si="6"/>
        <v>NET-75</v>
      </c>
      <c r="B426" s="221">
        <v>75</v>
      </c>
      <c r="C426" s="221" t="s">
        <v>557</v>
      </c>
      <c r="D426" s="221" t="s">
        <v>568</v>
      </c>
      <c r="F426" s="221" t="s">
        <v>523</v>
      </c>
      <c r="G426" s="222">
        <v>45944.387858796297</v>
      </c>
      <c r="H426" s="223" t="s">
        <v>2071</v>
      </c>
      <c r="I426" s="223" t="s">
        <v>2072</v>
      </c>
      <c r="J426" s="223" t="s">
        <v>2073</v>
      </c>
      <c r="K426" s="221">
        <v>1156</v>
      </c>
      <c r="L426" s="221">
        <v>100</v>
      </c>
      <c r="P426" s="221" t="s">
        <v>1480</v>
      </c>
      <c r="Q426" s="221" t="s">
        <v>537</v>
      </c>
      <c r="R426" s="221" t="s">
        <v>537</v>
      </c>
    </row>
    <row r="427" spans="1:18">
      <c r="A427" s="221" t="str">
        <f t="shared" si="6"/>
        <v>NET-75</v>
      </c>
      <c r="B427" s="221">
        <v>75</v>
      </c>
      <c r="C427" s="221" t="s">
        <v>557</v>
      </c>
      <c r="D427" s="221" t="s">
        <v>568</v>
      </c>
      <c r="F427" s="221" t="s">
        <v>525</v>
      </c>
      <c r="G427" s="222">
        <v>45944.390682870369</v>
      </c>
      <c r="H427" s="223" t="s">
        <v>2074</v>
      </c>
      <c r="I427" s="223" t="s">
        <v>2075</v>
      </c>
      <c r="J427" s="223" t="s">
        <v>2076</v>
      </c>
      <c r="K427" s="221">
        <v>1148</v>
      </c>
      <c r="L427" s="221">
        <v>100</v>
      </c>
      <c r="P427" s="221" t="s">
        <v>1480</v>
      </c>
    </row>
    <row r="428" spans="1:18">
      <c r="A428" s="221" t="str">
        <f t="shared" si="6"/>
        <v>NET-75</v>
      </c>
      <c r="B428" s="221">
        <v>75</v>
      </c>
      <c r="C428" s="221" t="s">
        <v>557</v>
      </c>
      <c r="D428" s="221" t="s">
        <v>568</v>
      </c>
      <c r="F428" s="221" t="s">
        <v>526</v>
      </c>
      <c r="G428" s="222">
        <v>45944.392361111109</v>
      </c>
      <c r="H428" s="223" t="s">
        <v>2077</v>
      </c>
      <c r="I428" s="223" t="s">
        <v>2078</v>
      </c>
      <c r="J428" s="223" t="s">
        <v>2079</v>
      </c>
      <c r="K428" s="221">
        <v>1146</v>
      </c>
      <c r="L428" s="221">
        <v>100</v>
      </c>
      <c r="P428" s="221" t="s">
        <v>1480</v>
      </c>
    </row>
    <row r="429" spans="1:18">
      <c r="A429" s="221" t="str">
        <f t="shared" si="6"/>
        <v>NET-76</v>
      </c>
      <c r="B429" s="221">
        <v>76</v>
      </c>
      <c r="C429" s="221" t="s">
        <v>558</v>
      </c>
      <c r="D429" s="221" t="s">
        <v>568</v>
      </c>
      <c r="F429" s="221" t="s">
        <v>523</v>
      </c>
      <c r="G429" s="222">
        <v>45944.63071759259</v>
      </c>
      <c r="H429" s="223" t="s">
        <v>2080</v>
      </c>
      <c r="I429" s="223" t="s">
        <v>2081</v>
      </c>
      <c r="J429" s="223" t="s">
        <v>2082</v>
      </c>
      <c r="K429" s="221">
        <v>162</v>
      </c>
      <c r="P429" s="221" t="s">
        <v>1480</v>
      </c>
      <c r="Q429" s="221" t="s">
        <v>537</v>
      </c>
      <c r="R429" s="221" t="s">
        <v>537</v>
      </c>
    </row>
    <row r="430" spans="1:18">
      <c r="A430" s="221" t="str">
        <f t="shared" si="6"/>
        <v>NET-76</v>
      </c>
      <c r="B430" s="221">
        <v>76</v>
      </c>
      <c r="C430" s="221" t="s">
        <v>558</v>
      </c>
      <c r="D430" s="221" t="s">
        <v>568</v>
      </c>
      <c r="F430" s="221" t="s">
        <v>525</v>
      </c>
      <c r="G430" s="222">
        <v>45944.631527777776</v>
      </c>
      <c r="H430" s="223" t="s">
        <v>2083</v>
      </c>
      <c r="I430" s="223" t="s">
        <v>2084</v>
      </c>
      <c r="J430" s="223" t="s">
        <v>2085</v>
      </c>
      <c r="L430" s="221">
        <v>20</v>
      </c>
      <c r="P430" s="221" t="s">
        <v>1480</v>
      </c>
    </row>
    <row r="431" spans="1:18">
      <c r="A431" s="221" t="str">
        <f t="shared" si="6"/>
        <v>NET-76</v>
      </c>
      <c r="B431" s="221">
        <v>76</v>
      </c>
      <c r="C431" s="221" t="s">
        <v>558</v>
      </c>
      <c r="D431" s="221" t="s">
        <v>568</v>
      </c>
      <c r="F431" s="221" t="s">
        <v>526</v>
      </c>
      <c r="G431" s="222">
        <v>45944.632303240738</v>
      </c>
      <c r="H431" s="223" t="s">
        <v>2086</v>
      </c>
      <c r="I431" s="223" t="s">
        <v>2087</v>
      </c>
      <c r="J431" s="223" t="s">
        <v>2088</v>
      </c>
      <c r="L431" s="221">
        <v>20</v>
      </c>
      <c r="P431" s="221" t="s">
        <v>1480</v>
      </c>
    </row>
    <row r="432" spans="1:18">
      <c r="A432" s="221" t="str">
        <f t="shared" si="6"/>
        <v>NET-77</v>
      </c>
      <c r="B432" s="221">
        <v>77</v>
      </c>
      <c r="C432" s="221" t="s">
        <v>558</v>
      </c>
      <c r="D432" s="221" t="s">
        <v>568</v>
      </c>
      <c r="F432" s="221" t="s">
        <v>523</v>
      </c>
      <c r="G432" s="222">
        <v>45944.634791666664</v>
      </c>
      <c r="H432" s="223" t="s">
        <v>2089</v>
      </c>
      <c r="I432" s="223" t="s">
        <v>1324</v>
      </c>
      <c r="J432" s="223" t="s">
        <v>2090</v>
      </c>
      <c r="K432" s="221">
        <v>163</v>
      </c>
      <c r="P432" s="221" t="s">
        <v>1480</v>
      </c>
      <c r="Q432" s="221" t="s">
        <v>537</v>
      </c>
      <c r="R432" s="221" t="s">
        <v>537</v>
      </c>
    </row>
    <row r="433" spans="1:18">
      <c r="A433" s="221" t="str">
        <f t="shared" si="6"/>
        <v>NET-77</v>
      </c>
      <c r="B433" s="221">
        <v>77</v>
      </c>
      <c r="C433" s="221" t="s">
        <v>558</v>
      </c>
      <c r="D433" s="221" t="s">
        <v>568</v>
      </c>
      <c r="F433" s="221" t="s">
        <v>525</v>
      </c>
      <c r="G433" s="222">
        <v>45944.635196759256</v>
      </c>
      <c r="H433" s="223" t="s">
        <v>2091</v>
      </c>
      <c r="I433" s="223" t="s">
        <v>2092</v>
      </c>
      <c r="J433" s="223" t="s">
        <v>2093</v>
      </c>
      <c r="L433" s="221">
        <v>20</v>
      </c>
      <c r="P433" s="221" t="s">
        <v>1480</v>
      </c>
    </row>
    <row r="434" spans="1:18">
      <c r="A434" s="221" t="str">
        <f t="shared" si="6"/>
        <v>NET-77</v>
      </c>
      <c r="B434" s="221">
        <v>77</v>
      </c>
      <c r="C434" s="221" t="s">
        <v>558</v>
      </c>
      <c r="D434" s="221" t="s">
        <v>568</v>
      </c>
      <c r="F434" s="221" t="s">
        <v>526</v>
      </c>
      <c r="G434" s="222">
        <v>45944.635821759257</v>
      </c>
      <c r="H434" s="223" t="s">
        <v>2094</v>
      </c>
      <c r="I434" s="223" t="s">
        <v>2095</v>
      </c>
      <c r="J434" s="223" t="s">
        <v>2096</v>
      </c>
      <c r="L434" s="221">
        <v>20</v>
      </c>
      <c r="P434" s="221" t="s">
        <v>1480</v>
      </c>
    </row>
    <row r="435" spans="1:18">
      <c r="A435" s="221" t="str">
        <f t="shared" si="6"/>
        <v>NET-78</v>
      </c>
      <c r="B435" s="221">
        <v>78</v>
      </c>
      <c r="C435" s="221" t="s">
        <v>558</v>
      </c>
      <c r="D435" s="221" t="s">
        <v>568</v>
      </c>
      <c r="F435" s="221" t="s">
        <v>523</v>
      </c>
      <c r="G435" s="222">
        <v>45944.63821759259</v>
      </c>
      <c r="H435" s="223" t="s">
        <v>2097</v>
      </c>
      <c r="I435" s="223" t="s">
        <v>2098</v>
      </c>
      <c r="J435" s="223" t="s">
        <v>2099</v>
      </c>
      <c r="K435" s="221">
        <v>163</v>
      </c>
      <c r="P435" s="221" t="s">
        <v>1480</v>
      </c>
      <c r="Q435" s="221" t="s">
        <v>537</v>
      </c>
      <c r="R435" s="221" t="s">
        <v>537</v>
      </c>
    </row>
    <row r="436" spans="1:18">
      <c r="A436" s="221" t="str">
        <f t="shared" si="6"/>
        <v>NET-78</v>
      </c>
      <c r="B436" s="221">
        <v>78</v>
      </c>
      <c r="C436" s="221" t="s">
        <v>558</v>
      </c>
      <c r="D436" s="221" t="s">
        <v>568</v>
      </c>
      <c r="F436" s="221" t="s">
        <v>525</v>
      </c>
      <c r="G436" s="222">
        <v>45944.640277777777</v>
      </c>
      <c r="H436" s="223" t="s">
        <v>2100</v>
      </c>
      <c r="I436" s="223" t="s">
        <v>2101</v>
      </c>
      <c r="J436" s="223" t="s">
        <v>2102</v>
      </c>
      <c r="L436" s="221">
        <v>80</v>
      </c>
      <c r="P436" s="221" t="s">
        <v>1480</v>
      </c>
    </row>
    <row r="437" spans="1:18">
      <c r="A437" s="221" t="str">
        <f t="shared" si="6"/>
        <v>NET-78</v>
      </c>
      <c r="B437" s="221">
        <v>78</v>
      </c>
      <c r="C437" s="221" t="s">
        <v>558</v>
      </c>
      <c r="D437" s="221" t="s">
        <v>568</v>
      </c>
      <c r="F437" s="221" t="s">
        <v>526</v>
      </c>
      <c r="G437" s="222">
        <v>45944.64234953704</v>
      </c>
      <c r="H437" s="223" t="s">
        <v>2103</v>
      </c>
      <c r="I437" s="223" t="s">
        <v>2104</v>
      </c>
      <c r="J437" s="223" t="s">
        <v>2105</v>
      </c>
      <c r="L437" s="221">
        <v>80</v>
      </c>
      <c r="P437" s="221" t="s">
        <v>1480</v>
      </c>
    </row>
    <row r="438" spans="1:18">
      <c r="A438" s="221" t="str">
        <f t="shared" si="6"/>
        <v>NET-79</v>
      </c>
      <c r="B438" s="221">
        <v>79</v>
      </c>
      <c r="C438" s="221" t="s">
        <v>558</v>
      </c>
      <c r="D438" s="221" t="s">
        <v>568</v>
      </c>
      <c r="F438" s="221" t="s">
        <v>523</v>
      </c>
      <c r="G438" s="222">
        <v>45944.648217592592</v>
      </c>
      <c r="H438" s="223" t="s">
        <v>2106</v>
      </c>
      <c r="I438" s="223" t="s">
        <v>2107</v>
      </c>
      <c r="J438" s="223" t="s">
        <v>2108</v>
      </c>
      <c r="K438" s="221">
        <v>169</v>
      </c>
      <c r="P438" s="221" t="s">
        <v>1480</v>
      </c>
      <c r="Q438" s="221" t="s">
        <v>537</v>
      </c>
      <c r="R438" s="221" t="s">
        <v>537</v>
      </c>
    </row>
    <row r="439" spans="1:18">
      <c r="A439" s="221" t="str">
        <f t="shared" si="6"/>
        <v>NET-79</v>
      </c>
      <c r="B439" s="221">
        <v>79</v>
      </c>
      <c r="C439" s="221" t="s">
        <v>558</v>
      </c>
      <c r="D439" s="221" t="s">
        <v>568</v>
      </c>
      <c r="F439" s="221" t="s">
        <v>525</v>
      </c>
      <c r="G439" s="222">
        <v>45944.64980324074</v>
      </c>
      <c r="H439" s="223" t="s">
        <v>2109</v>
      </c>
      <c r="I439" s="223" t="s">
        <v>2110</v>
      </c>
      <c r="J439" s="223" t="s">
        <v>2111</v>
      </c>
      <c r="L439" s="221">
        <v>100</v>
      </c>
      <c r="P439" s="221" t="s">
        <v>1480</v>
      </c>
    </row>
    <row r="440" spans="1:18">
      <c r="A440" s="221" t="str">
        <f t="shared" si="6"/>
        <v>NET-79</v>
      </c>
      <c r="B440" s="221">
        <v>79</v>
      </c>
      <c r="C440" s="221" t="s">
        <v>558</v>
      </c>
      <c r="D440" s="221" t="s">
        <v>568</v>
      </c>
      <c r="F440" s="221" t="s">
        <v>526</v>
      </c>
      <c r="G440" s="222">
        <v>45944.651365740741</v>
      </c>
      <c r="H440" s="223" t="s">
        <v>2112</v>
      </c>
      <c r="I440" s="223" t="s">
        <v>2113</v>
      </c>
      <c r="J440" s="223" t="s">
        <v>2114</v>
      </c>
      <c r="L440" s="221">
        <v>100</v>
      </c>
      <c r="P440" s="221" t="s">
        <v>1480</v>
      </c>
    </row>
    <row r="441" spans="1:18">
      <c r="A441" s="221" t="str">
        <f t="shared" si="6"/>
        <v>NET-80</v>
      </c>
      <c r="B441" s="221">
        <v>80</v>
      </c>
      <c r="C441" s="221" t="s">
        <v>566</v>
      </c>
      <c r="D441" s="221" t="s">
        <v>568</v>
      </c>
      <c r="F441" s="221" t="s">
        <v>523</v>
      </c>
      <c r="G441" s="222">
        <v>45945.809814814813</v>
      </c>
      <c r="H441" s="223" t="s">
        <v>2115</v>
      </c>
      <c r="I441" s="223" t="s">
        <v>2116</v>
      </c>
      <c r="J441" s="223" t="s">
        <v>2117</v>
      </c>
      <c r="K441" s="221">
        <v>58</v>
      </c>
      <c r="L441" s="221">
        <v>53</v>
      </c>
      <c r="P441" s="221" t="s">
        <v>1453</v>
      </c>
      <c r="Q441" s="221" t="s">
        <v>537</v>
      </c>
      <c r="R441" s="221" t="s">
        <v>537</v>
      </c>
    </row>
    <row r="442" spans="1:18">
      <c r="A442" s="221" t="str">
        <f t="shared" si="6"/>
        <v>NET-80</v>
      </c>
      <c r="B442" s="221">
        <v>80</v>
      </c>
      <c r="C442" s="221" t="s">
        <v>566</v>
      </c>
      <c r="D442" s="221" t="s">
        <v>568</v>
      </c>
      <c r="F442" s="221" t="s">
        <v>525</v>
      </c>
      <c r="G442" s="222">
        <v>45945.811319444445</v>
      </c>
      <c r="H442" s="223" t="s">
        <v>2118</v>
      </c>
      <c r="I442" s="223" t="s">
        <v>2119</v>
      </c>
      <c r="J442" s="223" t="s">
        <v>2120</v>
      </c>
      <c r="K442" s="221">
        <v>58</v>
      </c>
      <c r="L442" s="221">
        <v>53</v>
      </c>
      <c r="P442" s="221" t="s">
        <v>1453</v>
      </c>
    </row>
    <row r="443" spans="1:18">
      <c r="A443" s="221" t="str">
        <f t="shared" si="6"/>
        <v>NET-80</v>
      </c>
      <c r="B443" s="221">
        <v>80</v>
      </c>
      <c r="C443" s="221" t="s">
        <v>566</v>
      </c>
      <c r="D443" s="221" t="s">
        <v>568</v>
      </c>
      <c r="F443" s="221" t="s">
        <v>526</v>
      </c>
      <c r="G443" s="222">
        <v>45945.812083333331</v>
      </c>
      <c r="H443" s="223" t="s">
        <v>2121</v>
      </c>
      <c r="I443" s="223" t="s">
        <v>2122</v>
      </c>
      <c r="J443" s="223" t="s">
        <v>2123</v>
      </c>
      <c r="K443" s="221">
        <v>58</v>
      </c>
      <c r="L443" s="221">
        <v>53</v>
      </c>
      <c r="P443" s="221" t="s">
        <v>1453</v>
      </c>
    </row>
    <row r="444" spans="1:18">
      <c r="A444" s="221" t="str">
        <f t="shared" si="6"/>
        <v>NET-81</v>
      </c>
      <c r="B444" s="221">
        <v>81</v>
      </c>
      <c r="C444" s="221" t="s">
        <v>566</v>
      </c>
      <c r="D444" s="221" t="s">
        <v>568</v>
      </c>
      <c r="F444" s="221" t="s">
        <v>523</v>
      </c>
      <c r="G444" s="222">
        <v>45945.818831018521</v>
      </c>
      <c r="H444" s="223" t="s">
        <v>2124</v>
      </c>
      <c r="I444" s="223" t="s">
        <v>2119</v>
      </c>
      <c r="J444" s="223" t="s">
        <v>2125</v>
      </c>
      <c r="K444" s="221">
        <v>58</v>
      </c>
      <c r="L444" s="221">
        <v>53</v>
      </c>
      <c r="P444" s="221" t="s">
        <v>1453</v>
      </c>
      <c r="Q444" s="221" t="s">
        <v>537</v>
      </c>
      <c r="R444" s="221" t="s">
        <v>537</v>
      </c>
    </row>
    <row r="445" spans="1:18">
      <c r="A445" s="221" t="str">
        <f t="shared" si="6"/>
        <v>NET-81</v>
      </c>
      <c r="B445" s="221">
        <v>81</v>
      </c>
      <c r="C445" s="221" t="s">
        <v>566</v>
      </c>
      <c r="D445" s="221" t="s">
        <v>568</v>
      </c>
      <c r="F445" s="221" t="s">
        <v>525</v>
      </c>
      <c r="G445" s="222">
        <v>45945.822696759256</v>
      </c>
      <c r="H445" s="223" t="s">
        <v>2126</v>
      </c>
      <c r="I445" s="223" t="s">
        <v>2127</v>
      </c>
      <c r="J445" s="223" t="s">
        <v>2128</v>
      </c>
      <c r="K445" s="221">
        <v>58</v>
      </c>
      <c r="L445" s="221">
        <v>53</v>
      </c>
      <c r="P445" s="221" t="s">
        <v>1453</v>
      </c>
    </row>
    <row r="446" spans="1:18">
      <c r="A446" s="221" t="str">
        <f t="shared" si="6"/>
        <v>NET-81</v>
      </c>
      <c r="B446" s="221">
        <v>81</v>
      </c>
      <c r="C446" s="221" t="s">
        <v>566</v>
      </c>
      <c r="D446" s="221" t="s">
        <v>568</v>
      </c>
      <c r="F446" s="221" t="s">
        <v>526</v>
      </c>
      <c r="G446" s="222">
        <v>45945.822812500002</v>
      </c>
      <c r="H446" s="223" t="s">
        <v>2126</v>
      </c>
      <c r="I446" s="223" t="s">
        <v>2127</v>
      </c>
      <c r="J446" s="223" t="s">
        <v>2128</v>
      </c>
      <c r="K446" s="221">
        <v>58</v>
      </c>
      <c r="L446" s="221">
        <v>53</v>
      </c>
      <c r="P446" s="221" t="s">
        <v>1453</v>
      </c>
    </row>
    <row r="447" spans="1:18">
      <c r="A447" s="221" t="str">
        <f t="shared" si="6"/>
        <v>NET-82</v>
      </c>
      <c r="B447" s="221">
        <v>82</v>
      </c>
      <c r="C447" s="221" t="s">
        <v>566</v>
      </c>
      <c r="D447" s="221" t="s">
        <v>568</v>
      </c>
      <c r="F447" s="221" t="s">
        <v>523</v>
      </c>
      <c r="G447" s="222">
        <v>45945.823796296296</v>
      </c>
      <c r="H447" s="223" t="s">
        <v>2129</v>
      </c>
      <c r="I447" s="223" t="s">
        <v>2122</v>
      </c>
      <c r="J447" s="223" t="s">
        <v>2130</v>
      </c>
      <c r="K447" s="221">
        <v>58</v>
      </c>
      <c r="L447" s="221">
        <v>20</v>
      </c>
      <c r="P447" s="221" t="s">
        <v>1453</v>
      </c>
      <c r="Q447" s="221" t="s">
        <v>537</v>
      </c>
      <c r="R447" s="221" t="s">
        <v>537</v>
      </c>
    </row>
    <row r="448" spans="1:18">
      <c r="A448" s="221" t="str">
        <f t="shared" si="6"/>
        <v>NET-82</v>
      </c>
      <c r="B448" s="221">
        <v>82</v>
      </c>
      <c r="C448" s="221" t="s">
        <v>566</v>
      </c>
      <c r="D448" s="221" t="s">
        <v>568</v>
      </c>
      <c r="F448" s="221" t="s">
        <v>525</v>
      </c>
      <c r="G448" s="222">
        <v>45945.824305555558</v>
      </c>
      <c r="H448" s="223" t="s">
        <v>2131</v>
      </c>
      <c r="I448" s="223" t="s">
        <v>2119</v>
      </c>
      <c r="J448" s="223" t="s">
        <v>2132</v>
      </c>
      <c r="K448" s="221">
        <v>58</v>
      </c>
      <c r="L448" s="221">
        <v>20</v>
      </c>
      <c r="P448" s="221" t="s">
        <v>1453</v>
      </c>
    </row>
    <row r="449" spans="1:18">
      <c r="A449" s="221" t="str">
        <f t="shared" si="6"/>
        <v>NET-82</v>
      </c>
      <c r="B449" s="221">
        <v>82</v>
      </c>
      <c r="C449" s="221" t="s">
        <v>566</v>
      </c>
      <c r="D449" s="221" t="s">
        <v>568</v>
      </c>
      <c r="F449" s="221" t="s">
        <v>526</v>
      </c>
      <c r="G449" s="222">
        <v>45945.824571759258</v>
      </c>
      <c r="H449" s="223" t="s">
        <v>2133</v>
      </c>
      <c r="I449" s="223" t="s">
        <v>2119</v>
      </c>
      <c r="J449" s="223" t="s">
        <v>2134</v>
      </c>
      <c r="K449" s="221">
        <v>58</v>
      </c>
      <c r="L449" s="221">
        <v>20</v>
      </c>
      <c r="P449" s="221" t="s">
        <v>1453</v>
      </c>
    </row>
    <row r="450" spans="1:18">
      <c r="A450" s="221" t="str">
        <f t="shared" si="6"/>
        <v>NET-83</v>
      </c>
      <c r="B450" s="221">
        <v>83</v>
      </c>
      <c r="C450" s="221" t="s">
        <v>565</v>
      </c>
      <c r="D450" s="221" t="s">
        <v>568</v>
      </c>
      <c r="F450" s="221" t="s">
        <v>523</v>
      </c>
      <c r="G450" s="222">
        <v>45945.909421296295</v>
      </c>
      <c r="H450" s="223" t="s">
        <v>2135</v>
      </c>
      <c r="I450" s="223" t="s">
        <v>2136</v>
      </c>
      <c r="J450" s="223" t="s">
        <v>2137</v>
      </c>
      <c r="K450" s="221">
        <v>242</v>
      </c>
      <c r="L450" s="221">
        <v>100</v>
      </c>
      <c r="P450" s="221" t="s">
        <v>1453</v>
      </c>
      <c r="Q450" s="221" t="s">
        <v>537</v>
      </c>
      <c r="R450" s="221" t="s">
        <v>537</v>
      </c>
    </row>
    <row r="451" spans="1:18">
      <c r="A451" s="221" t="str">
        <f t="shared" si="6"/>
        <v>NET-83</v>
      </c>
      <c r="B451" s="221">
        <v>83</v>
      </c>
      <c r="C451" s="221" t="s">
        <v>565</v>
      </c>
      <c r="D451" s="221" t="s">
        <v>568</v>
      </c>
      <c r="F451" s="221" t="s">
        <v>525</v>
      </c>
      <c r="G451" s="222">
        <v>45945.911793981482</v>
      </c>
      <c r="H451" s="223" t="s">
        <v>2138</v>
      </c>
      <c r="I451" s="223" t="s">
        <v>2139</v>
      </c>
      <c r="J451" s="223" t="s">
        <v>2140</v>
      </c>
      <c r="K451" s="221">
        <v>242</v>
      </c>
      <c r="L451" s="221">
        <v>100</v>
      </c>
      <c r="P451" s="221" t="s">
        <v>1453</v>
      </c>
    </row>
    <row r="452" spans="1:18">
      <c r="A452" s="221" t="str">
        <f t="shared" si="6"/>
        <v>NET-83</v>
      </c>
      <c r="B452" s="221">
        <v>83</v>
      </c>
      <c r="C452" s="221" t="s">
        <v>565</v>
      </c>
      <c r="D452" s="221" t="s">
        <v>568</v>
      </c>
      <c r="F452" s="221" t="s">
        <v>526</v>
      </c>
      <c r="G452" s="222">
        <v>45945.913206018522</v>
      </c>
      <c r="H452" s="223" t="s">
        <v>2141</v>
      </c>
      <c r="I452" s="223" t="s">
        <v>2142</v>
      </c>
      <c r="J452" s="223" t="s">
        <v>2143</v>
      </c>
      <c r="K452" s="221">
        <v>230</v>
      </c>
      <c r="L452" s="221">
        <v>100</v>
      </c>
      <c r="P452" s="221" t="s">
        <v>1453</v>
      </c>
    </row>
    <row r="453" spans="1:18">
      <c r="A453" s="221" t="str">
        <f t="shared" si="6"/>
        <v>NET-84</v>
      </c>
      <c r="B453" s="221">
        <v>84</v>
      </c>
      <c r="C453" s="221" t="s">
        <v>564</v>
      </c>
      <c r="D453" s="221" t="s">
        <v>568</v>
      </c>
      <c r="F453" s="221" t="s">
        <v>523</v>
      </c>
      <c r="G453" s="222">
        <v>45946.016168981485</v>
      </c>
      <c r="H453" s="223" t="s">
        <v>2144</v>
      </c>
      <c r="I453" s="223" t="s">
        <v>2145</v>
      </c>
      <c r="J453" s="223" t="s">
        <v>2146</v>
      </c>
      <c r="K453" s="221">
        <v>502</v>
      </c>
      <c r="L453" s="221">
        <v>100</v>
      </c>
      <c r="P453" s="221" t="s">
        <v>1453</v>
      </c>
    </row>
    <row r="454" spans="1:18">
      <c r="A454" s="221" t="str">
        <f t="shared" si="6"/>
        <v>NET-84</v>
      </c>
      <c r="B454" s="221">
        <v>84</v>
      </c>
      <c r="C454" s="221" t="s">
        <v>564</v>
      </c>
      <c r="D454" s="221" t="s">
        <v>568</v>
      </c>
      <c r="F454" s="221" t="s">
        <v>525</v>
      </c>
      <c r="G454" s="222">
        <v>45946.016168981485</v>
      </c>
      <c r="H454" s="223" t="s">
        <v>2144</v>
      </c>
      <c r="I454" s="223" t="s">
        <v>2145</v>
      </c>
      <c r="J454" s="223" t="s">
        <v>2146</v>
      </c>
      <c r="K454" s="221">
        <v>502</v>
      </c>
      <c r="L454" s="221">
        <v>100</v>
      </c>
      <c r="P454" s="221" t="s">
        <v>1453</v>
      </c>
    </row>
    <row r="455" spans="1:18">
      <c r="A455" s="221" t="str">
        <f t="shared" si="6"/>
        <v>NET-84</v>
      </c>
      <c r="B455" s="221">
        <v>84</v>
      </c>
      <c r="C455" s="221" t="s">
        <v>564</v>
      </c>
      <c r="D455" s="221" t="s">
        <v>568</v>
      </c>
      <c r="F455" s="221" t="s">
        <v>526</v>
      </c>
      <c r="G455" s="222">
        <v>45946.017465277779</v>
      </c>
      <c r="H455" s="223" t="s">
        <v>2147</v>
      </c>
      <c r="I455" s="223" t="s">
        <v>2148</v>
      </c>
      <c r="J455" s="223" t="s">
        <v>2149</v>
      </c>
      <c r="K455" s="221">
        <v>510</v>
      </c>
      <c r="L455" s="221">
        <v>100</v>
      </c>
      <c r="P455" s="221" t="s">
        <v>1453</v>
      </c>
    </row>
    <row r="456" spans="1:18">
      <c r="A456" s="221" t="str">
        <f t="shared" ref="A456:A468" si="7">CONCATENATE(D456,"-",B456)</f>
        <v>NET-85</v>
      </c>
      <c r="B456" s="221">
        <v>85</v>
      </c>
      <c r="C456" s="221" t="s">
        <v>564</v>
      </c>
      <c r="D456" s="221" t="s">
        <v>568</v>
      </c>
      <c r="F456" s="221" t="s">
        <v>523</v>
      </c>
      <c r="G456" s="222">
        <v>45946.025011574071</v>
      </c>
      <c r="H456" s="223" t="s">
        <v>2150</v>
      </c>
      <c r="I456" s="223" t="s">
        <v>2151</v>
      </c>
      <c r="J456" s="223" t="s">
        <v>2152</v>
      </c>
      <c r="K456" s="221">
        <v>503</v>
      </c>
      <c r="L456" s="221">
        <v>80</v>
      </c>
      <c r="P456" s="221" t="s">
        <v>1453</v>
      </c>
      <c r="Q456" s="221" t="s">
        <v>537</v>
      </c>
      <c r="R456" s="221" t="s">
        <v>537</v>
      </c>
    </row>
    <row r="457" spans="1:18">
      <c r="A457" s="221" t="str">
        <f t="shared" si="7"/>
        <v>NET-85</v>
      </c>
      <c r="B457" s="221">
        <v>85</v>
      </c>
      <c r="C457" s="221" t="s">
        <v>564</v>
      </c>
      <c r="D457" s="221" t="s">
        <v>568</v>
      </c>
      <c r="F457" s="221" t="s">
        <v>525</v>
      </c>
      <c r="G457" s="222">
        <v>45946.026377314818</v>
      </c>
      <c r="H457" s="223" t="s">
        <v>2153</v>
      </c>
      <c r="I457" s="223" t="s">
        <v>2154</v>
      </c>
      <c r="J457" s="223" t="s">
        <v>2155</v>
      </c>
      <c r="K457" s="221">
        <v>503</v>
      </c>
      <c r="L457" s="221">
        <v>80</v>
      </c>
      <c r="P457" s="221" t="s">
        <v>1453</v>
      </c>
    </row>
    <row r="458" spans="1:18">
      <c r="A458" s="221" t="str">
        <f t="shared" si="7"/>
        <v>NET-85</v>
      </c>
      <c r="B458" s="221">
        <v>85</v>
      </c>
      <c r="C458" s="221" t="s">
        <v>564</v>
      </c>
      <c r="D458" s="221" t="s">
        <v>568</v>
      </c>
      <c r="F458" s="221" t="s">
        <v>526</v>
      </c>
      <c r="G458" s="222">
        <v>45946.027731481481</v>
      </c>
      <c r="H458" s="223" t="s">
        <v>2156</v>
      </c>
      <c r="I458" s="223" t="s">
        <v>2157</v>
      </c>
      <c r="J458" s="223" t="s">
        <v>2158</v>
      </c>
      <c r="L458" s="221">
        <v>80</v>
      </c>
      <c r="P458" s="221" t="s">
        <v>1453</v>
      </c>
    </row>
    <row r="459" spans="1:18">
      <c r="A459" s="221" t="str">
        <f t="shared" si="7"/>
        <v>NET-86</v>
      </c>
      <c r="B459" s="221">
        <v>86</v>
      </c>
      <c r="C459" s="221" t="s">
        <v>564</v>
      </c>
      <c r="D459" s="221" t="s">
        <v>568</v>
      </c>
      <c r="F459" s="221" t="s">
        <v>523</v>
      </c>
      <c r="G459" s="222">
        <v>45946.030775462961</v>
      </c>
      <c r="H459" s="223" t="s">
        <v>2159</v>
      </c>
      <c r="I459" s="223" t="s">
        <v>2160</v>
      </c>
      <c r="J459" s="223" t="s">
        <v>2161</v>
      </c>
      <c r="K459" s="221">
        <v>503</v>
      </c>
      <c r="L459" s="221">
        <v>20</v>
      </c>
      <c r="P459" s="221" t="s">
        <v>1453</v>
      </c>
      <c r="Q459" s="221" t="s">
        <v>537</v>
      </c>
      <c r="R459" s="221" t="s">
        <v>537</v>
      </c>
    </row>
    <row r="460" spans="1:18">
      <c r="A460" s="221" t="str">
        <f t="shared" si="7"/>
        <v>NET-86</v>
      </c>
      <c r="B460" s="221">
        <v>86</v>
      </c>
      <c r="C460" s="221" t="s">
        <v>564</v>
      </c>
      <c r="D460" s="221" t="s">
        <v>568</v>
      </c>
      <c r="F460" s="221" t="s">
        <v>525</v>
      </c>
      <c r="G460" s="222">
        <v>45946.031157407408</v>
      </c>
      <c r="H460" s="223" t="s">
        <v>2162</v>
      </c>
      <c r="I460" s="223" t="s">
        <v>2163</v>
      </c>
      <c r="J460" s="223" t="s">
        <v>2161</v>
      </c>
      <c r="K460" s="221">
        <v>503</v>
      </c>
      <c r="L460" s="221">
        <v>20</v>
      </c>
      <c r="P460" s="221" t="s">
        <v>1453</v>
      </c>
    </row>
    <row r="461" spans="1:18">
      <c r="A461" s="221" t="str">
        <f t="shared" si="7"/>
        <v>NET-86</v>
      </c>
      <c r="B461" s="221">
        <v>86</v>
      </c>
      <c r="C461" s="221" t="s">
        <v>564</v>
      </c>
      <c r="D461" s="221" t="s">
        <v>568</v>
      </c>
      <c r="F461" s="221" t="s">
        <v>526</v>
      </c>
      <c r="G461" s="222">
        <v>45946.031481481485</v>
      </c>
      <c r="H461" s="223" t="s">
        <v>2164</v>
      </c>
      <c r="I461" s="223" t="s">
        <v>2160</v>
      </c>
      <c r="J461" s="223" t="s">
        <v>2165</v>
      </c>
      <c r="K461" s="221">
        <v>503</v>
      </c>
      <c r="L461" s="221">
        <v>20</v>
      </c>
      <c r="P461" s="221" t="s">
        <v>1453</v>
      </c>
    </row>
    <row r="462" spans="1:18">
      <c r="A462" s="221" t="str">
        <f t="shared" si="7"/>
        <v>NET-87</v>
      </c>
      <c r="B462" s="221">
        <v>87</v>
      </c>
      <c r="C462" s="221" t="s">
        <v>564</v>
      </c>
      <c r="D462" s="221" t="s">
        <v>568</v>
      </c>
      <c r="F462" s="221" t="s">
        <v>523</v>
      </c>
      <c r="G462" s="222">
        <v>45946.034155092595</v>
      </c>
      <c r="H462" s="223" t="s">
        <v>2166</v>
      </c>
      <c r="I462" s="223" t="s">
        <v>2163</v>
      </c>
      <c r="J462" s="223" t="s">
        <v>2167</v>
      </c>
      <c r="K462" s="221">
        <v>503</v>
      </c>
      <c r="L462" s="221">
        <v>20</v>
      </c>
      <c r="P462" s="221" t="s">
        <v>1453</v>
      </c>
      <c r="Q462" s="221" t="s">
        <v>537</v>
      </c>
      <c r="R462" s="221" t="s">
        <v>537</v>
      </c>
    </row>
    <row r="463" spans="1:18">
      <c r="A463" s="221" t="str">
        <f t="shared" si="7"/>
        <v>NET-87</v>
      </c>
      <c r="B463" s="221">
        <v>87</v>
      </c>
      <c r="C463" s="221" t="s">
        <v>564</v>
      </c>
      <c r="D463" s="221" t="s">
        <v>568</v>
      </c>
      <c r="F463" s="221" t="s">
        <v>525</v>
      </c>
      <c r="G463" s="222">
        <v>45946.034907407404</v>
      </c>
      <c r="H463" s="223" t="s">
        <v>2168</v>
      </c>
      <c r="I463" s="223" t="s">
        <v>1374</v>
      </c>
      <c r="J463" s="223" t="s">
        <v>2169</v>
      </c>
      <c r="K463" s="221">
        <v>503</v>
      </c>
      <c r="L463" s="221">
        <v>20</v>
      </c>
      <c r="P463" s="221" t="s">
        <v>1453</v>
      </c>
    </row>
    <row r="464" spans="1:18">
      <c r="A464" s="221" t="str">
        <f t="shared" si="7"/>
        <v>NET-87</v>
      </c>
      <c r="B464" s="221">
        <v>87</v>
      </c>
      <c r="C464" s="221" t="s">
        <v>564</v>
      </c>
      <c r="D464" s="221" t="s">
        <v>568</v>
      </c>
      <c r="F464" s="221" t="s">
        <v>526</v>
      </c>
      <c r="G464" s="222">
        <v>45946.034953703704</v>
      </c>
      <c r="H464" s="223" t="s">
        <v>2168</v>
      </c>
      <c r="I464" s="223" t="s">
        <v>1374</v>
      </c>
      <c r="J464" s="223" t="s">
        <v>2169</v>
      </c>
      <c r="K464" s="221">
        <v>503</v>
      </c>
      <c r="L464" s="221">
        <v>20</v>
      </c>
      <c r="P464" s="221" t="s">
        <v>1453</v>
      </c>
    </row>
    <row r="465" spans="1:20">
      <c r="A465" s="221" t="str">
        <f t="shared" si="7"/>
        <v>NET-88</v>
      </c>
      <c r="B465" s="221">
        <v>88</v>
      </c>
      <c r="C465" s="221" t="s">
        <v>563</v>
      </c>
      <c r="D465" s="221" t="s">
        <v>568</v>
      </c>
      <c r="F465" s="221" t="s">
        <v>523</v>
      </c>
      <c r="G465" s="222">
        <v>45946.176111111112</v>
      </c>
      <c r="H465" s="223" t="s">
        <v>2170</v>
      </c>
      <c r="I465" s="223" t="s">
        <v>2171</v>
      </c>
      <c r="J465" s="223" t="s">
        <v>2172</v>
      </c>
      <c r="K465" s="221">
        <v>776</v>
      </c>
      <c r="L465" s="221">
        <v>100</v>
      </c>
      <c r="P465" s="221" t="s">
        <v>1453</v>
      </c>
      <c r="Q465" s="221" t="s">
        <v>537</v>
      </c>
      <c r="R465" s="221" t="s">
        <v>537</v>
      </c>
    </row>
    <row r="466" spans="1:20">
      <c r="A466" s="221" t="str">
        <f t="shared" si="7"/>
        <v>NET-88</v>
      </c>
      <c r="B466" s="221">
        <v>88</v>
      </c>
      <c r="C466" s="221" t="s">
        <v>563</v>
      </c>
      <c r="D466" s="221" t="s">
        <v>568</v>
      </c>
      <c r="F466" s="221" t="s">
        <v>525</v>
      </c>
      <c r="G466" s="222">
        <v>45946.177037037036</v>
      </c>
      <c r="H466" s="223" t="s">
        <v>2173</v>
      </c>
      <c r="I466" s="223" t="s">
        <v>2174</v>
      </c>
      <c r="J466" s="223" t="s">
        <v>2175</v>
      </c>
      <c r="K466" s="221">
        <v>773</v>
      </c>
      <c r="L466" s="221">
        <v>100</v>
      </c>
      <c r="P466" s="221" t="s">
        <v>1453</v>
      </c>
    </row>
    <row r="467" spans="1:20">
      <c r="A467" s="221" t="str">
        <f t="shared" si="7"/>
        <v>NET-88</v>
      </c>
      <c r="B467" s="221">
        <v>88</v>
      </c>
      <c r="C467" s="221" t="s">
        <v>563</v>
      </c>
      <c r="D467" s="221" t="s">
        <v>568</v>
      </c>
      <c r="F467" s="221" t="s">
        <v>526</v>
      </c>
      <c r="G467" s="222">
        <v>45946.178657407407</v>
      </c>
      <c r="H467" s="223" t="s">
        <v>2176</v>
      </c>
      <c r="I467" s="223" t="s">
        <v>2177</v>
      </c>
      <c r="J467" s="223" t="s">
        <v>2178</v>
      </c>
      <c r="K467" s="221">
        <v>777</v>
      </c>
      <c r="L467" s="221">
        <v>100</v>
      </c>
      <c r="P467" s="221" t="s">
        <v>1453</v>
      </c>
    </row>
    <row r="468" spans="1:20">
      <c r="A468" s="221" t="str">
        <f>CONCATENATE(D468,"-",C468)</f>
        <v>XCTD-C3_00041</v>
      </c>
      <c r="C468" s="221" t="s">
        <v>575</v>
      </c>
      <c r="D468" s="221" t="s">
        <v>573</v>
      </c>
      <c r="F468" s="221" t="s">
        <v>541</v>
      </c>
      <c r="G468" s="222">
        <v>45923.814953703702</v>
      </c>
      <c r="H468" s="222">
        <v>45923.814953703702</v>
      </c>
      <c r="I468" s="231">
        <v>72.137574999999998</v>
      </c>
      <c r="J468" s="231">
        <v>133.14797666666666</v>
      </c>
      <c r="L468" s="229">
        <v>1000.03</v>
      </c>
      <c r="M468" s="221">
        <v>23014035</v>
      </c>
      <c r="N468" s="230"/>
      <c r="P468" s="221" t="s">
        <v>2179</v>
      </c>
      <c r="T468" s="221" t="s">
        <v>2234</v>
      </c>
    </row>
    <row r="469" spans="1:20">
      <c r="A469" s="221" t="str">
        <f t="shared" ref="A469:A526" si="8">CONCATENATE(D469,"-",C469)</f>
        <v>XCTD-C3_00042</v>
      </c>
      <c r="C469" s="221" t="s">
        <v>576</v>
      </c>
      <c r="D469" s="221" t="s">
        <v>573</v>
      </c>
      <c r="F469" s="221" t="s">
        <v>541</v>
      </c>
      <c r="G469" s="222">
        <v>45924.201157407406</v>
      </c>
      <c r="H469" s="222">
        <v>45924.201157407406</v>
      </c>
      <c r="I469" s="231">
        <v>72.629440000000002</v>
      </c>
      <c r="J469" s="231">
        <v>135.01167000000001</v>
      </c>
      <c r="K469" s="221">
        <v>3874</v>
      </c>
      <c r="L469" s="229">
        <v>1000.03</v>
      </c>
      <c r="M469" s="221">
        <v>23014034</v>
      </c>
      <c r="N469" s="230"/>
      <c r="P469" s="221" t="s">
        <v>574</v>
      </c>
      <c r="T469" s="221" t="s">
        <v>2235</v>
      </c>
    </row>
    <row r="470" spans="1:20">
      <c r="A470" s="221" t="str">
        <f t="shared" si="8"/>
        <v>XCTD-C3_00043</v>
      </c>
      <c r="C470" s="221" t="s">
        <v>577</v>
      </c>
      <c r="D470" s="221" t="s">
        <v>573</v>
      </c>
      <c r="F470" s="221" t="s">
        <v>541</v>
      </c>
      <c r="G470" s="222">
        <v>45924.852002314816</v>
      </c>
      <c r="H470" s="222">
        <v>45924.852002314816</v>
      </c>
      <c r="I470" s="231">
        <v>73.25495166666667</v>
      </c>
      <c r="J470" s="231">
        <v>134.64126999999999</v>
      </c>
      <c r="K470" s="221">
        <v>2754</v>
      </c>
      <c r="L470" s="229">
        <v>1000.03</v>
      </c>
      <c r="M470" s="221">
        <v>23014030</v>
      </c>
      <c r="N470" s="230"/>
      <c r="P470" s="221" t="s">
        <v>2179</v>
      </c>
      <c r="T470" s="221" t="s">
        <v>2236</v>
      </c>
    </row>
    <row r="471" spans="1:20">
      <c r="A471" s="221" t="str">
        <f t="shared" si="8"/>
        <v>XCTD-C3_00044</v>
      </c>
      <c r="C471" s="221" t="s">
        <v>578</v>
      </c>
      <c r="D471" s="221" t="s">
        <v>573</v>
      </c>
      <c r="F471" s="221" t="s">
        <v>541</v>
      </c>
      <c r="G471" s="222">
        <v>45925.353159722225</v>
      </c>
      <c r="H471" s="222">
        <v>45925.353159722225</v>
      </c>
      <c r="I471" s="231">
        <v>73.756241666666668</v>
      </c>
      <c r="J471" s="231">
        <v>139.11289166666666</v>
      </c>
      <c r="K471" s="221">
        <v>3388</v>
      </c>
      <c r="L471" s="229">
        <v>1000.03</v>
      </c>
      <c r="M471" s="221">
        <v>23014033</v>
      </c>
      <c r="N471" s="230"/>
      <c r="P471" s="221" t="s">
        <v>2180</v>
      </c>
      <c r="T471" s="221" t="s">
        <v>2237</v>
      </c>
    </row>
    <row r="472" spans="1:20">
      <c r="A472" s="221" t="str">
        <f t="shared" si="8"/>
        <v>XCTD-C3_00047</v>
      </c>
      <c r="C472" s="221" t="s">
        <v>579</v>
      </c>
      <c r="D472" s="221" t="s">
        <v>573</v>
      </c>
      <c r="F472" s="221" t="s">
        <v>541</v>
      </c>
      <c r="G472" s="222">
        <v>45926.041759259257</v>
      </c>
      <c r="H472" s="222">
        <v>45926.041759259257</v>
      </c>
      <c r="I472" s="231">
        <v>74.157674999999998</v>
      </c>
      <c r="J472" s="231">
        <v>141.52770333333333</v>
      </c>
      <c r="K472" s="221">
        <v>3638</v>
      </c>
      <c r="L472" s="229">
        <v>1000.03</v>
      </c>
      <c r="M472" s="221">
        <v>23118244</v>
      </c>
      <c r="N472" s="230"/>
      <c r="P472" s="221" t="s">
        <v>574</v>
      </c>
      <c r="T472" s="221" t="s">
        <v>2235</v>
      </c>
    </row>
    <row r="473" spans="1:20">
      <c r="A473" s="221" t="str">
        <f t="shared" si="8"/>
        <v>XCTD-C3_00048</v>
      </c>
      <c r="C473" s="221" t="s">
        <v>2181</v>
      </c>
      <c r="D473" s="221" t="s">
        <v>573</v>
      </c>
      <c r="F473" s="221" t="s">
        <v>541</v>
      </c>
      <c r="G473" s="222">
        <v>45927.003831018519</v>
      </c>
      <c r="H473" s="222">
        <v>45927.003831018519</v>
      </c>
      <c r="I473" s="231">
        <v>73.820401666666669</v>
      </c>
      <c r="J473" s="231">
        <v>138.10197166666666</v>
      </c>
      <c r="K473" s="221">
        <v>3379</v>
      </c>
      <c r="L473" s="229"/>
      <c r="M473" s="221">
        <v>23118247</v>
      </c>
      <c r="N473" s="230"/>
      <c r="P473" s="221" t="s">
        <v>574</v>
      </c>
      <c r="T473" s="221" t="s">
        <v>2238</v>
      </c>
    </row>
    <row r="474" spans="1:20">
      <c r="A474" s="221" t="str">
        <f t="shared" si="8"/>
        <v>XCTD-C3_00049</v>
      </c>
      <c r="C474" s="221" t="s">
        <v>2182</v>
      </c>
      <c r="D474" s="221" t="s">
        <v>573</v>
      </c>
      <c r="F474" s="221" t="s">
        <v>541</v>
      </c>
      <c r="G474" s="222">
        <v>45927.038124999999</v>
      </c>
      <c r="H474" s="222">
        <v>45927.038124999999</v>
      </c>
      <c r="I474" s="231">
        <v>73.801981666666663</v>
      </c>
      <c r="J474" s="231">
        <v>137.68017166666667</v>
      </c>
      <c r="K474" s="221">
        <v>3304</v>
      </c>
      <c r="L474" s="229">
        <v>1000.03</v>
      </c>
      <c r="M474" s="221">
        <v>23118250</v>
      </c>
      <c r="N474" s="230"/>
      <c r="P474" s="221" t="s">
        <v>574</v>
      </c>
      <c r="T474" s="221" t="s">
        <v>2237</v>
      </c>
    </row>
    <row r="475" spans="1:20">
      <c r="A475" s="221" t="str">
        <f t="shared" si="8"/>
        <v>XCTD-C3_00050</v>
      </c>
      <c r="C475" s="221" t="s">
        <v>2183</v>
      </c>
      <c r="D475" s="221" t="s">
        <v>573</v>
      </c>
      <c r="F475" s="221" t="s">
        <v>541</v>
      </c>
      <c r="G475" s="222">
        <v>45927.132939814815</v>
      </c>
      <c r="H475" s="222">
        <v>45927.132939814815</v>
      </c>
      <c r="I475" s="231">
        <v>73.65277833333333</v>
      </c>
      <c r="J475" s="231">
        <v>136.36985166666668</v>
      </c>
      <c r="K475" s="221">
        <v>3148</v>
      </c>
      <c r="L475" s="229">
        <v>1000.03</v>
      </c>
      <c r="M475" s="221">
        <v>23118253</v>
      </c>
      <c r="N475" s="230"/>
      <c r="P475" s="221" t="s">
        <v>574</v>
      </c>
      <c r="T475" s="221" t="s">
        <v>2239</v>
      </c>
    </row>
    <row r="476" spans="1:20">
      <c r="A476" s="221" t="str">
        <f t="shared" si="8"/>
        <v>XCTD-C3_00054</v>
      </c>
      <c r="C476" s="221" t="s">
        <v>580</v>
      </c>
      <c r="D476" s="221" t="s">
        <v>573</v>
      </c>
      <c r="F476" s="221" t="s">
        <v>541</v>
      </c>
      <c r="G476" s="222">
        <v>45927.510613425926</v>
      </c>
      <c r="H476" s="222">
        <v>45927.510613425926</v>
      </c>
      <c r="I476" s="231">
        <v>73.49231833333333</v>
      </c>
      <c r="J476" s="231">
        <v>132.62364333333332</v>
      </c>
      <c r="K476" s="221">
        <v>2739</v>
      </c>
      <c r="L476" s="229">
        <v>1000.03</v>
      </c>
      <c r="M476" s="221">
        <v>23118251</v>
      </c>
      <c r="N476" s="230"/>
      <c r="P476" s="221" t="s">
        <v>2184</v>
      </c>
      <c r="T476" s="221" t="s">
        <v>2240</v>
      </c>
    </row>
    <row r="477" spans="1:20">
      <c r="A477" s="221" t="str">
        <f t="shared" si="8"/>
        <v>XCTD-C3_00055</v>
      </c>
      <c r="C477" s="221" t="s">
        <v>581</v>
      </c>
      <c r="D477" s="221" t="s">
        <v>573</v>
      </c>
      <c r="F477" s="221" t="s">
        <v>541</v>
      </c>
      <c r="G477" s="222">
        <v>45927.940347222226</v>
      </c>
      <c r="H477" s="222">
        <v>45927.940347222226</v>
      </c>
      <c r="I477" s="231">
        <v>73.831699999999998</v>
      </c>
      <c r="J477" s="231">
        <v>132.30186666666665</v>
      </c>
      <c r="K477" s="221">
        <v>2820</v>
      </c>
      <c r="L477" s="229">
        <v>1000.03</v>
      </c>
      <c r="M477" s="221">
        <v>23118252</v>
      </c>
      <c r="N477" s="230"/>
      <c r="P477" s="221" t="s">
        <v>2179</v>
      </c>
      <c r="T477" s="221" t="s">
        <v>2241</v>
      </c>
    </row>
    <row r="478" spans="1:20">
      <c r="A478" s="221" t="str">
        <f t="shared" si="8"/>
        <v>XCTD-C3_00056</v>
      </c>
      <c r="C478" s="221" t="s">
        <v>2185</v>
      </c>
      <c r="D478" s="221" t="s">
        <v>573</v>
      </c>
      <c r="F478" s="221" t="s">
        <v>541</v>
      </c>
      <c r="G478" s="222">
        <v>45928.099050925928</v>
      </c>
      <c r="H478" s="222">
        <v>45928.099050925928</v>
      </c>
      <c r="I478" s="231">
        <v>74.133566666666667</v>
      </c>
      <c r="J478" s="231">
        <v>134.20876666666666</v>
      </c>
      <c r="K478" s="221">
        <v>3057</v>
      </c>
      <c r="L478" s="229">
        <v>1000.03</v>
      </c>
      <c r="M478" s="221">
        <v>23118249</v>
      </c>
      <c r="N478" s="230"/>
      <c r="P478" s="221" t="s">
        <v>574</v>
      </c>
      <c r="T478" s="221" t="s">
        <v>2239</v>
      </c>
    </row>
    <row r="479" spans="1:20">
      <c r="A479" s="221" t="str">
        <f t="shared" si="8"/>
        <v>XCTD-C3_00057</v>
      </c>
      <c r="C479" s="221" t="s">
        <v>2186</v>
      </c>
      <c r="D479" s="221" t="s">
        <v>573</v>
      </c>
      <c r="F479" s="221" t="s">
        <v>541</v>
      </c>
      <c r="G479" s="222">
        <v>45928.492835648147</v>
      </c>
      <c r="H479" s="222">
        <v>45928.492835648147</v>
      </c>
      <c r="I479" s="231">
        <v>74.743983333333333</v>
      </c>
      <c r="J479" s="231">
        <v>137.65398333333334</v>
      </c>
      <c r="K479" s="221">
        <v>3444</v>
      </c>
      <c r="L479" s="229">
        <v>1000.03</v>
      </c>
      <c r="M479" s="221">
        <v>23118243</v>
      </c>
      <c r="N479" s="230"/>
      <c r="P479" s="221" t="s">
        <v>2184</v>
      </c>
      <c r="T479" s="221" t="s">
        <v>2242</v>
      </c>
    </row>
    <row r="480" spans="1:20">
      <c r="A480" s="221" t="str">
        <f t="shared" si="8"/>
        <v>XCTD-C3_00058</v>
      </c>
      <c r="C480" s="221" t="s">
        <v>2187</v>
      </c>
      <c r="D480" s="221" t="s">
        <v>573</v>
      </c>
      <c r="F480" s="221" t="s">
        <v>541</v>
      </c>
      <c r="G480" s="222">
        <v>45928.913101851853</v>
      </c>
      <c r="H480" s="222">
        <v>45928.913101851853</v>
      </c>
      <c r="I480" s="231">
        <v>74.953649999999996</v>
      </c>
      <c r="J480" s="231">
        <v>141.9965</v>
      </c>
      <c r="K480" s="221">
        <v>3702</v>
      </c>
      <c r="L480" s="229">
        <v>1000.03</v>
      </c>
      <c r="M480" s="221">
        <v>23118248</v>
      </c>
      <c r="N480" s="230"/>
      <c r="P480" s="221" t="s">
        <v>2179</v>
      </c>
      <c r="T480" s="221" t="s">
        <v>2243</v>
      </c>
    </row>
    <row r="481" spans="1:20">
      <c r="A481" s="221" t="str">
        <f t="shared" si="8"/>
        <v>XCTD-C3_00059</v>
      </c>
      <c r="C481" s="221" t="s">
        <v>582</v>
      </c>
      <c r="D481" s="221" t="s">
        <v>573</v>
      </c>
      <c r="F481" s="221" t="s">
        <v>541</v>
      </c>
      <c r="G481" s="222">
        <v>45929.075694444444</v>
      </c>
      <c r="H481" s="222">
        <v>45929.075694444444</v>
      </c>
      <c r="I481" s="231">
        <v>74.837666666666664</v>
      </c>
      <c r="J481" s="231">
        <v>144.40871666666666</v>
      </c>
      <c r="K481" s="221">
        <v>3742</v>
      </c>
      <c r="L481" s="229">
        <v>1000.03</v>
      </c>
      <c r="M481" s="221">
        <v>23118246</v>
      </c>
      <c r="N481" s="230"/>
      <c r="P481" s="221" t="s">
        <v>574</v>
      </c>
      <c r="T481" s="221" t="s">
        <v>2239</v>
      </c>
    </row>
    <row r="482" spans="1:20">
      <c r="A482" s="221" t="str">
        <f t="shared" si="8"/>
        <v>XCTD-C3_00060</v>
      </c>
      <c r="C482" s="221" t="s">
        <v>2188</v>
      </c>
      <c r="D482" s="221" t="s">
        <v>573</v>
      </c>
      <c r="F482" s="221" t="s">
        <v>541</v>
      </c>
      <c r="G482" s="222">
        <v>45929.44599537037</v>
      </c>
      <c r="H482" s="222">
        <v>45929.44599537037</v>
      </c>
      <c r="I482" s="231">
        <v>74.852466666666672</v>
      </c>
      <c r="J482" s="231">
        <v>148.32259999999999</v>
      </c>
      <c r="K482" s="221">
        <v>3402</v>
      </c>
      <c r="L482" s="229">
        <v>1000.03</v>
      </c>
      <c r="M482" s="221">
        <v>23118245</v>
      </c>
      <c r="N482" s="230"/>
      <c r="P482" s="221" t="s">
        <v>2180</v>
      </c>
      <c r="T482" s="221" t="s">
        <v>2239</v>
      </c>
    </row>
    <row r="483" spans="1:20">
      <c r="A483" s="221" t="str">
        <f t="shared" si="8"/>
        <v>XCTD-C3_00064</v>
      </c>
      <c r="C483" s="221" t="s">
        <v>2189</v>
      </c>
      <c r="D483" s="221" t="s">
        <v>573</v>
      </c>
      <c r="F483" s="221" t="s">
        <v>541</v>
      </c>
      <c r="G483" s="222">
        <v>45930.054907407408</v>
      </c>
      <c r="H483" s="222">
        <v>45930.054907407408</v>
      </c>
      <c r="I483" s="231">
        <v>75.475966666666665</v>
      </c>
      <c r="J483" s="231">
        <v>150.05528833333332</v>
      </c>
      <c r="K483" s="221">
        <v>3828</v>
      </c>
      <c r="L483" s="229">
        <v>1000.03</v>
      </c>
      <c r="M483" s="221">
        <v>23118242</v>
      </c>
      <c r="N483" s="230"/>
      <c r="P483" s="221" t="s">
        <v>574</v>
      </c>
      <c r="T483" s="221" t="s">
        <v>2239</v>
      </c>
    </row>
    <row r="484" spans="1:20">
      <c r="A484" s="221" t="str">
        <f t="shared" si="8"/>
        <v>XCTD-C3_00065</v>
      </c>
      <c r="C484" s="221" t="s">
        <v>2190</v>
      </c>
      <c r="D484" s="221" t="s">
        <v>573</v>
      </c>
      <c r="F484" s="221" t="s">
        <v>541</v>
      </c>
      <c r="G484" s="222">
        <v>45931.017337962963</v>
      </c>
      <c r="H484" s="222">
        <v>45931.017337962963</v>
      </c>
      <c r="I484" s="231">
        <v>75.144045000000006</v>
      </c>
      <c r="J484" s="231">
        <v>151.60124166666668</v>
      </c>
      <c r="K484" s="221">
        <v>3801</v>
      </c>
      <c r="L484" s="229">
        <v>1000.03</v>
      </c>
      <c r="M484" s="221">
        <v>24113623</v>
      </c>
      <c r="N484" s="230"/>
      <c r="P484" s="221" t="s">
        <v>574</v>
      </c>
      <c r="T484" s="221" t="s">
        <v>2244</v>
      </c>
    </row>
    <row r="485" spans="1:20">
      <c r="A485" s="221" t="str">
        <f t="shared" si="8"/>
        <v>XCTD-C3_00066</v>
      </c>
      <c r="C485" s="221" t="s">
        <v>2191</v>
      </c>
      <c r="D485" s="221" t="s">
        <v>573</v>
      </c>
      <c r="F485" s="221" t="s">
        <v>541</v>
      </c>
      <c r="G485" s="222">
        <v>45931.748483796298</v>
      </c>
      <c r="H485" s="222">
        <v>45931.748483796298</v>
      </c>
      <c r="I485" s="231">
        <v>75.589251666666669</v>
      </c>
      <c r="J485" s="231">
        <v>155.96486166666668</v>
      </c>
      <c r="K485" s="221">
        <v>2960</v>
      </c>
      <c r="L485" s="229">
        <v>852.73050000000001</v>
      </c>
      <c r="M485" s="221">
        <v>24113620</v>
      </c>
      <c r="N485" s="230"/>
      <c r="P485" s="221" t="s">
        <v>2184</v>
      </c>
      <c r="T485" s="221" t="s">
        <v>2245</v>
      </c>
    </row>
    <row r="486" spans="1:20">
      <c r="A486" s="221" t="str">
        <f t="shared" si="8"/>
        <v>XCTD-C3_00067</v>
      </c>
      <c r="C486" s="221" t="s">
        <v>2192</v>
      </c>
      <c r="D486" s="221" t="s">
        <v>573</v>
      </c>
      <c r="F486" s="221" t="s">
        <v>541</v>
      </c>
      <c r="G486" s="222">
        <v>45932.343622685185</v>
      </c>
      <c r="H486" s="222">
        <v>45932.343622685185</v>
      </c>
      <c r="I486" s="231">
        <v>76.132925</v>
      </c>
      <c r="J486" s="231">
        <v>156.06408999999999</v>
      </c>
      <c r="K486" s="221">
        <v>912</v>
      </c>
      <c r="L486" s="229">
        <v>612.5453</v>
      </c>
      <c r="M486" s="221">
        <v>24113618</v>
      </c>
      <c r="N486" s="230"/>
      <c r="P486" s="221" t="s">
        <v>2180</v>
      </c>
      <c r="T486" s="221" t="s">
        <v>2246</v>
      </c>
    </row>
    <row r="487" spans="1:20">
      <c r="A487" s="221" t="str">
        <f t="shared" si="8"/>
        <v>XCTD-C3_00068</v>
      </c>
      <c r="C487" s="221" t="s">
        <v>2193</v>
      </c>
      <c r="D487" s="221" t="s">
        <v>573</v>
      </c>
      <c r="F487" s="221" t="s">
        <v>541</v>
      </c>
      <c r="G487" s="222">
        <v>45932.483078703706</v>
      </c>
      <c r="H487" s="222">
        <v>45932.483078703706</v>
      </c>
      <c r="I487" s="231">
        <v>76.412490000000005</v>
      </c>
      <c r="J487" s="231">
        <v>154.15017833333334</v>
      </c>
      <c r="K487" s="221">
        <v>1428</v>
      </c>
      <c r="L487" s="229">
        <v>732.77760000000001</v>
      </c>
      <c r="M487" s="221">
        <v>24113615</v>
      </c>
      <c r="N487" s="230"/>
      <c r="P487" s="221" t="s">
        <v>2180</v>
      </c>
      <c r="T487" s="221" t="s">
        <v>2237</v>
      </c>
    </row>
    <row r="488" spans="1:20">
      <c r="A488" s="221" t="str">
        <f t="shared" si="8"/>
        <v>XCTD-C3_00069</v>
      </c>
      <c r="C488" s="221" t="s">
        <v>2194</v>
      </c>
      <c r="D488" s="221" t="s">
        <v>573</v>
      </c>
      <c r="F488" s="221" t="s">
        <v>541</v>
      </c>
      <c r="G488" s="222">
        <v>45932.620381944442</v>
      </c>
      <c r="H488" s="222">
        <v>45932.620381944442</v>
      </c>
      <c r="I488" s="231">
        <v>76.685964999999996</v>
      </c>
      <c r="J488" s="231">
        <v>152.17305666666667</v>
      </c>
      <c r="K488" s="221">
        <v>3773</v>
      </c>
      <c r="L488" s="229">
        <v>1000.03</v>
      </c>
      <c r="M488" s="221">
        <v>24113617</v>
      </c>
      <c r="N488" s="230"/>
      <c r="P488" s="221" t="s">
        <v>2184</v>
      </c>
      <c r="T488" s="221" t="s">
        <v>2247</v>
      </c>
    </row>
    <row r="489" spans="1:20">
      <c r="A489" s="221" t="str">
        <f t="shared" si="8"/>
        <v>XCTD-C3_00070</v>
      </c>
      <c r="C489" s="221" t="s">
        <v>2195</v>
      </c>
      <c r="D489" s="221" t="s">
        <v>573</v>
      </c>
      <c r="F489" s="221" t="s">
        <v>541</v>
      </c>
      <c r="G489" s="222">
        <v>45933.019594907404</v>
      </c>
      <c r="H489" s="222">
        <v>45933.019594907404</v>
      </c>
      <c r="I489" s="231">
        <v>77.388106666666673</v>
      </c>
      <c r="J489" s="231">
        <v>151.04417000000001</v>
      </c>
      <c r="K489" s="221">
        <v>3838</v>
      </c>
      <c r="L489" s="229">
        <v>136.12970000000001</v>
      </c>
      <c r="M489" s="221">
        <v>24113614</v>
      </c>
      <c r="N489" s="230"/>
      <c r="P489" s="221" t="s">
        <v>574</v>
      </c>
      <c r="T489" s="221" t="s">
        <v>2248</v>
      </c>
    </row>
    <row r="490" spans="1:20">
      <c r="A490" s="221" t="str">
        <f t="shared" si="8"/>
        <v>XCTD-C3_00071</v>
      </c>
      <c r="C490" s="221" t="s">
        <v>2196</v>
      </c>
      <c r="D490" s="221" t="s">
        <v>573</v>
      </c>
      <c r="F490" s="221" t="s">
        <v>541</v>
      </c>
      <c r="G490" s="222">
        <v>45933.024351851855</v>
      </c>
      <c r="H490" s="222">
        <v>45933.024351851855</v>
      </c>
      <c r="I490" s="231">
        <v>77.396140000000003</v>
      </c>
      <c r="J490" s="231">
        <v>151.05609000000001</v>
      </c>
      <c r="K490" s="221">
        <v>3838</v>
      </c>
      <c r="L490" s="229">
        <v>1000.03</v>
      </c>
      <c r="M490" s="221">
        <v>24113621</v>
      </c>
      <c r="N490" s="230"/>
      <c r="P490" s="221" t="s">
        <v>574</v>
      </c>
      <c r="T490" s="221" t="s">
        <v>2249</v>
      </c>
    </row>
    <row r="491" spans="1:20">
      <c r="A491" s="221" t="str">
        <f t="shared" si="8"/>
        <v>XCTD-C3_00072</v>
      </c>
      <c r="C491" s="221" t="s">
        <v>2197</v>
      </c>
      <c r="D491" s="221" t="s">
        <v>573</v>
      </c>
      <c r="F491" s="221" t="s">
        <v>541</v>
      </c>
      <c r="G491" s="222">
        <v>45933.131423611114</v>
      </c>
      <c r="H491" s="222">
        <v>45933.131423611114</v>
      </c>
      <c r="I491" s="231">
        <v>77.798455000000004</v>
      </c>
      <c r="J491" s="231">
        <v>152.27535333333333</v>
      </c>
      <c r="K491" s="221">
        <v>3819</v>
      </c>
      <c r="L491" s="229">
        <v>223.49289999999999</v>
      </c>
      <c r="M491" s="221">
        <v>24113624</v>
      </c>
      <c r="N491" s="230"/>
      <c r="P491" s="221" t="s">
        <v>574</v>
      </c>
      <c r="T491" s="221" t="s">
        <v>2250</v>
      </c>
    </row>
    <row r="492" spans="1:20">
      <c r="A492" s="221" t="str">
        <f t="shared" si="8"/>
        <v>XCTD-C3_00073</v>
      </c>
      <c r="C492" s="221" t="s">
        <v>2198</v>
      </c>
      <c r="D492" s="221" t="s">
        <v>573</v>
      </c>
      <c r="F492" s="221" t="s">
        <v>541</v>
      </c>
      <c r="G492" s="222">
        <v>45933.13354166667</v>
      </c>
      <c r="H492" s="222">
        <v>45933.13354166667</v>
      </c>
      <c r="I492" s="231">
        <v>77.801731666666669</v>
      </c>
      <c r="J492" s="231">
        <v>152.283085</v>
      </c>
      <c r="K492" s="221">
        <v>3819</v>
      </c>
      <c r="L492" s="229">
        <v>117.9572</v>
      </c>
      <c r="M492" s="221">
        <v>24113625</v>
      </c>
      <c r="N492" s="230"/>
      <c r="P492" s="221" t="s">
        <v>574</v>
      </c>
      <c r="T492" s="221" t="s">
        <v>2251</v>
      </c>
    </row>
    <row r="493" spans="1:20">
      <c r="A493" s="221" t="str">
        <f t="shared" si="8"/>
        <v>XCTD-C3_00074</v>
      </c>
      <c r="C493" s="221" t="s">
        <v>2199</v>
      </c>
      <c r="D493" s="221" t="s">
        <v>573</v>
      </c>
      <c r="F493" s="221" t="s">
        <v>541</v>
      </c>
      <c r="G493" s="222">
        <v>45933.13559027778</v>
      </c>
      <c r="H493" s="222">
        <v>45933.13559027778</v>
      </c>
      <c r="I493" s="231">
        <v>77.804188333333329</v>
      </c>
      <c r="J493" s="231">
        <v>152.28981833333333</v>
      </c>
      <c r="K493" s="221">
        <v>3819</v>
      </c>
      <c r="L493" s="229">
        <v>186.9769</v>
      </c>
      <c r="M493" s="221">
        <v>24113622</v>
      </c>
      <c r="N493" s="230"/>
      <c r="P493" s="221" t="s">
        <v>574</v>
      </c>
      <c r="T493" s="221" t="s">
        <v>2252</v>
      </c>
    </row>
    <row r="494" spans="1:20">
      <c r="A494" s="221" t="str">
        <f t="shared" si="8"/>
        <v>XCTD-C3_00075</v>
      </c>
      <c r="C494" s="221" t="s">
        <v>2200</v>
      </c>
      <c r="D494" s="221" t="s">
        <v>573</v>
      </c>
      <c r="F494" s="221" t="s">
        <v>541</v>
      </c>
      <c r="G494" s="222">
        <v>45933.139907407407</v>
      </c>
      <c r="H494" s="222">
        <v>45933.139907407407</v>
      </c>
      <c r="I494" s="231">
        <v>77.808364999999995</v>
      </c>
      <c r="J494" s="231">
        <v>152.30110999999999</v>
      </c>
      <c r="K494" s="221">
        <v>3819</v>
      </c>
      <c r="L494" s="229">
        <v>1000.03</v>
      </c>
      <c r="M494" s="221">
        <v>24113619</v>
      </c>
      <c r="N494" s="230"/>
      <c r="P494" s="221" t="s">
        <v>574</v>
      </c>
      <c r="T494" s="221" t="s">
        <v>2253</v>
      </c>
    </row>
    <row r="495" spans="1:20">
      <c r="A495" s="221" t="str">
        <f t="shared" si="8"/>
        <v>XCTD-C3_00076</v>
      </c>
      <c r="C495" s="221" t="s">
        <v>2201</v>
      </c>
      <c r="D495" s="221" t="s">
        <v>573</v>
      </c>
      <c r="F495" s="221" t="s">
        <v>541</v>
      </c>
      <c r="G495" s="222">
        <v>45933.175254629627</v>
      </c>
      <c r="H495" s="222">
        <v>45933.175254629627</v>
      </c>
      <c r="I495" s="231">
        <v>77.925853333333336</v>
      </c>
      <c r="J495" s="231">
        <v>152.48661333333334</v>
      </c>
      <c r="K495" s="221">
        <v>3284</v>
      </c>
      <c r="L495" s="229">
        <v>1000.03</v>
      </c>
      <c r="M495" s="221">
        <v>24113616</v>
      </c>
      <c r="N495" s="230"/>
      <c r="P495" s="221" t="s">
        <v>574</v>
      </c>
      <c r="T495" s="221" t="s">
        <v>2253</v>
      </c>
    </row>
    <row r="496" spans="1:20">
      <c r="A496" s="221" t="str">
        <f t="shared" si="8"/>
        <v>XCTD-C3_00077</v>
      </c>
      <c r="C496" s="221" t="s">
        <v>2202</v>
      </c>
      <c r="D496" s="221" t="s">
        <v>573</v>
      </c>
      <c r="F496" s="221" t="s">
        <v>541</v>
      </c>
      <c r="G496" s="222">
        <v>45933.498043981483</v>
      </c>
      <c r="H496" s="222">
        <v>45933.498043981483</v>
      </c>
      <c r="I496" s="231">
        <v>78.14931</v>
      </c>
      <c r="J496" s="231">
        <v>151.58761833333332</v>
      </c>
      <c r="K496" s="221">
        <v>2022</v>
      </c>
      <c r="L496" s="229">
        <v>362.86880000000002</v>
      </c>
      <c r="M496" s="221">
        <v>24103500</v>
      </c>
      <c r="N496" s="230"/>
      <c r="P496" s="221" t="s">
        <v>2184</v>
      </c>
      <c r="T496" s="221" t="s">
        <v>2254</v>
      </c>
    </row>
    <row r="497" spans="1:20">
      <c r="A497" s="221" t="str">
        <f t="shared" si="8"/>
        <v>XCTD-C3_00078</v>
      </c>
      <c r="C497" s="221" t="s">
        <v>2203</v>
      </c>
      <c r="D497" s="221" t="s">
        <v>573</v>
      </c>
      <c r="F497" s="221" t="s">
        <v>541</v>
      </c>
      <c r="G497" s="222">
        <v>45934.36</v>
      </c>
      <c r="H497" s="222">
        <v>45934.36</v>
      </c>
      <c r="I497" s="231">
        <v>77.851545000000002</v>
      </c>
      <c r="J497" s="231">
        <v>148.17279333333335</v>
      </c>
      <c r="K497" s="221">
        <v>3819</v>
      </c>
      <c r="L497" s="229">
        <v>1000.03</v>
      </c>
      <c r="M497" s="221">
        <v>24103496</v>
      </c>
      <c r="N497" s="230"/>
      <c r="P497" s="221" t="s">
        <v>2180</v>
      </c>
      <c r="T497" s="221" t="s">
        <v>2255</v>
      </c>
    </row>
    <row r="498" spans="1:20">
      <c r="A498" s="221" t="str">
        <f t="shared" si="8"/>
        <v>XCTD-C3_00079</v>
      </c>
      <c r="C498" s="221" t="s">
        <v>2204</v>
      </c>
      <c r="D498" s="221" t="s">
        <v>573</v>
      </c>
      <c r="F498" s="221" t="s">
        <v>541</v>
      </c>
      <c r="G498" s="222">
        <v>45935.052685185183</v>
      </c>
      <c r="H498" s="222">
        <v>45935.052685185183</v>
      </c>
      <c r="I498" s="231">
        <v>78.485303333333334</v>
      </c>
      <c r="J498" s="231">
        <v>149.89338666666666</v>
      </c>
      <c r="K498" s="221">
        <v>3593</v>
      </c>
      <c r="L498" s="229">
        <v>152.38059999999999</v>
      </c>
      <c r="M498" s="221">
        <v>24103493</v>
      </c>
      <c r="N498" s="230"/>
      <c r="P498" s="221" t="s">
        <v>574</v>
      </c>
      <c r="T498" s="221" t="s">
        <v>2256</v>
      </c>
    </row>
    <row r="499" spans="1:20">
      <c r="A499" s="221" t="str">
        <f t="shared" si="8"/>
        <v>XCTD-C3_00080</v>
      </c>
      <c r="C499" s="221" t="s">
        <v>2205</v>
      </c>
      <c r="D499" s="221" t="s">
        <v>573</v>
      </c>
      <c r="F499" s="221" t="s">
        <v>541</v>
      </c>
      <c r="G499" s="222">
        <v>45935.055243055554</v>
      </c>
      <c r="H499" s="222">
        <v>45935.055243055554</v>
      </c>
      <c r="I499" s="231">
        <v>78.488749999999996</v>
      </c>
      <c r="J499" s="231">
        <v>149.887585</v>
      </c>
      <c r="K499" s="221">
        <v>3822</v>
      </c>
      <c r="L499" s="229">
        <v>1000.03</v>
      </c>
      <c r="M499" s="221">
        <v>24103499</v>
      </c>
      <c r="N499" s="230"/>
      <c r="P499" s="221" t="s">
        <v>574</v>
      </c>
      <c r="T499" s="221" t="s">
        <v>2257</v>
      </c>
    </row>
    <row r="500" spans="1:20">
      <c r="A500" s="221" t="str">
        <f t="shared" si="8"/>
        <v>XCTD-C3_00081</v>
      </c>
      <c r="C500" s="221" t="s">
        <v>2206</v>
      </c>
      <c r="D500" s="221" t="s">
        <v>573</v>
      </c>
      <c r="F500" s="221" t="s">
        <v>541</v>
      </c>
      <c r="G500" s="222">
        <v>45936.360717592594</v>
      </c>
      <c r="H500" s="222">
        <v>45936.360717592594</v>
      </c>
      <c r="I500" s="231">
        <v>78.618733333333338</v>
      </c>
      <c r="J500" s="231">
        <v>144.31923166666667</v>
      </c>
      <c r="K500" s="221">
        <v>3807</v>
      </c>
      <c r="L500" s="229">
        <v>1000.03</v>
      </c>
      <c r="M500" s="221">
        <v>24103495</v>
      </c>
      <c r="N500" s="230"/>
      <c r="P500" s="221" t="s">
        <v>2180</v>
      </c>
      <c r="T500" s="221" t="s">
        <v>2257</v>
      </c>
    </row>
    <row r="501" spans="1:20">
      <c r="A501" s="221" t="str">
        <f t="shared" si="8"/>
        <v>XCTD-C3_00085</v>
      </c>
      <c r="C501" s="221" t="s">
        <v>2207</v>
      </c>
      <c r="D501" s="221" t="s">
        <v>573</v>
      </c>
      <c r="F501" s="221" t="s">
        <v>541</v>
      </c>
      <c r="G501" s="222">
        <v>45936.996446759258</v>
      </c>
      <c r="H501" s="222">
        <v>45936.996446759258</v>
      </c>
      <c r="I501" s="231">
        <v>77.82882166666667</v>
      </c>
      <c r="J501" s="231">
        <v>137.53663333333333</v>
      </c>
      <c r="K501" s="221">
        <v>3694</v>
      </c>
      <c r="L501" s="229">
        <v>1000.03</v>
      </c>
      <c r="M501" s="221">
        <v>24113601</v>
      </c>
      <c r="N501" s="230"/>
      <c r="P501" s="221" t="s">
        <v>544</v>
      </c>
      <c r="T501" s="221" t="s">
        <v>2258</v>
      </c>
    </row>
    <row r="502" spans="1:20">
      <c r="A502" s="221" t="str">
        <f t="shared" si="8"/>
        <v>XCTD-C3_00088</v>
      </c>
      <c r="C502" s="221" t="s">
        <v>2208</v>
      </c>
      <c r="D502" s="221" t="s">
        <v>573</v>
      </c>
      <c r="F502" s="221" t="s">
        <v>541</v>
      </c>
      <c r="G502" s="222">
        <v>45938.010081018518</v>
      </c>
      <c r="H502" s="222">
        <v>45938.010081018518</v>
      </c>
      <c r="I502" s="231">
        <v>77.141300000000001</v>
      </c>
      <c r="J502" s="231">
        <v>141.666315</v>
      </c>
      <c r="K502" s="221">
        <v>3753</v>
      </c>
      <c r="L502" s="229">
        <v>1000.03</v>
      </c>
      <c r="M502" s="221">
        <v>24103492</v>
      </c>
      <c r="N502" s="230"/>
      <c r="P502" s="221" t="s">
        <v>574</v>
      </c>
      <c r="T502" s="221" t="s">
        <v>2257</v>
      </c>
    </row>
    <row r="503" spans="1:20">
      <c r="A503" s="221" t="str">
        <f t="shared" si="8"/>
        <v>XCTD-C3_00089</v>
      </c>
      <c r="C503" s="221" t="s">
        <v>2209</v>
      </c>
      <c r="D503" s="221" t="s">
        <v>573</v>
      </c>
      <c r="F503" s="221" t="s">
        <v>541</v>
      </c>
      <c r="G503" s="222">
        <v>45939.555254629631</v>
      </c>
      <c r="H503" s="222">
        <v>45939.555254629631</v>
      </c>
      <c r="I503" s="231">
        <v>76.419723333333337</v>
      </c>
      <c r="J503" s="231">
        <v>134.13461833333332</v>
      </c>
      <c r="K503" s="221">
        <v>3407</v>
      </c>
      <c r="L503" s="229">
        <v>695.51400000000001</v>
      </c>
      <c r="M503" s="221">
        <v>24103600</v>
      </c>
      <c r="N503" s="230"/>
      <c r="P503" s="221" t="s">
        <v>2184</v>
      </c>
      <c r="T503" s="221" t="s">
        <v>2257</v>
      </c>
    </row>
    <row r="504" spans="1:20">
      <c r="A504" s="221" t="str">
        <f t="shared" si="8"/>
        <v>XCTD-C3_00092</v>
      </c>
      <c r="C504" s="221" t="s">
        <v>2210</v>
      </c>
      <c r="D504" s="221" t="s">
        <v>573</v>
      </c>
      <c r="F504" s="221" t="s">
        <v>541</v>
      </c>
      <c r="G504" s="222">
        <v>45940.956967592596</v>
      </c>
      <c r="H504" s="222">
        <v>45940.956967592596</v>
      </c>
      <c r="I504" s="231">
        <v>76.010081666666665</v>
      </c>
      <c r="J504" s="231">
        <v>133.09265500000001</v>
      </c>
      <c r="K504" s="221">
        <v>2543</v>
      </c>
      <c r="L504" s="229">
        <v>1000.03</v>
      </c>
      <c r="M504" s="221">
        <v>24103497</v>
      </c>
      <c r="N504" s="230"/>
      <c r="P504" s="221" t="s">
        <v>2179</v>
      </c>
      <c r="T504" s="221" t="s">
        <v>2259</v>
      </c>
    </row>
    <row r="505" spans="1:20">
      <c r="A505" s="221" t="str">
        <f t="shared" si="8"/>
        <v>XCTD-C3_00093</v>
      </c>
      <c r="C505" s="221" t="s">
        <v>2211</v>
      </c>
      <c r="D505" s="221" t="s">
        <v>573</v>
      </c>
      <c r="F505" s="221" t="s">
        <v>541</v>
      </c>
      <c r="G505" s="222">
        <v>45941.121458333335</v>
      </c>
      <c r="H505" s="222">
        <v>45941.121458333335</v>
      </c>
      <c r="I505" s="231">
        <v>75.992423333333335</v>
      </c>
      <c r="J505" s="231">
        <v>135.42916333333332</v>
      </c>
      <c r="K505" s="221">
        <v>3473</v>
      </c>
      <c r="L505" s="229">
        <v>1000.03</v>
      </c>
      <c r="M505" s="221">
        <v>24103494</v>
      </c>
      <c r="N505" s="230"/>
      <c r="P505" s="221" t="s">
        <v>2180</v>
      </c>
      <c r="T505" s="221" t="s">
        <v>2260</v>
      </c>
    </row>
    <row r="506" spans="1:20">
      <c r="A506" s="221" t="str">
        <f t="shared" si="8"/>
        <v>XCTD-C3_00094</v>
      </c>
      <c r="C506" s="221" t="s">
        <v>2212</v>
      </c>
      <c r="D506" s="221" t="s">
        <v>573</v>
      </c>
      <c r="F506" s="221" t="s">
        <v>541</v>
      </c>
      <c r="G506" s="222">
        <v>45941.266238425924</v>
      </c>
      <c r="H506" s="222">
        <v>45941.266238425924</v>
      </c>
      <c r="I506" s="231">
        <v>76.000803333333337</v>
      </c>
      <c r="J506" s="231">
        <v>137.68236166666668</v>
      </c>
      <c r="K506" s="221">
        <v>3130</v>
      </c>
      <c r="L506" s="229">
        <v>651.25419999999997</v>
      </c>
      <c r="M506" s="221">
        <v>24103491</v>
      </c>
      <c r="N506" s="230"/>
      <c r="P506" s="221" t="s">
        <v>574</v>
      </c>
      <c r="T506" s="221" t="s">
        <v>2261</v>
      </c>
    </row>
    <row r="507" spans="1:20">
      <c r="A507" s="221" t="str">
        <f t="shared" si="8"/>
        <v>XCTD-C3_00095</v>
      </c>
      <c r="C507" s="221" t="s">
        <v>2213</v>
      </c>
      <c r="D507" s="221" t="s">
        <v>573</v>
      </c>
      <c r="F507" s="221" t="s">
        <v>541</v>
      </c>
      <c r="G507" s="222">
        <v>45941.711539351854</v>
      </c>
      <c r="H507" s="222">
        <v>45941.711539351854</v>
      </c>
      <c r="I507" s="231">
        <v>75.702291666666667</v>
      </c>
      <c r="J507" s="231">
        <v>141.67353833333334</v>
      </c>
      <c r="K507" s="221">
        <v>3443</v>
      </c>
      <c r="L507" s="229">
        <v>419.90870000000001</v>
      </c>
      <c r="M507" s="221">
        <v>24103469</v>
      </c>
      <c r="N507" s="230"/>
      <c r="P507" s="221" t="s">
        <v>2184</v>
      </c>
      <c r="T507" s="221" t="s">
        <v>2262</v>
      </c>
    </row>
    <row r="508" spans="1:20">
      <c r="A508" s="221" t="str">
        <f t="shared" si="8"/>
        <v>XCTD-C3_00096</v>
      </c>
      <c r="C508" s="221" t="s">
        <v>2214</v>
      </c>
      <c r="D508" s="221" t="s">
        <v>573</v>
      </c>
      <c r="F508" s="221" t="s">
        <v>541</v>
      </c>
      <c r="G508" s="222">
        <v>45942.265868055554</v>
      </c>
      <c r="H508" s="222">
        <v>45942.265868055554</v>
      </c>
      <c r="I508" s="231">
        <v>75.105316666666667</v>
      </c>
      <c r="J508" s="231">
        <v>145.44829833333333</v>
      </c>
      <c r="K508" s="221">
        <v>3482</v>
      </c>
      <c r="L508" s="229">
        <v>1000.03</v>
      </c>
      <c r="M508" s="221">
        <v>24103472</v>
      </c>
      <c r="N508" s="230"/>
      <c r="P508" s="221" t="s">
        <v>574</v>
      </c>
      <c r="T508" s="221" t="s">
        <v>2263</v>
      </c>
    </row>
    <row r="509" spans="1:20">
      <c r="A509" s="221" t="str">
        <f t="shared" si="8"/>
        <v>XCTD-C3_00097</v>
      </c>
      <c r="C509" s="221" t="s">
        <v>2215</v>
      </c>
      <c r="D509" s="221" t="s">
        <v>573</v>
      </c>
      <c r="F509" s="221" t="s">
        <v>541</v>
      </c>
      <c r="G509" s="222">
        <v>45942.396145833336</v>
      </c>
      <c r="H509" s="222">
        <v>45942.396145833336</v>
      </c>
      <c r="I509" s="231">
        <v>74.869628333333338</v>
      </c>
      <c r="J509" s="231">
        <v>147.06602833333332</v>
      </c>
      <c r="K509" s="221">
        <v>3792</v>
      </c>
      <c r="L509" s="229">
        <v>1000.03</v>
      </c>
      <c r="M509" s="221">
        <v>24103468</v>
      </c>
      <c r="N509" s="230"/>
      <c r="P509" s="221" t="s">
        <v>574</v>
      </c>
      <c r="T509" s="221" t="s">
        <v>2264</v>
      </c>
    </row>
    <row r="510" spans="1:20">
      <c r="A510" s="221" t="str">
        <f t="shared" si="8"/>
        <v>XCTD-C3_00098</v>
      </c>
      <c r="C510" s="221" t="s">
        <v>2216</v>
      </c>
      <c r="D510" s="221" t="s">
        <v>573</v>
      </c>
      <c r="F510" s="221" t="s">
        <v>541</v>
      </c>
      <c r="G510" s="222"/>
      <c r="H510" s="222"/>
      <c r="I510" s="231"/>
      <c r="J510" s="231"/>
      <c r="K510" s="221">
        <v>3818</v>
      </c>
      <c r="L510" s="229"/>
      <c r="M510" s="221">
        <v>24103475</v>
      </c>
      <c r="N510" s="230"/>
      <c r="P510" s="221" t="s">
        <v>2184</v>
      </c>
      <c r="T510" s="221" t="s">
        <v>2265</v>
      </c>
    </row>
    <row r="511" spans="1:20">
      <c r="A511" s="221" t="str">
        <f t="shared" si="8"/>
        <v>XCTD-C3_00099</v>
      </c>
      <c r="C511" s="221" t="s">
        <v>2217</v>
      </c>
      <c r="D511" s="221" t="s">
        <v>573</v>
      </c>
      <c r="F511" s="221" t="s">
        <v>541</v>
      </c>
      <c r="G511" s="222">
        <v>45942.554351851853</v>
      </c>
      <c r="H511" s="222">
        <v>45942.554351851853</v>
      </c>
      <c r="I511" s="231">
        <v>74.563356666666664</v>
      </c>
      <c r="J511" s="231">
        <v>149.02070333333333</v>
      </c>
      <c r="K511" s="221">
        <v>3818</v>
      </c>
      <c r="L511" s="229">
        <v>398.18680000000001</v>
      </c>
      <c r="M511" s="221">
        <v>24103478</v>
      </c>
      <c r="N511" s="230"/>
      <c r="P511" s="221" t="s">
        <v>2184</v>
      </c>
      <c r="T511" s="221" t="s">
        <v>2266</v>
      </c>
    </row>
    <row r="512" spans="1:20">
      <c r="A512" s="221" t="str">
        <f t="shared" si="8"/>
        <v>XCTD-C3_00100</v>
      </c>
      <c r="C512" s="221" t="s">
        <v>2218</v>
      </c>
      <c r="D512" s="221" t="s">
        <v>573</v>
      </c>
      <c r="F512" s="221" t="s">
        <v>541</v>
      </c>
      <c r="G512" s="222">
        <v>45943.024872685186</v>
      </c>
      <c r="H512" s="222">
        <v>45943.024872685186</v>
      </c>
      <c r="I512" s="231">
        <v>73.502293333333327</v>
      </c>
      <c r="J512" s="231">
        <v>150.08103333333332</v>
      </c>
      <c r="K512" s="221">
        <v>3812</v>
      </c>
      <c r="L512" s="229">
        <v>1000.03</v>
      </c>
      <c r="M512" s="221">
        <v>24103467</v>
      </c>
      <c r="N512" s="230"/>
      <c r="P512" s="221" t="s">
        <v>2180</v>
      </c>
      <c r="T512" s="221" t="s">
        <v>2257</v>
      </c>
    </row>
    <row r="513" spans="1:20">
      <c r="A513" s="221" t="str">
        <f t="shared" si="8"/>
        <v>XCTD-C3_00101</v>
      </c>
      <c r="C513" s="221" t="s">
        <v>2219</v>
      </c>
      <c r="D513" s="221" t="s">
        <v>573</v>
      </c>
      <c r="F513" s="221" t="s">
        <v>541</v>
      </c>
      <c r="G513" s="222">
        <v>45947.262499999997</v>
      </c>
      <c r="H513" s="222">
        <v>45947.262499999997</v>
      </c>
      <c r="I513" s="231">
        <v>72.195840000000004</v>
      </c>
      <c r="J513" s="231">
        <v>141.52907833333333</v>
      </c>
      <c r="K513" s="221">
        <v>2702</v>
      </c>
      <c r="L513" s="229">
        <v>1000.03</v>
      </c>
      <c r="M513" s="221">
        <v>24103471</v>
      </c>
      <c r="N513" s="230"/>
      <c r="P513" s="221" t="s">
        <v>574</v>
      </c>
      <c r="T513" s="221" t="s">
        <v>2267</v>
      </c>
    </row>
    <row r="514" spans="1:20">
      <c r="A514" s="221" t="str">
        <f t="shared" si="8"/>
        <v>XCTD-C3_00102</v>
      </c>
      <c r="C514" s="221" t="s">
        <v>2220</v>
      </c>
      <c r="D514" s="221" t="s">
        <v>573</v>
      </c>
      <c r="F514" s="221" t="s">
        <v>541</v>
      </c>
      <c r="G514" s="222">
        <v>45947.441805555558</v>
      </c>
      <c r="H514" s="222">
        <v>45947.441805555558</v>
      </c>
      <c r="I514" s="231">
        <v>72.422794999999994</v>
      </c>
      <c r="J514" s="231">
        <v>143.07681500000001</v>
      </c>
      <c r="K514" s="221">
        <v>2623</v>
      </c>
      <c r="L514" s="229">
        <v>1000.03</v>
      </c>
      <c r="M514" s="221">
        <v>24103474</v>
      </c>
      <c r="N514" s="230"/>
      <c r="P514" s="221" t="s">
        <v>574</v>
      </c>
      <c r="T514" s="221" t="s">
        <v>2268</v>
      </c>
    </row>
    <row r="515" spans="1:20">
      <c r="A515" s="221" t="str">
        <f t="shared" si="8"/>
        <v>XCTD-C3_00103</v>
      </c>
      <c r="C515" s="221" t="s">
        <v>2221</v>
      </c>
      <c r="D515" s="221" t="s">
        <v>573</v>
      </c>
      <c r="F515" s="221" t="s">
        <v>541</v>
      </c>
      <c r="G515" s="222">
        <v>45947.908321759256</v>
      </c>
      <c r="H515" s="222">
        <v>45947.908321759256</v>
      </c>
      <c r="I515" s="231">
        <v>72.74578666666666</v>
      </c>
      <c r="J515" s="231">
        <v>143.10838000000001</v>
      </c>
      <c r="K515" s="221">
        <v>3367</v>
      </c>
      <c r="L515" s="229">
        <v>461.38549999999998</v>
      </c>
      <c r="M515" s="221">
        <v>24103477</v>
      </c>
      <c r="N515" s="230"/>
      <c r="P515" s="221" t="s">
        <v>2179</v>
      </c>
      <c r="T515" s="221" t="s">
        <v>2269</v>
      </c>
    </row>
    <row r="516" spans="1:20">
      <c r="A516" s="221" t="str">
        <f t="shared" si="8"/>
        <v>XCTD-C3_00104</v>
      </c>
      <c r="C516" s="221" t="s">
        <v>2222</v>
      </c>
      <c r="D516" s="221" t="s">
        <v>573</v>
      </c>
      <c r="F516" s="221" t="s">
        <v>541</v>
      </c>
      <c r="G516" s="222">
        <v>45947.918333333335</v>
      </c>
      <c r="H516" s="222">
        <v>45947.918333333335</v>
      </c>
      <c r="I516" s="231">
        <v>72.75179</v>
      </c>
      <c r="J516" s="231">
        <v>143.03421</v>
      </c>
      <c r="K516" s="221">
        <v>3375</v>
      </c>
      <c r="L516" s="229">
        <v>1000.03</v>
      </c>
      <c r="M516" s="221">
        <v>24103476</v>
      </c>
      <c r="N516" s="230"/>
      <c r="P516" s="221" t="s">
        <v>2179</v>
      </c>
      <c r="T516" s="221" t="s">
        <v>2266</v>
      </c>
    </row>
    <row r="517" spans="1:20">
      <c r="A517" s="221" t="str">
        <f t="shared" si="8"/>
        <v>XCTD-C3_00105</v>
      </c>
      <c r="C517" s="221" t="s">
        <v>2223</v>
      </c>
      <c r="D517" s="221" t="s">
        <v>573</v>
      </c>
      <c r="F517" s="221" t="s">
        <v>541</v>
      </c>
      <c r="G517" s="222">
        <v>45948.047719907408</v>
      </c>
      <c r="H517" s="222">
        <v>45948.047719907408</v>
      </c>
      <c r="I517" s="231">
        <v>72.875839999999997</v>
      </c>
      <c r="J517" s="231">
        <v>141.40496666666667</v>
      </c>
      <c r="K517" s="221">
        <v>3327</v>
      </c>
      <c r="L517" s="229">
        <v>1000.03</v>
      </c>
      <c r="M517" s="221">
        <v>24103470</v>
      </c>
      <c r="N517" s="230"/>
      <c r="P517" s="221" t="s">
        <v>2180</v>
      </c>
      <c r="T517" s="221" t="s">
        <v>2257</v>
      </c>
    </row>
    <row r="518" spans="1:20">
      <c r="A518" s="221" t="str">
        <f t="shared" si="8"/>
        <v>XCTD-C3_00106</v>
      </c>
      <c r="C518" s="221" t="s">
        <v>2224</v>
      </c>
      <c r="D518" s="221" t="s">
        <v>573</v>
      </c>
      <c r="F518" s="221" t="s">
        <v>541</v>
      </c>
      <c r="G518" s="222">
        <v>45948.479201388887</v>
      </c>
      <c r="H518" s="222">
        <v>45948.479201388887</v>
      </c>
      <c r="I518" s="231">
        <v>72.563486666666662</v>
      </c>
      <c r="J518" s="231">
        <v>138.57899</v>
      </c>
      <c r="K518" s="221">
        <v>3025</v>
      </c>
      <c r="L518" s="229">
        <v>384.39089999999999</v>
      </c>
      <c r="M518" s="221">
        <v>24103473</v>
      </c>
      <c r="N518" s="230"/>
      <c r="P518" s="221" t="s">
        <v>574</v>
      </c>
      <c r="T518" s="221" t="s">
        <v>2270</v>
      </c>
    </row>
    <row r="519" spans="1:20">
      <c r="A519" s="221" t="str">
        <f t="shared" si="8"/>
        <v>XCTD-C3_00107</v>
      </c>
      <c r="C519" s="221" t="s">
        <v>2225</v>
      </c>
      <c r="D519" s="221" t="s">
        <v>573</v>
      </c>
      <c r="F519" s="221" t="s">
        <v>541</v>
      </c>
      <c r="G519" s="222">
        <v>45948.482349537036</v>
      </c>
      <c r="H519" s="222">
        <v>45948.482349537036</v>
      </c>
      <c r="I519" s="231">
        <v>72.558724999999995</v>
      </c>
      <c r="J519" s="231">
        <v>138.56560333333334</v>
      </c>
      <c r="K519" s="221">
        <v>3231</v>
      </c>
      <c r="L519" s="229">
        <v>322.24160000000001</v>
      </c>
      <c r="M519" s="221">
        <v>24103486</v>
      </c>
      <c r="N519" s="230"/>
      <c r="P519" s="221" t="s">
        <v>574</v>
      </c>
      <c r="T519" s="221" t="s">
        <v>2271</v>
      </c>
    </row>
    <row r="520" spans="1:20">
      <c r="A520" s="221" t="str">
        <f t="shared" si="8"/>
        <v>XCTD-C3_00108</v>
      </c>
      <c r="C520" s="221" t="s">
        <v>2226</v>
      </c>
      <c r="D520" s="221" t="s">
        <v>573</v>
      </c>
      <c r="F520" s="221" t="s">
        <v>541</v>
      </c>
      <c r="G520" s="222">
        <v>45948.486724537041</v>
      </c>
      <c r="H520" s="222">
        <v>45948.486724537041</v>
      </c>
      <c r="I520" s="231">
        <v>72.553441666666671</v>
      </c>
      <c r="J520" s="231">
        <v>138.554835</v>
      </c>
      <c r="K520" s="221">
        <v>3050</v>
      </c>
      <c r="L520" s="229">
        <v>1.3701000000000001</v>
      </c>
      <c r="M520" s="221">
        <v>24103487</v>
      </c>
      <c r="N520" s="230"/>
      <c r="P520" s="221" t="s">
        <v>574</v>
      </c>
      <c r="T520" s="221" t="s">
        <v>2272</v>
      </c>
    </row>
    <row r="521" spans="1:20">
      <c r="A521" s="221" t="str">
        <f t="shared" si="8"/>
        <v>XCTD-C3_00109</v>
      </c>
      <c r="C521" s="221" t="s">
        <v>2227</v>
      </c>
      <c r="D521" s="221" t="s">
        <v>573</v>
      </c>
      <c r="F521" s="221" t="s">
        <v>541</v>
      </c>
      <c r="G521" s="222">
        <v>45948.49</v>
      </c>
      <c r="H521" s="222">
        <v>45948.49</v>
      </c>
      <c r="I521" s="231">
        <v>72.553210000000007</v>
      </c>
      <c r="J521" s="231">
        <v>138.5564</v>
      </c>
      <c r="K521" s="221">
        <v>3050</v>
      </c>
      <c r="L521" s="229">
        <v>1000.03</v>
      </c>
      <c r="M521" s="221">
        <v>24103484</v>
      </c>
      <c r="N521" s="230"/>
      <c r="P521" s="221" t="s">
        <v>574</v>
      </c>
      <c r="T521" s="221" t="s">
        <v>2257</v>
      </c>
    </row>
    <row r="522" spans="1:20">
      <c r="A522" s="221" t="str">
        <f t="shared" si="8"/>
        <v>XCTD-C3_00110</v>
      </c>
      <c r="C522" s="221" t="s">
        <v>2229</v>
      </c>
      <c r="D522" s="221" t="s">
        <v>573</v>
      </c>
      <c r="F522" s="221" t="s">
        <v>541</v>
      </c>
      <c r="G522" s="222">
        <v>45948.641759259262</v>
      </c>
      <c r="H522" s="222">
        <v>45948.641759259262</v>
      </c>
      <c r="I522" s="231">
        <v>72.138921666666661</v>
      </c>
      <c r="J522" s="231">
        <v>137.24074999999999</v>
      </c>
      <c r="K522" s="221">
        <v>3486</v>
      </c>
      <c r="L522" s="229">
        <v>326.37729999999999</v>
      </c>
      <c r="M522" s="221">
        <v>24103483</v>
      </c>
      <c r="N522" s="230"/>
      <c r="P522" s="221" t="s">
        <v>2228</v>
      </c>
      <c r="T522" s="221" t="s">
        <v>2273</v>
      </c>
    </row>
    <row r="523" spans="1:20">
      <c r="A523" s="221" t="str">
        <f t="shared" si="8"/>
        <v>XCTD-C3_00111</v>
      </c>
      <c r="C523" s="221" t="s">
        <v>2230</v>
      </c>
      <c r="D523" s="221" t="s">
        <v>573</v>
      </c>
      <c r="F523" s="221" t="s">
        <v>541</v>
      </c>
      <c r="G523" s="222">
        <v>45948.647546296299</v>
      </c>
      <c r="H523" s="222">
        <v>45948.647546296299</v>
      </c>
      <c r="I523" s="231">
        <v>72.138611666666662</v>
      </c>
      <c r="J523" s="231">
        <v>137.24253999999999</v>
      </c>
      <c r="K523" s="221">
        <v>3486</v>
      </c>
      <c r="L523" s="229">
        <v>627.88890000000004</v>
      </c>
      <c r="M523" s="221">
        <v>24103480</v>
      </c>
      <c r="N523" s="230"/>
      <c r="P523" s="221" t="s">
        <v>2228</v>
      </c>
      <c r="T523" s="221" t="s">
        <v>2257</v>
      </c>
    </row>
    <row r="524" spans="1:20">
      <c r="A524" s="221" t="str">
        <f t="shared" si="8"/>
        <v>XCTD-no file</v>
      </c>
      <c r="C524" s="221" t="s">
        <v>2231</v>
      </c>
      <c r="D524" s="221" t="s">
        <v>573</v>
      </c>
      <c r="F524" s="221" t="s">
        <v>541</v>
      </c>
      <c r="G524" s="222"/>
      <c r="H524" s="222"/>
      <c r="I524" s="231"/>
      <c r="J524" s="231"/>
      <c r="L524" s="229"/>
      <c r="M524" s="221">
        <v>24103481</v>
      </c>
      <c r="N524" s="230"/>
      <c r="P524" s="221" t="s">
        <v>2179</v>
      </c>
      <c r="T524" s="221" t="s">
        <v>2274</v>
      </c>
    </row>
    <row r="525" spans="1:20">
      <c r="A525" s="221" t="str">
        <f t="shared" si="8"/>
        <v>XCTD-C3_00115</v>
      </c>
      <c r="C525" s="221" t="s">
        <v>2232</v>
      </c>
      <c r="D525" s="221" t="s">
        <v>573</v>
      </c>
      <c r="F525" s="221" t="s">
        <v>541</v>
      </c>
      <c r="G525" s="222">
        <v>45948.823530092595</v>
      </c>
      <c r="H525" s="222">
        <v>45948.823530092595</v>
      </c>
      <c r="I525" s="231">
        <v>71.673446666666663</v>
      </c>
      <c r="J525" s="231">
        <v>135.88063333333332</v>
      </c>
      <c r="K525" s="221">
        <v>3225</v>
      </c>
      <c r="L525" s="229">
        <v>1000.03</v>
      </c>
      <c r="M525" s="221">
        <v>24103479</v>
      </c>
      <c r="N525" s="230"/>
      <c r="P525" s="221" t="s">
        <v>2179</v>
      </c>
      <c r="T525" s="221" t="s">
        <v>2266</v>
      </c>
    </row>
    <row r="526" spans="1:20">
      <c r="A526" s="221" t="str">
        <f t="shared" si="8"/>
        <v>XCTD-C3_00116</v>
      </c>
      <c r="C526" s="221" t="s">
        <v>2233</v>
      </c>
      <c r="D526" s="221" t="s">
        <v>573</v>
      </c>
      <c r="F526" s="221" t="s">
        <v>541</v>
      </c>
      <c r="G526" s="222">
        <v>45948.96261574074</v>
      </c>
      <c r="H526" s="222">
        <v>45948.96261574074</v>
      </c>
      <c r="I526" s="231">
        <v>71.284393333333327</v>
      </c>
      <c r="J526" s="231">
        <v>134.62160666666668</v>
      </c>
      <c r="K526" s="221">
        <v>1012</v>
      </c>
      <c r="L526" s="229">
        <v>977.15290000000005</v>
      </c>
      <c r="M526" s="221">
        <v>24103490</v>
      </c>
      <c r="N526" s="230"/>
      <c r="P526" s="221" t="s">
        <v>2179</v>
      </c>
      <c r="T526" s="221" t="s">
        <v>2266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AF68-C6E3-46C2-9F44-05F20E311C91}">
  <dimension ref="A1:T66"/>
  <sheetViews>
    <sheetView workbookViewId="0">
      <selection activeCell="O3" sqref="O3"/>
    </sheetView>
  </sheetViews>
  <sheetFormatPr defaultRowHeight="14.4"/>
  <cols>
    <col min="1" max="1" width="8.88671875" style="176"/>
    <col min="2" max="2" width="11" style="176" customWidth="1"/>
    <col min="3" max="3" width="19.5546875" style="216" customWidth="1"/>
    <col min="4" max="4" width="0" style="175" hidden="1" customWidth="1"/>
    <col min="5" max="5" width="9.109375" style="214" hidden="1" customWidth="1"/>
    <col min="6" max="6" width="0" style="214" hidden="1" customWidth="1"/>
    <col min="7" max="7" width="9.109375" style="214" customWidth="1"/>
    <col min="8" max="8" width="0" style="214" hidden="1" customWidth="1"/>
    <col min="9" max="9" width="9.109375" style="214" hidden="1" customWidth="1"/>
    <col min="10" max="10" width="6.88671875" style="214" hidden="1" customWidth="1"/>
    <col min="11" max="11" width="10.88671875" style="214" customWidth="1"/>
    <col min="12" max="12" width="10.44140625" style="214" hidden="1" customWidth="1"/>
    <col min="13" max="13" width="19" style="176" customWidth="1"/>
    <col min="14" max="14" width="9.77734375" style="217" customWidth="1"/>
    <col min="15" max="15" width="12.44140625" style="217" customWidth="1"/>
    <col min="16" max="16" width="15" style="232" customWidth="1"/>
    <col min="17" max="17" width="63.6640625" style="218" customWidth="1"/>
    <col min="18" max="257" width="8.88671875" style="175"/>
    <col min="258" max="258" width="11" style="175" customWidth="1"/>
    <col min="259" max="259" width="19.5546875" style="175" customWidth="1"/>
    <col min="260" max="262" width="0" style="175" hidden="1" customWidth="1"/>
    <col min="263" max="263" width="9.109375" style="175" customWidth="1"/>
    <col min="264" max="266" width="0" style="175" hidden="1" customWidth="1"/>
    <col min="267" max="267" width="10.88671875" style="175" customWidth="1"/>
    <col min="268" max="268" width="0" style="175" hidden="1" customWidth="1"/>
    <col min="269" max="269" width="19" style="175" customWidth="1"/>
    <col min="270" max="270" width="9.77734375" style="175" customWidth="1"/>
    <col min="271" max="271" width="14.109375" style="175" customWidth="1"/>
    <col min="272" max="272" width="15" style="175" customWidth="1"/>
    <col min="273" max="273" width="63.6640625" style="175" customWidth="1"/>
    <col min="274" max="513" width="8.88671875" style="175"/>
    <col min="514" max="514" width="11" style="175" customWidth="1"/>
    <col min="515" max="515" width="19.5546875" style="175" customWidth="1"/>
    <col min="516" max="518" width="0" style="175" hidden="1" customWidth="1"/>
    <col min="519" max="519" width="9.109375" style="175" customWidth="1"/>
    <col min="520" max="522" width="0" style="175" hidden="1" customWidth="1"/>
    <col min="523" max="523" width="10.88671875" style="175" customWidth="1"/>
    <col min="524" max="524" width="0" style="175" hidden="1" customWidth="1"/>
    <col min="525" max="525" width="19" style="175" customWidth="1"/>
    <col min="526" max="526" width="9.77734375" style="175" customWidth="1"/>
    <col min="527" max="527" width="14.109375" style="175" customWidth="1"/>
    <col min="528" max="528" width="15" style="175" customWidth="1"/>
    <col min="529" max="529" width="63.6640625" style="175" customWidth="1"/>
    <col min="530" max="769" width="8.88671875" style="175"/>
    <col min="770" max="770" width="11" style="175" customWidth="1"/>
    <col min="771" max="771" width="19.5546875" style="175" customWidth="1"/>
    <col min="772" max="774" width="0" style="175" hidden="1" customWidth="1"/>
    <col min="775" max="775" width="9.109375" style="175" customWidth="1"/>
    <col min="776" max="778" width="0" style="175" hidden="1" customWidth="1"/>
    <col min="779" max="779" width="10.88671875" style="175" customWidth="1"/>
    <col min="780" max="780" width="0" style="175" hidden="1" customWidth="1"/>
    <col min="781" max="781" width="19" style="175" customWidth="1"/>
    <col min="782" max="782" width="9.77734375" style="175" customWidth="1"/>
    <col min="783" max="783" width="14.109375" style="175" customWidth="1"/>
    <col min="784" max="784" width="15" style="175" customWidth="1"/>
    <col min="785" max="785" width="63.6640625" style="175" customWidth="1"/>
    <col min="786" max="1025" width="8.88671875" style="175"/>
    <col min="1026" max="1026" width="11" style="175" customWidth="1"/>
    <col min="1027" max="1027" width="19.5546875" style="175" customWidth="1"/>
    <col min="1028" max="1030" width="0" style="175" hidden="1" customWidth="1"/>
    <col min="1031" max="1031" width="9.109375" style="175" customWidth="1"/>
    <col min="1032" max="1034" width="0" style="175" hidden="1" customWidth="1"/>
    <col min="1035" max="1035" width="10.88671875" style="175" customWidth="1"/>
    <col min="1036" max="1036" width="0" style="175" hidden="1" customWidth="1"/>
    <col min="1037" max="1037" width="19" style="175" customWidth="1"/>
    <col min="1038" max="1038" width="9.77734375" style="175" customWidth="1"/>
    <col min="1039" max="1039" width="14.109375" style="175" customWidth="1"/>
    <col min="1040" max="1040" width="15" style="175" customWidth="1"/>
    <col min="1041" max="1041" width="63.6640625" style="175" customWidth="1"/>
    <col min="1042" max="1281" width="8.88671875" style="175"/>
    <col min="1282" max="1282" width="11" style="175" customWidth="1"/>
    <col min="1283" max="1283" width="19.5546875" style="175" customWidth="1"/>
    <col min="1284" max="1286" width="0" style="175" hidden="1" customWidth="1"/>
    <col min="1287" max="1287" width="9.109375" style="175" customWidth="1"/>
    <col min="1288" max="1290" width="0" style="175" hidden="1" customWidth="1"/>
    <col min="1291" max="1291" width="10.88671875" style="175" customWidth="1"/>
    <col min="1292" max="1292" width="0" style="175" hidden="1" customWidth="1"/>
    <col min="1293" max="1293" width="19" style="175" customWidth="1"/>
    <col min="1294" max="1294" width="9.77734375" style="175" customWidth="1"/>
    <col min="1295" max="1295" width="14.109375" style="175" customWidth="1"/>
    <col min="1296" max="1296" width="15" style="175" customWidth="1"/>
    <col min="1297" max="1297" width="63.6640625" style="175" customWidth="1"/>
    <col min="1298" max="1537" width="8.88671875" style="175"/>
    <col min="1538" max="1538" width="11" style="175" customWidth="1"/>
    <col min="1539" max="1539" width="19.5546875" style="175" customWidth="1"/>
    <col min="1540" max="1542" width="0" style="175" hidden="1" customWidth="1"/>
    <col min="1543" max="1543" width="9.109375" style="175" customWidth="1"/>
    <col min="1544" max="1546" width="0" style="175" hidden="1" customWidth="1"/>
    <col min="1547" max="1547" width="10.88671875" style="175" customWidth="1"/>
    <col min="1548" max="1548" width="0" style="175" hidden="1" customWidth="1"/>
    <col min="1549" max="1549" width="19" style="175" customWidth="1"/>
    <col min="1550" max="1550" width="9.77734375" style="175" customWidth="1"/>
    <col min="1551" max="1551" width="14.109375" style="175" customWidth="1"/>
    <col min="1552" max="1552" width="15" style="175" customWidth="1"/>
    <col min="1553" max="1553" width="63.6640625" style="175" customWidth="1"/>
    <col min="1554" max="1793" width="8.88671875" style="175"/>
    <col min="1794" max="1794" width="11" style="175" customWidth="1"/>
    <col min="1795" max="1795" width="19.5546875" style="175" customWidth="1"/>
    <col min="1796" max="1798" width="0" style="175" hidden="1" customWidth="1"/>
    <col min="1799" max="1799" width="9.109375" style="175" customWidth="1"/>
    <col min="1800" max="1802" width="0" style="175" hidden="1" customWidth="1"/>
    <col min="1803" max="1803" width="10.88671875" style="175" customWidth="1"/>
    <col min="1804" max="1804" width="0" style="175" hidden="1" customWidth="1"/>
    <col min="1805" max="1805" width="19" style="175" customWidth="1"/>
    <col min="1806" max="1806" width="9.77734375" style="175" customWidth="1"/>
    <col min="1807" max="1807" width="14.109375" style="175" customWidth="1"/>
    <col min="1808" max="1808" width="15" style="175" customWidth="1"/>
    <col min="1809" max="1809" width="63.6640625" style="175" customWidth="1"/>
    <col min="1810" max="2049" width="8.88671875" style="175"/>
    <col min="2050" max="2050" width="11" style="175" customWidth="1"/>
    <col min="2051" max="2051" width="19.5546875" style="175" customWidth="1"/>
    <col min="2052" max="2054" width="0" style="175" hidden="1" customWidth="1"/>
    <col min="2055" max="2055" width="9.109375" style="175" customWidth="1"/>
    <col min="2056" max="2058" width="0" style="175" hidden="1" customWidth="1"/>
    <col min="2059" max="2059" width="10.88671875" style="175" customWidth="1"/>
    <col min="2060" max="2060" width="0" style="175" hidden="1" customWidth="1"/>
    <col min="2061" max="2061" width="19" style="175" customWidth="1"/>
    <col min="2062" max="2062" width="9.77734375" style="175" customWidth="1"/>
    <col min="2063" max="2063" width="14.109375" style="175" customWidth="1"/>
    <col min="2064" max="2064" width="15" style="175" customWidth="1"/>
    <col min="2065" max="2065" width="63.6640625" style="175" customWidth="1"/>
    <col min="2066" max="2305" width="8.88671875" style="175"/>
    <col min="2306" max="2306" width="11" style="175" customWidth="1"/>
    <col min="2307" max="2307" width="19.5546875" style="175" customWidth="1"/>
    <col min="2308" max="2310" width="0" style="175" hidden="1" customWidth="1"/>
    <col min="2311" max="2311" width="9.109375" style="175" customWidth="1"/>
    <col min="2312" max="2314" width="0" style="175" hidden="1" customWidth="1"/>
    <col min="2315" max="2315" width="10.88671875" style="175" customWidth="1"/>
    <col min="2316" max="2316" width="0" style="175" hidden="1" customWidth="1"/>
    <col min="2317" max="2317" width="19" style="175" customWidth="1"/>
    <col min="2318" max="2318" width="9.77734375" style="175" customWidth="1"/>
    <col min="2319" max="2319" width="14.109375" style="175" customWidth="1"/>
    <col min="2320" max="2320" width="15" style="175" customWidth="1"/>
    <col min="2321" max="2321" width="63.6640625" style="175" customWidth="1"/>
    <col min="2322" max="2561" width="8.88671875" style="175"/>
    <col min="2562" max="2562" width="11" style="175" customWidth="1"/>
    <col min="2563" max="2563" width="19.5546875" style="175" customWidth="1"/>
    <col min="2564" max="2566" width="0" style="175" hidden="1" customWidth="1"/>
    <col min="2567" max="2567" width="9.109375" style="175" customWidth="1"/>
    <col min="2568" max="2570" width="0" style="175" hidden="1" customWidth="1"/>
    <col min="2571" max="2571" width="10.88671875" style="175" customWidth="1"/>
    <col min="2572" max="2572" width="0" style="175" hidden="1" customWidth="1"/>
    <col min="2573" max="2573" width="19" style="175" customWidth="1"/>
    <col min="2574" max="2574" width="9.77734375" style="175" customWidth="1"/>
    <col min="2575" max="2575" width="14.109375" style="175" customWidth="1"/>
    <col min="2576" max="2576" width="15" style="175" customWidth="1"/>
    <col min="2577" max="2577" width="63.6640625" style="175" customWidth="1"/>
    <col min="2578" max="2817" width="8.88671875" style="175"/>
    <col min="2818" max="2818" width="11" style="175" customWidth="1"/>
    <col min="2819" max="2819" width="19.5546875" style="175" customWidth="1"/>
    <col min="2820" max="2822" width="0" style="175" hidden="1" customWidth="1"/>
    <col min="2823" max="2823" width="9.109375" style="175" customWidth="1"/>
    <col min="2824" max="2826" width="0" style="175" hidden="1" customWidth="1"/>
    <col min="2827" max="2827" width="10.88671875" style="175" customWidth="1"/>
    <col min="2828" max="2828" width="0" style="175" hidden="1" customWidth="1"/>
    <col min="2829" max="2829" width="19" style="175" customWidth="1"/>
    <col min="2830" max="2830" width="9.77734375" style="175" customWidth="1"/>
    <col min="2831" max="2831" width="14.109375" style="175" customWidth="1"/>
    <col min="2832" max="2832" width="15" style="175" customWidth="1"/>
    <col min="2833" max="2833" width="63.6640625" style="175" customWidth="1"/>
    <col min="2834" max="3073" width="8.88671875" style="175"/>
    <col min="3074" max="3074" width="11" style="175" customWidth="1"/>
    <col min="3075" max="3075" width="19.5546875" style="175" customWidth="1"/>
    <col min="3076" max="3078" width="0" style="175" hidden="1" customWidth="1"/>
    <col min="3079" max="3079" width="9.109375" style="175" customWidth="1"/>
    <col min="3080" max="3082" width="0" style="175" hidden="1" customWidth="1"/>
    <col min="3083" max="3083" width="10.88671875" style="175" customWidth="1"/>
    <col min="3084" max="3084" width="0" style="175" hidden="1" customWidth="1"/>
    <col min="3085" max="3085" width="19" style="175" customWidth="1"/>
    <col min="3086" max="3086" width="9.77734375" style="175" customWidth="1"/>
    <col min="3087" max="3087" width="14.109375" style="175" customWidth="1"/>
    <col min="3088" max="3088" width="15" style="175" customWidth="1"/>
    <col min="3089" max="3089" width="63.6640625" style="175" customWidth="1"/>
    <col min="3090" max="3329" width="8.88671875" style="175"/>
    <col min="3330" max="3330" width="11" style="175" customWidth="1"/>
    <col min="3331" max="3331" width="19.5546875" style="175" customWidth="1"/>
    <col min="3332" max="3334" width="0" style="175" hidden="1" customWidth="1"/>
    <col min="3335" max="3335" width="9.109375" style="175" customWidth="1"/>
    <col min="3336" max="3338" width="0" style="175" hidden="1" customWidth="1"/>
    <col min="3339" max="3339" width="10.88671875" style="175" customWidth="1"/>
    <col min="3340" max="3340" width="0" style="175" hidden="1" customWidth="1"/>
    <col min="3341" max="3341" width="19" style="175" customWidth="1"/>
    <col min="3342" max="3342" width="9.77734375" style="175" customWidth="1"/>
    <col min="3343" max="3343" width="14.109375" style="175" customWidth="1"/>
    <col min="3344" max="3344" width="15" style="175" customWidth="1"/>
    <col min="3345" max="3345" width="63.6640625" style="175" customWidth="1"/>
    <col min="3346" max="3585" width="8.88671875" style="175"/>
    <col min="3586" max="3586" width="11" style="175" customWidth="1"/>
    <col min="3587" max="3587" width="19.5546875" style="175" customWidth="1"/>
    <col min="3588" max="3590" width="0" style="175" hidden="1" customWidth="1"/>
    <col min="3591" max="3591" width="9.109375" style="175" customWidth="1"/>
    <col min="3592" max="3594" width="0" style="175" hidden="1" customWidth="1"/>
    <col min="3595" max="3595" width="10.88671875" style="175" customWidth="1"/>
    <col min="3596" max="3596" width="0" style="175" hidden="1" customWidth="1"/>
    <col min="3597" max="3597" width="19" style="175" customWidth="1"/>
    <col min="3598" max="3598" width="9.77734375" style="175" customWidth="1"/>
    <col min="3599" max="3599" width="14.109375" style="175" customWidth="1"/>
    <col min="3600" max="3600" width="15" style="175" customWidth="1"/>
    <col min="3601" max="3601" width="63.6640625" style="175" customWidth="1"/>
    <col min="3602" max="3841" width="8.88671875" style="175"/>
    <col min="3842" max="3842" width="11" style="175" customWidth="1"/>
    <col min="3843" max="3843" width="19.5546875" style="175" customWidth="1"/>
    <col min="3844" max="3846" width="0" style="175" hidden="1" customWidth="1"/>
    <col min="3847" max="3847" width="9.109375" style="175" customWidth="1"/>
    <col min="3848" max="3850" width="0" style="175" hidden="1" customWidth="1"/>
    <col min="3851" max="3851" width="10.88671875" style="175" customWidth="1"/>
    <col min="3852" max="3852" width="0" style="175" hidden="1" customWidth="1"/>
    <col min="3853" max="3853" width="19" style="175" customWidth="1"/>
    <col min="3854" max="3854" width="9.77734375" style="175" customWidth="1"/>
    <col min="3855" max="3855" width="14.109375" style="175" customWidth="1"/>
    <col min="3856" max="3856" width="15" style="175" customWidth="1"/>
    <col min="3857" max="3857" width="63.6640625" style="175" customWidth="1"/>
    <col min="3858" max="4097" width="8.88671875" style="175"/>
    <col min="4098" max="4098" width="11" style="175" customWidth="1"/>
    <col min="4099" max="4099" width="19.5546875" style="175" customWidth="1"/>
    <col min="4100" max="4102" width="0" style="175" hidden="1" customWidth="1"/>
    <col min="4103" max="4103" width="9.109375" style="175" customWidth="1"/>
    <col min="4104" max="4106" width="0" style="175" hidden="1" customWidth="1"/>
    <col min="4107" max="4107" width="10.88671875" style="175" customWidth="1"/>
    <col min="4108" max="4108" width="0" style="175" hidden="1" customWidth="1"/>
    <col min="4109" max="4109" width="19" style="175" customWidth="1"/>
    <col min="4110" max="4110" width="9.77734375" style="175" customWidth="1"/>
    <col min="4111" max="4111" width="14.109375" style="175" customWidth="1"/>
    <col min="4112" max="4112" width="15" style="175" customWidth="1"/>
    <col min="4113" max="4113" width="63.6640625" style="175" customWidth="1"/>
    <col min="4114" max="4353" width="8.88671875" style="175"/>
    <col min="4354" max="4354" width="11" style="175" customWidth="1"/>
    <col min="4355" max="4355" width="19.5546875" style="175" customWidth="1"/>
    <col min="4356" max="4358" width="0" style="175" hidden="1" customWidth="1"/>
    <col min="4359" max="4359" width="9.109375" style="175" customWidth="1"/>
    <col min="4360" max="4362" width="0" style="175" hidden="1" customWidth="1"/>
    <col min="4363" max="4363" width="10.88671875" style="175" customWidth="1"/>
    <col min="4364" max="4364" width="0" style="175" hidden="1" customWidth="1"/>
    <col min="4365" max="4365" width="19" style="175" customWidth="1"/>
    <col min="4366" max="4366" width="9.77734375" style="175" customWidth="1"/>
    <col min="4367" max="4367" width="14.109375" style="175" customWidth="1"/>
    <col min="4368" max="4368" width="15" style="175" customWidth="1"/>
    <col min="4369" max="4369" width="63.6640625" style="175" customWidth="1"/>
    <col min="4370" max="4609" width="8.88671875" style="175"/>
    <col min="4610" max="4610" width="11" style="175" customWidth="1"/>
    <col min="4611" max="4611" width="19.5546875" style="175" customWidth="1"/>
    <col min="4612" max="4614" width="0" style="175" hidden="1" customWidth="1"/>
    <col min="4615" max="4615" width="9.109375" style="175" customWidth="1"/>
    <col min="4616" max="4618" width="0" style="175" hidden="1" customWidth="1"/>
    <col min="4619" max="4619" width="10.88671875" style="175" customWidth="1"/>
    <col min="4620" max="4620" width="0" style="175" hidden="1" customWidth="1"/>
    <col min="4621" max="4621" width="19" style="175" customWidth="1"/>
    <col min="4622" max="4622" width="9.77734375" style="175" customWidth="1"/>
    <col min="4623" max="4623" width="14.109375" style="175" customWidth="1"/>
    <col min="4624" max="4624" width="15" style="175" customWidth="1"/>
    <col min="4625" max="4625" width="63.6640625" style="175" customWidth="1"/>
    <col min="4626" max="4865" width="8.88671875" style="175"/>
    <col min="4866" max="4866" width="11" style="175" customWidth="1"/>
    <col min="4867" max="4867" width="19.5546875" style="175" customWidth="1"/>
    <col min="4868" max="4870" width="0" style="175" hidden="1" customWidth="1"/>
    <col min="4871" max="4871" width="9.109375" style="175" customWidth="1"/>
    <col min="4872" max="4874" width="0" style="175" hidden="1" customWidth="1"/>
    <col min="4875" max="4875" width="10.88671875" style="175" customWidth="1"/>
    <col min="4876" max="4876" width="0" style="175" hidden="1" customWidth="1"/>
    <col min="4877" max="4877" width="19" style="175" customWidth="1"/>
    <col min="4878" max="4878" width="9.77734375" style="175" customWidth="1"/>
    <col min="4879" max="4879" width="14.109375" style="175" customWidth="1"/>
    <col min="4880" max="4880" width="15" style="175" customWidth="1"/>
    <col min="4881" max="4881" width="63.6640625" style="175" customWidth="1"/>
    <col min="4882" max="5121" width="8.88671875" style="175"/>
    <col min="5122" max="5122" width="11" style="175" customWidth="1"/>
    <col min="5123" max="5123" width="19.5546875" style="175" customWidth="1"/>
    <col min="5124" max="5126" width="0" style="175" hidden="1" customWidth="1"/>
    <col min="5127" max="5127" width="9.109375" style="175" customWidth="1"/>
    <col min="5128" max="5130" width="0" style="175" hidden="1" customWidth="1"/>
    <col min="5131" max="5131" width="10.88671875" style="175" customWidth="1"/>
    <col min="5132" max="5132" width="0" style="175" hidden="1" customWidth="1"/>
    <col min="5133" max="5133" width="19" style="175" customWidth="1"/>
    <col min="5134" max="5134" width="9.77734375" style="175" customWidth="1"/>
    <col min="5135" max="5135" width="14.109375" style="175" customWidth="1"/>
    <col min="5136" max="5136" width="15" style="175" customWidth="1"/>
    <col min="5137" max="5137" width="63.6640625" style="175" customWidth="1"/>
    <col min="5138" max="5377" width="8.88671875" style="175"/>
    <col min="5378" max="5378" width="11" style="175" customWidth="1"/>
    <col min="5379" max="5379" width="19.5546875" style="175" customWidth="1"/>
    <col min="5380" max="5382" width="0" style="175" hidden="1" customWidth="1"/>
    <col min="5383" max="5383" width="9.109375" style="175" customWidth="1"/>
    <col min="5384" max="5386" width="0" style="175" hidden="1" customWidth="1"/>
    <col min="5387" max="5387" width="10.88671875" style="175" customWidth="1"/>
    <col min="5388" max="5388" width="0" style="175" hidden="1" customWidth="1"/>
    <col min="5389" max="5389" width="19" style="175" customWidth="1"/>
    <col min="5390" max="5390" width="9.77734375" style="175" customWidth="1"/>
    <col min="5391" max="5391" width="14.109375" style="175" customWidth="1"/>
    <col min="5392" max="5392" width="15" style="175" customWidth="1"/>
    <col min="5393" max="5393" width="63.6640625" style="175" customWidth="1"/>
    <col min="5394" max="5633" width="8.88671875" style="175"/>
    <col min="5634" max="5634" width="11" style="175" customWidth="1"/>
    <col min="5635" max="5635" width="19.5546875" style="175" customWidth="1"/>
    <col min="5636" max="5638" width="0" style="175" hidden="1" customWidth="1"/>
    <col min="5639" max="5639" width="9.109375" style="175" customWidth="1"/>
    <col min="5640" max="5642" width="0" style="175" hidden="1" customWidth="1"/>
    <col min="5643" max="5643" width="10.88671875" style="175" customWidth="1"/>
    <col min="5644" max="5644" width="0" style="175" hidden="1" customWidth="1"/>
    <col min="5645" max="5645" width="19" style="175" customWidth="1"/>
    <col min="5646" max="5646" width="9.77734375" style="175" customWidth="1"/>
    <col min="5647" max="5647" width="14.109375" style="175" customWidth="1"/>
    <col min="5648" max="5648" width="15" style="175" customWidth="1"/>
    <col min="5649" max="5649" width="63.6640625" style="175" customWidth="1"/>
    <col min="5650" max="5889" width="8.88671875" style="175"/>
    <col min="5890" max="5890" width="11" style="175" customWidth="1"/>
    <col min="5891" max="5891" width="19.5546875" style="175" customWidth="1"/>
    <col min="5892" max="5894" width="0" style="175" hidden="1" customWidth="1"/>
    <col min="5895" max="5895" width="9.109375" style="175" customWidth="1"/>
    <col min="5896" max="5898" width="0" style="175" hidden="1" customWidth="1"/>
    <col min="5899" max="5899" width="10.88671875" style="175" customWidth="1"/>
    <col min="5900" max="5900" width="0" style="175" hidden="1" customWidth="1"/>
    <col min="5901" max="5901" width="19" style="175" customWidth="1"/>
    <col min="5902" max="5902" width="9.77734375" style="175" customWidth="1"/>
    <col min="5903" max="5903" width="14.109375" style="175" customWidth="1"/>
    <col min="5904" max="5904" width="15" style="175" customWidth="1"/>
    <col min="5905" max="5905" width="63.6640625" style="175" customWidth="1"/>
    <col min="5906" max="6145" width="8.88671875" style="175"/>
    <col min="6146" max="6146" width="11" style="175" customWidth="1"/>
    <col min="6147" max="6147" width="19.5546875" style="175" customWidth="1"/>
    <col min="6148" max="6150" width="0" style="175" hidden="1" customWidth="1"/>
    <col min="6151" max="6151" width="9.109375" style="175" customWidth="1"/>
    <col min="6152" max="6154" width="0" style="175" hidden="1" customWidth="1"/>
    <col min="6155" max="6155" width="10.88671875" style="175" customWidth="1"/>
    <col min="6156" max="6156" width="0" style="175" hidden="1" customWidth="1"/>
    <col min="6157" max="6157" width="19" style="175" customWidth="1"/>
    <col min="6158" max="6158" width="9.77734375" style="175" customWidth="1"/>
    <col min="6159" max="6159" width="14.109375" style="175" customWidth="1"/>
    <col min="6160" max="6160" width="15" style="175" customWidth="1"/>
    <col min="6161" max="6161" width="63.6640625" style="175" customWidth="1"/>
    <col min="6162" max="6401" width="8.88671875" style="175"/>
    <col min="6402" max="6402" width="11" style="175" customWidth="1"/>
    <col min="6403" max="6403" width="19.5546875" style="175" customWidth="1"/>
    <col min="6404" max="6406" width="0" style="175" hidden="1" customWidth="1"/>
    <col min="6407" max="6407" width="9.109375" style="175" customWidth="1"/>
    <col min="6408" max="6410" width="0" style="175" hidden="1" customWidth="1"/>
    <col min="6411" max="6411" width="10.88671875" style="175" customWidth="1"/>
    <col min="6412" max="6412" width="0" style="175" hidden="1" customWidth="1"/>
    <col min="6413" max="6413" width="19" style="175" customWidth="1"/>
    <col min="6414" max="6414" width="9.77734375" style="175" customWidth="1"/>
    <col min="6415" max="6415" width="14.109375" style="175" customWidth="1"/>
    <col min="6416" max="6416" width="15" style="175" customWidth="1"/>
    <col min="6417" max="6417" width="63.6640625" style="175" customWidth="1"/>
    <col min="6418" max="6657" width="8.88671875" style="175"/>
    <col min="6658" max="6658" width="11" style="175" customWidth="1"/>
    <col min="6659" max="6659" width="19.5546875" style="175" customWidth="1"/>
    <col min="6660" max="6662" width="0" style="175" hidden="1" customWidth="1"/>
    <col min="6663" max="6663" width="9.109375" style="175" customWidth="1"/>
    <col min="6664" max="6666" width="0" style="175" hidden="1" customWidth="1"/>
    <col min="6667" max="6667" width="10.88671875" style="175" customWidth="1"/>
    <col min="6668" max="6668" width="0" style="175" hidden="1" customWidth="1"/>
    <col min="6669" max="6669" width="19" style="175" customWidth="1"/>
    <col min="6670" max="6670" width="9.77734375" style="175" customWidth="1"/>
    <col min="6671" max="6671" width="14.109375" style="175" customWidth="1"/>
    <col min="6672" max="6672" width="15" style="175" customWidth="1"/>
    <col min="6673" max="6673" width="63.6640625" style="175" customWidth="1"/>
    <col min="6674" max="6913" width="8.88671875" style="175"/>
    <col min="6914" max="6914" width="11" style="175" customWidth="1"/>
    <col min="6915" max="6915" width="19.5546875" style="175" customWidth="1"/>
    <col min="6916" max="6918" width="0" style="175" hidden="1" customWidth="1"/>
    <col min="6919" max="6919" width="9.109375" style="175" customWidth="1"/>
    <col min="6920" max="6922" width="0" style="175" hidden="1" customWidth="1"/>
    <col min="6923" max="6923" width="10.88671875" style="175" customWidth="1"/>
    <col min="6924" max="6924" width="0" style="175" hidden="1" customWidth="1"/>
    <col min="6925" max="6925" width="19" style="175" customWidth="1"/>
    <col min="6926" max="6926" width="9.77734375" style="175" customWidth="1"/>
    <col min="6927" max="6927" width="14.109375" style="175" customWidth="1"/>
    <col min="6928" max="6928" width="15" style="175" customWidth="1"/>
    <col min="6929" max="6929" width="63.6640625" style="175" customWidth="1"/>
    <col min="6930" max="7169" width="8.88671875" style="175"/>
    <col min="7170" max="7170" width="11" style="175" customWidth="1"/>
    <col min="7171" max="7171" width="19.5546875" style="175" customWidth="1"/>
    <col min="7172" max="7174" width="0" style="175" hidden="1" customWidth="1"/>
    <col min="7175" max="7175" width="9.109375" style="175" customWidth="1"/>
    <col min="7176" max="7178" width="0" style="175" hidden="1" customWidth="1"/>
    <col min="7179" max="7179" width="10.88671875" style="175" customWidth="1"/>
    <col min="7180" max="7180" width="0" style="175" hidden="1" customWidth="1"/>
    <col min="7181" max="7181" width="19" style="175" customWidth="1"/>
    <col min="7182" max="7182" width="9.77734375" style="175" customWidth="1"/>
    <col min="7183" max="7183" width="14.109375" style="175" customWidth="1"/>
    <col min="7184" max="7184" width="15" style="175" customWidth="1"/>
    <col min="7185" max="7185" width="63.6640625" style="175" customWidth="1"/>
    <col min="7186" max="7425" width="8.88671875" style="175"/>
    <col min="7426" max="7426" width="11" style="175" customWidth="1"/>
    <col min="7427" max="7427" width="19.5546875" style="175" customWidth="1"/>
    <col min="7428" max="7430" width="0" style="175" hidden="1" customWidth="1"/>
    <col min="7431" max="7431" width="9.109375" style="175" customWidth="1"/>
    <col min="7432" max="7434" width="0" style="175" hidden="1" customWidth="1"/>
    <col min="7435" max="7435" width="10.88671875" style="175" customWidth="1"/>
    <col min="7436" max="7436" width="0" style="175" hidden="1" customWidth="1"/>
    <col min="7437" max="7437" width="19" style="175" customWidth="1"/>
    <col min="7438" max="7438" width="9.77734375" style="175" customWidth="1"/>
    <col min="7439" max="7439" width="14.109375" style="175" customWidth="1"/>
    <col min="7440" max="7440" width="15" style="175" customWidth="1"/>
    <col min="7441" max="7441" width="63.6640625" style="175" customWidth="1"/>
    <col min="7442" max="7681" width="8.88671875" style="175"/>
    <col min="7682" max="7682" width="11" style="175" customWidth="1"/>
    <col min="7683" max="7683" width="19.5546875" style="175" customWidth="1"/>
    <col min="7684" max="7686" width="0" style="175" hidden="1" customWidth="1"/>
    <col min="7687" max="7687" width="9.109375" style="175" customWidth="1"/>
    <col min="7688" max="7690" width="0" style="175" hidden="1" customWidth="1"/>
    <col min="7691" max="7691" width="10.88671875" style="175" customWidth="1"/>
    <col min="7692" max="7692" width="0" style="175" hidden="1" customWidth="1"/>
    <col min="7693" max="7693" width="19" style="175" customWidth="1"/>
    <col min="7694" max="7694" width="9.77734375" style="175" customWidth="1"/>
    <col min="7695" max="7695" width="14.109375" style="175" customWidth="1"/>
    <col min="7696" max="7696" width="15" style="175" customWidth="1"/>
    <col min="7697" max="7697" width="63.6640625" style="175" customWidth="1"/>
    <col min="7698" max="7937" width="8.88671875" style="175"/>
    <col min="7938" max="7938" width="11" style="175" customWidth="1"/>
    <col min="7939" max="7939" width="19.5546875" style="175" customWidth="1"/>
    <col min="7940" max="7942" width="0" style="175" hidden="1" customWidth="1"/>
    <col min="7943" max="7943" width="9.109375" style="175" customWidth="1"/>
    <col min="7944" max="7946" width="0" style="175" hidden="1" customWidth="1"/>
    <col min="7947" max="7947" width="10.88671875" style="175" customWidth="1"/>
    <col min="7948" max="7948" width="0" style="175" hidden="1" customWidth="1"/>
    <col min="7949" max="7949" width="19" style="175" customWidth="1"/>
    <col min="7950" max="7950" width="9.77734375" style="175" customWidth="1"/>
    <col min="7951" max="7951" width="14.109375" style="175" customWidth="1"/>
    <col min="7952" max="7952" width="15" style="175" customWidth="1"/>
    <col min="7953" max="7953" width="63.6640625" style="175" customWidth="1"/>
    <col min="7954" max="8193" width="8.88671875" style="175"/>
    <col min="8194" max="8194" width="11" style="175" customWidth="1"/>
    <col min="8195" max="8195" width="19.5546875" style="175" customWidth="1"/>
    <col min="8196" max="8198" width="0" style="175" hidden="1" customWidth="1"/>
    <col min="8199" max="8199" width="9.109375" style="175" customWidth="1"/>
    <col min="8200" max="8202" width="0" style="175" hidden="1" customWidth="1"/>
    <col min="8203" max="8203" width="10.88671875" style="175" customWidth="1"/>
    <col min="8204" max="8204" width="0" style="175" hidden="1" customWidth="1"/>
    <col min="8205" max="8205" width="19" style="175" customWidth="1"/>
    <col min="8206" max="8206" width="9.77734375" style="175" customWidth="1"/>
    <col min="8207" max="8207" width="14.109375" style="175" customWidth="1"/>
    <col min="8208" max="8208" width="15" style="175" customWidth="1"/>
    <col min="8209" max="8209" width="63.6640625" style="175" customWidth="1"/>
    <col min="8210" max="8449" width="8.88671875" style="175"/>
    <col min="8450" max="8450" width="11" style="175" customWidth="1"/>
    <col min="8451" max="8451" width="19.5546875" style="175" customWidth="1"/>
    <col min="8452" max="8454" width="0" style="175" hidden="1" customWidth="1"/>
    <col min="8455" max="8455" width="9.109375" style="175" customWidth="1"/>
    <col min="8456" max="8458" width="0" style="175" hidden="1" customWidth="1"/>
    <col min="8459" max="8459" width="10.88671875" style="175" customWidth="1"/>
    <col min="8460" max="8460" width="0" style="175" hidden="1" customWidth="1"/>
    <col min="8461" max="8461" width="19" style="175" customWidth="1"/>
    <col min="8462" max="8462" width="9.77734375" style="175" customWidth="1"/>
    <col min="8463" max="8463" width="14.109375" style="175" customWidth="1"/>
    <col min="8464" max="8464" width="15" style="175" customWidth="1"/>
    <col min="8465" max="8465" width="63.6640625" style="175" customWidth="1"/>
    <col min="8466" max="8705" width="8.88671875" style="175"/>
    <col min="8706" max="8706" width="11" style="175" customWidth="1"/>
    <col min="8707" max="8707" width="19.5546875" style="175" customWidth="1"/>
    <col min="8708" max="8710" width="0" style="175" hidden="1" customWidth="1"/>
    <col min="8711" max="8711" width="9.109375" style="175" customWidth="1"/>
    <col min="8712" max="8714" width="0" style="175" hidden="1" customWidth="1"/>
    <col min="8715" max="8715" width="10.88671875" style="175" customWidth="1"/>
    <col min="8716" max="8716" width="0" style="175" hidden="1" customWidth="1"/>
    <col min="8717" max="8717" width="19" style="175" customWidth="1"/>
    <col min="8718" max="8718" width="9.77734375" style="175" customWidth="1"/>
    <col min="8719" max="8719" width="14.109375" style="175" customWidth="1"/>
    <col min="8720" max="8720" width="15" style="175" customWidth="1"/>
    <col min="8721" max="8721" width="63.6640625" style="175" customWidth="1"/>
    <col min="8722" max="8961" width="8.88671875" style="175"/>
    <col min="8962" max="8962" width="11" style="175" customWidth="1"/>
    <col min="8963" max="8963" width="19.5546875" style="175" customWidth="1"/>
    <col min="8964" max="8966" width="0" style="175" hidden="1" customWidth="1"/>
    <col min="8967" max="8967" width="9.109375" style="175" customWidth="1"/>
    <col min="8968" max="8970" width="0" style="175" hidden="1" customWidth="1"/>
    <col min="8971" max="8971" width="10.88671875" style="175" customWidth="1"/>
    <col min="8972" max="8972" width="0" style="175" hidden="1" customWidth="1"/>
    <col min="8973" max="8973" width="19" style="175" customWidth="1"/>
    <col min="8974" max="8974" width="9.77734375" style="175" customWidth="1"/>
    <col min="8975" max="8975" width="14.109375" style="175" customWidth="1"/>
    <col min="8976" max="8976" width="15" style="175" customWidth="1"/>
    <col min="8977" max="8977" width="63.6640625" style="175" customWidth="1"/>
    <col min="8978" max="9217" width="8.88671875" style="175"/>
    <col min="9218" max="9218" width="11" style="175" customWidth="1"/>
    <col min="9219" max="9219" width="19.5546875" style="175" customWidth="1"/>
    <col min="9220" max="9222" width="0" style="175" hidden="1" customWidth="1"/>
    <col min="9223" max="9223" width="9.109375" style="175" customWidth="1"/>
    <col min="9224" max="9226" width="0" style="175" hidden="1" customWidth="1"/>
    <col min="9227" max="9227" width="10.88671875" style="175" customWidth="1"/>
    <col min="9228" max="9228" width="0" style="175" hidden="1" customWidth="1"/>
    <col min="9229" max="9229" width="19" style="175" customWidth="1"/>
    <col min="9230" max="9230" width="9.77734375" style="175" customWidth="1"/>
    <col min="9231" max="9231" width="14.109375" style="175" customWidth="1"/>
    <col min="9232" max="9232" width="15" style="175" customWidth="1"/>
    <col min="9233" max="9233" width="63.6640625" style="175" customWidth="1"/>
    <col min="9234" max="9473" width="8.88671875" style="175"/>
    <col min="9474" max="9474" width="11" style="175" customWidth="1"/>
    <col min="9475" max="9475" width="19.5546875" style="175" customWidth="1"/>
    <col min="9476" max="9478" width="0" style="175" hidden="1" customWidth="1"/>
    <col min="9479" max="9479" width="9.109375" style="175" customWidth="1"/>
    <col min="9480" max="9482" width="0" style="175" hidden="1" customWidth="1"/>
    <col min="9483" max="9483" width="10.88671875" style="175" customWidth="1"/>
    <col min="9484" max="9484" width="0" style="175" hidden="1" customWidth="1"/>
    <col min="9485" max="9485" width="19" style="175" customWidth="1"/>
    <col min="9486" max="9486" width="9.77734375" style="175" customWidth="1"/>
    <col min="9487" max="9487" width="14.109375" style="175" customWidth="1"/>
    <col min="9488" max="9488" width="15" style="175" customWidth="1"/>
    <col min="9489" max="9489" width="63.6640625" style="175" customWidth="1"/>
    <col min="9490" max="9729" width="8.88671875" style="175"/>
    <col min="9730" max="9730" width="11" style="175" customWidth="1"/>
    <col min="9731" max="9731" width="19.5546875" style="175" customWidth="1"/>
    <col min="9732" max="9734" width="0" style="175" hidden="1" customWidth="1"/>
    <col min="9735" max="9735" width="9.109375" style="175" customWidth="1"/>
    <col min="9736" max="9738" width="0" style="175" hidden="1" customWidth="1"/>
    <col min="9739" max="9739" width="10.88671875" style="175" customWidth="1"/>
    <col min="9740" max="9740" width="0" style="175" hidden="1" customWidth="1"/>
    <col min="9741" max="9741" width="19" style="175" customWidth="1"/>
    <col min="9742" max="9742" width="9.77734375" style="175" customWidth="1"/>
    <col min="9743" max="9743" width="14.109375" style="175" customWidth="1"/>
    <col min="9744" max="9744" width="15" style="175" customWidth="1"/>
    <col min="9745" max="9745" width="63.6640625" style="175" customWidth="1"/>
    <col min="9746" max="9985" width="8.88671875" style="175"/>
    <col min="9986" max="9986" width="11" style="175" customWidth="1"/>
    <col min="9987" max="9987" width="19.5546875" style="175" customWidth="1"/>
    <col min="9988" max="9990" width="0" style="175" hidden="1" customWidth="1"/>
    <col min="9991" max="9991" width="9.109375" style="175" customWidth="1"/>
    <col min="9992" max="9994" width="0" style="175" hidden="1" customWidth="1"/>
    <col min="9995" max="9995" width="10.88671875" style="175" customWidth="1"/>
    <col min="9996" max="9996" width="0" style="175" hidden="1" customWidth="1"/>
    <col min="9997" max="9997" width="19" style="175" customWidth="1"/>
    <col min="9998" max="9998" width="9.77734375" style="175" customWidth="1"/>
    <col min="9999" max="9999" width="14.109375" style="175" customWidth="1"/>
    <col min="10000" max="10000" width="15" style="175" customWidth="1"/>
    <col min="10001" max="10001" width="63.6640625" style="175" customWidth="1"/>
    <col min="10002" max="10241" width="8.88671875" style="175"/>
    <col min="10242" max="10242" width="11" style="175" customWidth="1"/>
    <col min="10243" max="10243" width="19.5546875" style="175" customWidth="1"/>
    <col min="10244" max="10246" width="0" style="175" hidden="1" customWidth="1"/>
    <col min="10247" max="10247" width="9.109375" style="175" customWidth="1"/>
    <col min="10248" max="10250" width="0" style="175" hidden="1" customWidth="1"/>
    <col min="10251" max="10251" width="10.88671875" style="175" customWidth="1"/>
    <col min="10252" max="10252" width="0" style="175" hidden="1" customWidth="1"/>
    <col min="10253" max="10253" width="19" style="175" customWidth="1"/>
    <col min="10254" max="10254" width="9.77734375" style="175" customWidth="1"/>
    <col min="10255" max="10255" width="14.109375" style="175" customWidth="1"/>
    <col min="10256" max="10256" width="15" style="175" customWidth="1"/>
    <col min="10257" max="10257" width="63.6640625" style="175" customWidth="1"/>
    <col min="10258" max="10497" width="8.88671875" style="175"/>
    <col min="10498" max="10498" width="11" style="175" customWidth="1"/>
    <col min="10499" max="10499" width="19.5546875" style="175" customWidth="1"/>
    <col min="10500" max="10502" width="0" style="175" hidden="1" customWidth="1"/>
    <col min="10503" max="10503" width="9.109375" style="175" customWidth="1"/>
    <col min="10504" max="10506" width="0" style="175" hidden="1" customWidth="1"/>
    <col min="10507" max="10507" width="10.88671875" style="175" customWidth="1"/>
    <col min="10508" max="10508" width="0" style="175" hidden="1" customWidth="1"/>
    <col min="10509" max="10509" width="19" style="175" customWidth="1"/>
    <col min="10510" max="10510" width="9.77734375" style="175" customWidth="1"/>
    <col min="10511" max="10511" width="14.109375" style="175" customWidth="1"/>
    <col min="10512" max="10512" width="15" style="175" customWidth="1"/>
    <col min="10513" max="10513" width="63.6640625" style="175" customWidth="1"/>
    <col min="10514" max="10753" width="8.88671875" style="175"/>
    <col min="10754" max="10754" width="11" style="175" customWidth="1"/>
    <col min="10755" max="10755" width="19.5546875" style="175" customWidth="1"/>
    <col min="10756" max="10758" width="0" style="175" hidden="1" customWidth="1"/>
    <col min="10759" max="10759" width="9.109375" style="175" customWidth="1"/>
    <col min="10760" max="10762" width="0" style="175" hidden="1" customWidth="1"/>
    <col min="10763" max="10763" width="10.88671875" style="175" customWidth="1"/>
    <col min="10764" max="10764" width="0" style="175" hidden="1" customWidth="1"/>
    <col min="10765" max="10765" width="19" style="175" customWidth="1"/>
    <col min="10766" max="10766" width="9.77734375" style="175" customWidth="1"/>
    <col min="10767" max="10767" width="14.109375" style="175" customWidth="1"/>
    <col min="10768" max="10768" width="15" style="175" customWidth="1"/>
    <col min="10769" max="10769" width="63.6640625" style="175" customWidth="1"/>
    <col min="10770" max="11009" width="8.88671875" style="175"/>
    <col min="11010" max="11010" width="11" style="175" customWidth="1"/>
    <col min="11011" max="11011" width="19.5546875" style="175" customWidth="1"/>
    <col min="11012" max="11014" width="0" style="175" hidden="1" customWidth="1"/>
    <col min="11015" max="11015" width="9.109375" style="175" customWidth="1"/>
    <col min="11016" max="11018" width="0" style="175" hidden="1" customWidth="1"/>
    <col min="11019" max="11019" width="10.88671875" style="175" customWidth="1"/>
    <col min="11020" max="11020" width="0" style="175" hidden="1" customWidth="1"/>
    <col min="11021" max="11021" width="19" style="175" customWidth="1"/>
    <col min="11022" max="11022" width="9.77734375" style="175" customWidth="1"/>
    <col min="11023" max="11023" width="14.109375" style="175" customWidth="1"/>
    <col min="11024" max="11024" width="15" style="175" customWidth="1"/>
    <col min="11025" max="11025" width="63.6640625" style="175" customWidth="1"/>
    <col min="11026" max="11265" width="8.88671875" style="175"/>
    <col min="11266" max="11266" width="11" style="175" customWidth="1"/>
    <col min="11267" max="11267" width="19.5546875" style="175" customWidth="1"/>
    <col min="11268" max="11270" width="0" style="175" hidden="1" customWidth="1"/>
    <col min="11271" max="11271" width="9.109375" style="175" customWidth="1"/>
    <col min="11272" max="11274" width="0" style="175" hidden="1" customWidth="1"/>
    <col min="11275" max="11275" width="10.88671875" style="175" customWidth="1"/>
    <col min="11276" max="11276" width="0" style="175" hidden="1" customWidth="1"/>
    <col min="11277" max="11277" width="19" style="175" customWidth="1"/>
    <col min="11278" max="11278" width="9.77734375" style="175" customWidth="1"/>
    <col min="11279" max="11279" width="14.109375" style="175" customWidth="1"/>
    <col min="11280" max="11280" width="15" style="175" customWidth="1"/>
    <col min="11281" max="11281" width="63.6640625" style="175" customWidth="1"/>
    <col min="11282" max="11521" width="8.88671875" style="175"/>
    <col min="11522" max="11522" width="11" style="175" customWidth="1"/>
    <col min="11523" max="11523" width="19.5546875" style="175" customWidth="1"/>
    <col min="11524" max="11526" width="0" style="175" hidden="1" customWidth="1"/>
    <col min="11527" max="11527" width="9.109375" style="175" customWidth="1"/>
    <col min="11528" max="11530" width="0" style="175" hidden="1" customWidth="1"/>
    <col min="11531" max="11531" width="10.88671875" style="175" customWidth="1"/>
    <col min="11532" max="11532" width="0" style="175" hidden="1" customWidth="1"/>
    <col min="11533" max="11533" width="19" style="175" customWidth="1"/>
    <col min="11534" max="11534" width="9.77734375" style="175" customWidth="1"/>
    <col min="11535" max="11535" width="14.109375" style="175" customWidth="1"/>
    <col min="11536" max="11536" width="15" style="175" customWidth="1"/>
    <col min="11537" max="11537" width="63.6640625" style="175" customWidth="1"/>
    <col min="11538" max="11777" width="8.88671875" style="175"/>
    <col min="11778" max="11778" width="11" style="175" customWidth="1"/>
    <col min="11779" max="11779" width="19.5546875" style="175" customWidth="1"/>
    <col min="11780" max="11782" width="0" style="175" hidden="1" customWidth="1"/>
    <col min="11783" max="11783" width="9.109375" style="175" customWidth="1"/>
    <col min="11784" max="11786" width="0" style="175" hidden="1" customWidth="1"/>
    <col min="11787" max="11787" width="10.88671875" style="175" customWidth="1"/>
    <col min="11788" max="11788" width="0" style="175" hidden="1" customWidth="1"/>
    <col min="11789" max="11789" width="19" style="175" customWidth="1"/>
    <col min="11790" max="11790" width="9.77734375" style="175" customWidth="1"/>
    <col min="11791" max="11791" width="14.109375" style="175" customWidth="1"/>
    <col min="11792" max="11792" width="15" style="175" customWidth="1"/>
    <col min="11793" max="11793" width="63.6640625" style="175" customWidth="1"/>
    <col min="11794" max="12033" width="8.88671875" style="175"/>
    <col min="12034" max="12034" width="11" style="175" customWidth="1"/>
    <col min="12035" max="12035" width="19.5546875" style="175" customWidth="1"/>
    <col min="12036" max="12038" width="0" style="175" hidden="1" customWidth="1"/>
    <col min="12039" max="12039" width="9.109375" style="175" customWidth="1"/>
    <col min="12040" max="12042" width="0" style="175" hidden="1" customWidth="1"/>
    <col min="12043" max="12043" width="10.88671875" style="175" customWidth="1"/>
    <col min="12044" max="12044" width="0" style="175" hidden="1" customWidth="1"/>
    <col min="12045" max="12045" width="19" style="175" customWidth="1"/>
    <col min="12046" max="12046" width="9.77734375" style="175" customWidth="1"/>
    <col min="12047" max="12047" width="14.109375" style="175" customWidth="1"/>
    <col min="12048" max="12048" width="15" style="175" customWidth="1"/>
    <col min="12049" max="12049" width="63.6640625" style="175" customWidth="1"/>
    <col min="12050" max="12289" width="8.88671875" style="175"/>
    <col min="12290" max="12290" width="11" style="175" customWidth="1"/>
    <col min="12291" max="12291" width="19.5546875" style="175" customWidth="1"/>
    <col min="12292" max="12294" width="0" style="175" hidden="1" customWidth="1"/>
    <col min="12295" max="12295" width="9.109375" style="175" customWidth="1"/>
    <col min="12296" max="12298" width="0" style="175" hidden="1" customWidth="1"/>
    <col min="12299" max="12299" width="10.88671875" style="175" customWidth="1"/>
    <col min="12300" max="12300" width="0" style="175" hidden="1" customWidth="1"/>
    <col min="12301" max="12301" width="19" style="175" customWidth="1"/>
    <col min="12302" max="12302" width="9.77734375" style="175" customWidth="1"/>
    <col min="12303" max="12303" width="14.109375" style="175" customWidth="1"/>
    <col min="12304" max="12304" width="15" style="175" customWidth="1"/>
    <col min="12305" max="12305" width="63.6640625" style="175" customWidth="1"/>
    <col min="12306" max="12545" width="8.88671875" style="175"/>
    <col min="12546" max="12546" width="11" style="175" customWidth="1"/>
    <col min="12547" max="12547" width="19.5546875" style="175" customWidth="1"/>
    <col min="12548" max="12550" width="0" style="175" hidden="1" customWidth="1"/>
    <col min="12551" max="12551" width="9.109375" style="175" customWidth="1"/>
    <col min="12552" max="12554" width="0" style="175" hidden="1" customWidth="1"/>
    <col min="12555" max="12555" width="10.88671875" style="175" customWidth="1"/>
    <col min="12556" max="12556" width="0" style="175" hidden="1" customWidth="1"/>
    <col min="12557" max="12557" width="19" style="175" customWidth="1"/>
    <col min="12558" max="12558" width="9.77734375" style="175" customWidth="1"/>
    <col min="12559" max="12559" width="14.109375" style="175" customWidth="1"/>
    <col min="12560" max="12560" width="15" style="175" customWidth="1"/>
    <col min="12561" max="12561" width="63.6640625" style="175" customWidth="1"/>
    <col min="12562" max="12801" width="8.88671875" style="175"/>
    <col min="12802" max="12802" width="11" style="175" customWidth="1"/>
    <col min="12803" max="12803" width="19.5546875" style="175" customWidth="1"/>
    <col min="12804" max="12806" width="0" style="175" hidden="1" customWidth="1"/>
    <col min="12807" max="12807" width="9.109375" style="175" customWidth="1"/>
    <col min="12808" max="12810" width="0" style="175" hidden="1" customWidth="1"/>
    <col min="12811" max="12811" width="10.88671875" style="175" customWidth="1"/>
    <col min="12812" max="12812" width="0" style="175" hidden="1" customWidth="1"/>
    <col min="12813" max="12813" width="19" style="175" customWidth="1"/>
    <col min="12814" max="12814" width="9.77734375" style="175" customWidth="1"/>
    <col min="12815" max="12815" width="14.109375" style="175" customWidth="1"/>
    <col min="12816" max="12816" width="15" style="175" customWidth="1"/>
    <col min="12817" max="12817" width="63.6640625" style="175" customWidth="1"/>
    <col min="12818" max="13057" width="8.88671875" style="175"/>
    <col min="13058" max="13058" width="11" style="175" customWidth="1"/>
    <col min="13059" max="13059" width="19.5546875" style="175" customWidth="1"/>
    <col min="13060" max="13062" width="0" style="175" hidden="1" customWidth="1"/>
    <col min="13063" max="13063" width="9.109375" style="175" customWidth="1"/>
    <col min="13064" max="13066" width="0" style="175" hidden="1" customWidth="1"/>
    <col min="13067" max="13067" width="10.88671875" style="175" customWidth="1"/>
    <col min="13068" max="13068" width="0" style="175" hidden="1" customWidth="1"/>
    <col min="13069" max="13069" width="19" style="175" customWidth="1"/>
    <col min="13070" max="13070" width="9.77734375" style="175" customWidth="1"/>
    <col min="13071" max="13071" width="14.109375" style="175" customWidth="1"/>
    <col min="13072" max="13072" width="15" style="175" customWidth="1"/>
    <col min="13073" max="13073" width="63.6640625" style="175" customWidth="1"/>
    <col min="13074" max="13313" width="8.88671875" style="175"/>
    <col min="13314" max="13314" width="11" style="175" customWidth="1"/>
    <col min="13315" max="13315" width="19.5546875" style="175" customWidth="1"/>
    <col min="13316" max="13318" width="0" style="175" hidden="1" customWidth="1"/>
    <col min="13319" max="13319" width="9.109375" style="175" customWidth="1"/>
    <col min="13320" max="13322" width="0" style="175" hidden="1" customWidth="1"/>
    <col min="13323" max="13323" width="10.88671875" style="175" customWidth="1"/>
    <col min="13324" max="13324" width="0" style="175" hidden="1" customWidth="1"/>
    <col min="13325" max="13325" width="19" style="175" customWidth="1"/>
    <col min="13326" max="13326" width="9.77734375" style="175" customWidth="1"/>
    <col min="13327" max="13327" width="14.109375" style="175" customWidth="1"/>
    <col min="13328" max="13328" width="15" style="175" customWidth="1"/>
    <col min="13329" max="13329" width="63.6640625" style="175" customWidth="1"/>
    <col min="13330" max="13569" width="8.88671875" style="175"/>
    <col min="13570" max="13570" width="11" style="175" customWidth="1"/>
    <col min="13571" max="13571" width="19.5546875" style="175" customWidth="1"/>
    <col min="13572" max="13574" width="0" style="175" hidden="1" customWidth="1"/>
    <col min="13575" max="13575" width="9.109375" style="175" customWidth="1"/>
    <col min="13576" max="13578" width="0" style="175" hidden="1" customWidth="1"/>
    <col min="13579" max="13579" width="10.88671875" style="175" customWidth="1"/>
    <col min="13580" max="13580" width="0" style="175" hidden="1" customWidth="1"/>
    <col min="13581" max="13581" width="19" style="175" customWidth="1"/>
    <col min="13582" max="13582" width="9.77734375" style="175" customWidth="1"/>
    <col min="13583" max="13583" width="14.109375" style="175" customWidth="1"/>
    <col min="13584" max="13584" width="15" style="175" customWidth="1"/>
    <col min="13585" max="13585" width="63.6640625" style="175" customWidth="1"/>
    <col min="13586" max="13825" width="8.88671875" style="175"/>
    <col min="13826" max="13826" width="11" style="175" customWidth="1"/>
    <col min="13827" max="13827" width="19.5546875" style="175" customWidth="1"/>
    <col min="13828" max="13830" width="0" style="175" hidden="1" customWidth="1"/>
    <col min="13831" max="13831" width="9.109375" style="175" customWidth="1"/>
    <col min="13832" max="13834" width="0" style="175" hidden="1" customWidth="1"/>
    <col min="13835" max="13835" width="10.88671875" style="175" customWidth="1"/>
    <col min="13836" max="13836" width="0" style="175" hidden="1" customWidth="1"/>
    <col min="13837" max="13837" width="19" style="175" customWidth="1"/>
    <col min="13838" max="13838" width="9.77734375" style="175" customWidth="1"/>
    <col min="13839" max="13839" width="14.109375" style="175" customWidth="1"/>
    <col min="13840" max="13840" width="15" style="175" customWidth="1"/>
    <col min="13841" max="13841" width="63.6640625" style="175" customWidth="1"/>
    <col min="13842" max="14081" width="8.88671875" style="175"/>
    <col min="14082" max="14082" width="11" style="175" customWidth="1"/>
    <col min="14083" max="14083" width="19.5546875" style="175" customWidth="1"/>
    <col min="14084" max="14086" width="0" style="175" hidden="1" customWidth="1"/>
    <col min="14087" max="14087" width="9.109375" style="175" customWidth="1"/>
    <col min="14088" max="14090" width="0" style="175" hidden="1" customWidth="1"/>
    <col min="14091" max="14091" width="10.88671875" style="175" customWidth="1"/>
    <col min="14092" max="14092" width="0" style="175" hidden="1" customWidth="1"/>
    <col min="14093" max="14093" width="19" style="175" customWidth="1"/>
    <col min="14094" max="14094" width="9.77734375" style="175" customWidth="1"/>
    <col min="14095" max="14095" width="14.109375" style="175" customWidth="1"/>
    <col min="14096" max="14096" width="15" style="175" customWidth="1"/>
    <col min="14097" max="14097" width="63.6640625" style="175" customWidth="1"/>
    <col min="14098" max="14337" width="8.88671875" style="175"/>
    <col min="14338" max="14338" width="11" style="175" customWidth="1"/>
    <col min="14339" max="14339" width="19.5546875" style="175" customWidth="1"/>
    <col min="14340" max="14342" width="0" style="175" hidden="1" customWidth="1"/>
    <col min="14343" max="14343" width="9.109375" style="175" customWidth="1"/>
    <col min="14344" max="14346" width="0" style="175" hidden="1" customWidth="1"/>
    <col min="14347" max="14347" width="10.88671875" style="175" customWidth="1"/>
    <col min="14348" max="14348" width="0" style="175" hidden="1" customWidth="1"/>
    <col min="14349" max="14349" width="19" style="175" customWidth="1"/>
    <col min="14350" max="14350" width="9.77734375" style="175" customWidth="1"/>
    <col min="14351" max="14351" width="14.109375" style="175" customWidth="1"/>
    <col min="14352" max="14352" width="15" style="175" customWidth="1"/>
    <col min="14353" max="14353" width="63.6640625" style="175" customWidth="1"/>
    <col min="14354" max="14593" width="8.88671875" style="175"/>
    <col min="14594" max="14594" width="11" style="175" customWidth="1"/>
    <col min="14595" max="14595" width="19.5546875" style="175" customWidth="1"/>
    <col min="14596" max="14598" width="0" style="175" hidden="1" customWidth="1"/>
    <col min="14599" max="14599" width="9.109375" style="175" customWidth="1"/>
    <col min="14600" max="14602" width="0" style="175" hidden="1" customWidth="1"/>
    <col min="14603" max="14603" width="10.88671875" style="175" customWidth="1"/>
    <col min="14604" max="14604" width="0" style="175" hidden="1" customWidth="1"/>
    <col min="14605" max="14605" width="19" style="175" customWidth="1"/>
    <col min="14606" max="14606" width="9.77734375" style="175" customWidth="1"/>
    <col min="14607" max="14607" width="14.109375" style="175" customWidth="1"/>
    <col min="14608" max="14608" width="15" style="175" customWidth="1"/>
    <col min="14609" max="14609" width="63.6640625" style="175" customWidth="1"/>
    <col min="14610" max="14849" width="8.88671875" style="175"/>
    <col min="14850" max="14850" width="11" style="175" customWidth="1"/>
    <col min="14851" max="14851" width="19.5546875" style="175" customWidth="1"/>
    <col min="14852" max="14854" width="0" style="175" hidden="1" customWidth="1"/>
    <col min="14855" max="14855" width="9.109375" style="175" customWidth="1"/>
    <col min="14856" max="14858" width="0" style="175" hidden="1" customWidth="1"/>
    <col min="14859" max="14859" width="10.88671875" style="175" customWidth="1"/>
    <col min="14860" max="14860" width="0" style="175" hidden="1" customWidth="1"/>
    <col min="14861" max="14861" width="19" style="175" customWidth="1"/>
    <col min="14862" max="14862" width="9.77734375" style="175" customWidth="1"/>
    <col min="14863" max="14863" width="14.109375" style="175" customWidth="1"/>
    <col min="14864" max="14864" width="15" style="175" customWidth="1"/>
    <col min="14865" max="14865" width="63.6640625" style="175" customWidth="1"/>
    <col min="14866" max="15105" width="8.88671875" style="175"/>
    <col min="15106" max="15106" width="11" style="175" customWidth="1"/>
    <col min="15107" max="15107" width="19.5546875" style="175" customWidth="1"/>
    <col min="15108" max="15110" width="0" style="175" hidden="1" customWidth="1"/>
    <col min="15111" max="15111" width="9.109375" style="175" customWidth="1"/>
    <col min="15112" max="15114" width="0" style="175" hidden="1" customWidth="1"/>
    <col min="15115" max="15115" width="10.88671875" style="175" customWidth="1"/>
    <col min="15116" max="15116" width="0" style="175" hidden="1" customWidth="1"/>
    <col min="15117" max="15117" width="19" style="175" customWidth="1"/>
    <col min="15118" max="15118" width="9.77734375" style="175" customWidth="1"/>
    <col min="15119" max="15119" width="14.109375" style="175" customWidth="1"/>
    <col min="15120" max="15120" width="15" style="175" customWidth="1"/>
    <col min="15121" max="15121" width="63.6640625" style="175" customWidth="1"/>
    <col min="15122" max="15361" width="8.88671875" style="175"/>
    <col min="15362" max="15362" width="11" style="175" customWidth="1"/>
    <col min="15363" max="15363" width="19.5546875" style="175" customWidth="1"/>
    <col min="15364" max="15366" width="0" style="175" hidden="1" customWidth="1"/>
    <col min="15367" max="15367" width="9.109375" style="175" customWidth="1"/>
    <col min="15368" max="15370" width="0" style="175" hidden="1" customWidth="1"/>
    <col min="15371" max="15371" width="10.88671875" style="175" customWidth="1"/>
    <col min="15372" max="15372" width="0" style="175" hidden="1" customWidth="1"/>
    <col min="15373" max="15373" width="19" style="175" customWidth="1"/>
    <col min="15374" max="15374" width="9.77734375" style="175" customWidth="1"/>
    <col min="15375" max="15375" width="14.109375" style="175" customWidth="1"/>
    <col min="15376" max="15376" width="15" style="175" customWidth="1"/>
    <col min="15377" max="15377" width="63.6640625" style="175" customWidth="1"/>
    <col min="15378" max="15617" width="8.88671875" style="175"/>
    <col min="15618" max="15618" width="11" style="175" customWidth="1"/>
    <col min="15619" max="15619" width="19.5546875" style="175" customWidth="1"/>
    <col min="15620" max="15622" width="0" style="175" hidden="1" customWidth="1"/>
    <col min="15623" max="15623" width="9.109375" style="175" customWidth="1"/>
    <col min="15624" max="15626" width="0" style="175" hidden="1" customWidth="1"/>
    <col min="15627" max="15627" width="10.88671875" style="175" customWidth="1"/>
    <col min="15628" max="15628" width="0" style="175" hidden="1" customWidth="1"/>
    <col min="15629" max="15629" width="19" style="175" customWidth="1"/>
    <col min="15630" max="15630" width="9.77734375" style="175" customWidth="1"/>
    <col min="15631" max="15631" width="14.109375" style="175" customWidth="1"/>
    <col min="15632" max="15632" width="15" style="175" customWidth="1"/>
    <col min="15633" max="15633" width="63.6640625" style="175" customWidth="1"/>
    <col min="15634" max="15873" width="8.88671875" style="175"/>
    <col min="15874" max="15874" width="11" style="175" customWidth="1"/>
    <col min="15875" max="15875" width="19.5546875" style="175" customWidth="1"/>
    <col min="15876" max="15878" width="0" style="175" hidden="1" customWidth="1"/>
    <col min="15879" max="15879" width="9.109375" style="175" customWidth="1"/>
    <col min="15880" max="15882" width="0" style="175" hidden="1" customWidth="1"/>
    <col min="15883" max="15883" width="10.88671875" style="175" customWidth="1"/>
    <col min="15884" max="15884" width="0" style="175" hidden="1" customWidth="1"/>
    <col min="15885" max="15885" width="19" style="175" customWidth="1"/>
    <col min="15886" max="15886" width="9.77734375" style="175" customWidth="1"/>
    <col min="15887" max="15887" width="14.109375" style="175" customWidth="1"/>
    <col min="15888" max="15888" width="15" style="175" customWidth="1"/>
    <col min="15889" max="15889" width="63.6640625" style="175" customWidth="1"/>
    <col min="15890" max="16129" width="8.88671875" style="175"/>
    <col min="16130" max="16130" width="11" style="175" customWidth="1"/>
    <col min="16131" max="16131" width="19.5546875" style="175" customWidth="1"/>
    <col min="16132" max="16134" width="0" style="175" hidden="1" customWidth="1"/>
    <col min="16135" max="16135" width="9.109375" style="175" customWidth="1"/>
    <col min="16136" max="16138" width="0" style="175" hidden="1" customWidth="1"/>
    <col min="16139" max="16139" width="10.88671875" style="175" customWidth="1"/>
    <col min="16140" max="16140" width="0" style="175" hidden="1" customWidth="1"/>
    <col min="16141" max="16141" width="19" style="175" customWidth="1"/>
    <col min="16142" max="16142" width="9.77734375" style="175" customWidth="1"/>
    <col min="16143" max="16143" width="14.109375" style="175" customWidth="1"/>
    <col min="16144" max="16144" width="15" style="175" customWidth="1"/>
    <col min="16145" max="16145" width="63.6640625" style="175" customWidth="1"/>
    <col min="16146" max="16384" width="8.88671875" style="175"/>
  </cols>
  <sheetData>
    <row r="1" spans="1:20" ht="110.4" customHeight="1">
      <c r="A1" s="209" t="s">
        <v>832</v>
      </c>
      <c r="B1" s="210" t="s">
        <v>69</v>
      </c>
      <c r="C1" s="210" t="s">
        <v>833</v>
      </c>
      <c r="D1" s="210"/>
      <c r="E1" s="210"/>
      <c r="F1" s="210"/>
      <c r="G1" s="209" t="s">
        <v>834</v>
      </c>
      <c r="H1" s="209"/>
      <c r="I1" s="209"/>
      <c r="J1" s="209"/>
      <c r="K1" s="209" t="s">
        <v>835</v>
      </c>
      <c r="L1" s="209"/>
      <c r="M1" s="211" t="s">
        <v>836</v>
      </c>
      <c r="N1" s="212" t="s">
        <v>837</v>
      </c>
      <c r="O1" s="210" t="s">
        <v>838</v>
      </c>
      <c r="P1" s="213" t="s">
        <v>839</v>
      </c>
      <c r="Q1" s="233" t="s">
        <v>2366</v>
      </c>
      <c r="R1" s="214"/>
      <c r="T1" s="215"/>
    </row>
    <row r="2" spans="1:20" ht="29.4" customHeight="1">
      <c r="A2" s="176">
        <v>1</v>
      </c>
      <c r="B2" s="176" t="s">
        <v>243</v>
      </c>
      <c r="C2" s="216">
        <v>45922.675763888888</v>
      </c>
      <c r="D2" s="175">
        <v>70</v>
      </c>
      <c r="E2" s="214">
        <v>32.949999999999875</v>
      </c>
      <c r="F2" s="214" t="s">
        <v>67</v>
      </c>
      <c r="G2" s="214">
        <v>70.549166666666665</v>
      </c>
      <c r="H2" s="214">
        <v>122</v>
      </c>
      <c r="I2" s="214">
        <v>54.799999999999613</v>
      </c>
      <c r="J2" s="214" t="s">
        <v>68</v>
      </c>
      <c r="K2" s="214">
        <v>122.91333333333333</v>
      </c>
      <c r="L2" s="214">
        <v>-122.91333333333333</v>
      </c>
      <c r="M2" s="217">
        <v>647</v>
      </c>
      <c r="N2" s="217">
        <v>638.44299999999998</v>
      </c>
      <c r="O2" s="217" t="s">
        <v>840</v>
      </c>
      <c r="P2" s="232">
        <v>0</v>
      </c>
      <c r="Q2" s="218" t="s">
        <v>844</v>
      </c>
      <c r="R2" s="219"/>
      <c r="S2" s="219"/>
    </row>
    <row r="3" spans="1:20">
      <c r="A3" s="176">
        <v>2</v>
      </c>
      <c r="B3" s="176" t="s">
        <v>166</v>
      </c>
      <c r="C3" s="216">
        <v>45922.825810185182</v>
      </c>
      <c r="D3" s="175">
        <v>70</v>
      </c>
      <c r="E3" s="214">
        <v>32.910000000000252</v>
      </c>
      <c r="F3" s="214" t="s">
        <v>67</v>
      </c>
      <c r="G3" s="214">
        <v>70.548500000000004</v>
      </c>
      <c r="H3" s="214">
        <v>122</v>
      </c>
      <c r="I3" s="214">
        <v>55.389999999998736</v>
      </c>
      <c r="J3" s="214" t="s">
        <v>68</v>
      </c>
      <c r="K3" s="214">
        <v>122.92316666666665</v>
      </c>
      <c r="L3" s="214">
        <v>-122.92316666666665</v>
      </c>
      <c r="M3" s="217">
        <v>646</v>
      </c>
      <c r="N3" s="217">
        <v>635.48199999999997</v>
      </c>
      <c r="O3" s="217" t="s">
        <v>2275</v>
      </c>
      <c r="P3" s="232">
        <v>0</v>
      </c>
      <c r="Q3" s="218" t="s">
        <v>845</v>
      </c>
      <c r="R3" s="219"/>
      <c r="S3" s="219"/>
    </row>
    <row r="4" spans="1:20">
      <c r="A4" s="176">
        <v>3</v>
      </c>
      <c r="B4" s="176" t="s">
        <v>192</v>
      </c>
      <c r="C4" s="216">
        <v>45923.639641203707</v>
      </c>
      <c r="D4" s="175">
        <v>71</v>
      </c>
      <c r="E4" s="214">
        <v>47.079999999999984</v>
      </c>
      <c r="F4" s="214" t="s">
        <v>67</v>
      </c>
      <c r="G4" s="214">
        <v>71.784666666666666</v>
      </c>
      <c r="H4" s="214">
        <v>131</v>
      </c>
      <c r="I4" s="214">
        <v>51.340000000000714</v>
      </c>
      <c r="J4" s="214" t="s">
        <v>68</v>
      </c>
      <c r="K4" s="214">
        <v>131.85566666666668</v>
      </c>
      <c r="L4" s="214">
        <v>-131.85566666666668</v>
      </c>
      <c r="M4" s="217">
        <v>1114</v>
      </c>
      <c r="N4" s="217">
        <v>1104.5830000000001</v>
      </c>
      <c r="O4" s="217" t="s">
        <v>2276</v>
      </c>
      <c r="P4" s="232">
        <v>3</v>
      </c>
      <c r="R4" s="219"/>
      <c r="S4" s="219"/>
    </row>
    <row r="5" spans="1:20" ht="28.8">
      <c r="A5" s="176">
        <v>4</v>
      </c>
      <c r="B5" s="176" t="s">
        <v>191</v>
      </c>
      <c r="C5" s="216">
        <v>45924.003680555557</v>
      </c>
      <c r="D5" s="175">
        <v>72</v>
      </c>
      <c r="E5" s="214">
        <v>20.89999999999975</v>
      </c>
      <c r="F5" s="214" t="s">
        <v>67</v>
      </c>
      <c r="G5" s="214">
        <v>72.348333333333329</v>
      </c>
      <c r="H5" s="214">
        <v>134</v>
      </c>
      <c r="I5" s="214">
        <v>1.2099999999992406</v>
      </c>
      <c r="J5" s="214" t="s">
        <v>68</v>
      </c>
      <c r="K5" s="214">
        <v>134.02016666666665</v>
      </c>
      <c r="L5" s="214">
        <v>-134.02016666666665</v>
      </c>
      <c r="M5" s="217">
        <v>2067</v>
      </c>
      <c r="N5" s="217">
        <v>2058.2869999999998</v>
      </c>
      <c r="O5" s="217" t="s">
        <v>2277</v>
      </c>
      <c r="P5" s="232">
        <v>7</v>
      </c>
      <c r="Q5" s="218" t="s">
        <v>2336</v>
      </c>
      <c r="R5" s="219"/>
      <c r="S5" s="219"/>
    </row>
    <row r="6" spans="1:20">
      <c r="A6" s="176">
        <v>5</v>
      </c>
      <c r="B6" s="176" t="s">
        <v>248</v>
      </c>
      <c r="C6" s="216">
        <v>45924.304629629631</v>
      </c>
      <c r="D6" s="175">
        <v>72</v>
      </c>
      <c r="E6" s="214">
        <v>53.990000000000009</v>
      </c>
      <c r="F6" s="214" t="s">
        <v>67</v>
      </c>
      <c r="G6" s="214">
        <v>72.899833333333333</v>
      </c>
      <c r="H6" s="214">
        <v>135</v>
      </c>
      <c r="I6" s="214">
        <v>59.700000000000273</v>
      </c>
      <c r="J6" s="214" t="s">
        <v>68</v>
      </c>
      <c r="K6" s="214">
        <v>135.995</v>
      </c>
      <c r="L6" s="214">
        <v>-135.995</v>
      </c>
      <c r="M6" s="217">
        <v>2744</v>
      </c>
      <c r="N6" s="217">
        <v>2733.3449999999998</v>
      </c>
      <c r="O6" s="217" t="s">
        <v>2278</v>
      </c>
      <c r="P6" s="232">
        <v>0</v>
      </c>
      <c r="Q6" s="218" t="s">
        <v>2337</v>
      </c>
      <c r="R6" s="219"/>
      <c r="S6" s="219"/>
    </row>
    <row r="7" spans="1:20">
      <c r="A7" s="176">
        <v>6</v>
      </c>
      <c r="B7" s="176" t="s">
        <v>251</v>
      </c>
      <c r="C7" s="216">
        <v>45925.109675925924</v>
      </c>
      <c r="D7" s="175">
        <v>73</v>
      </c>
      <c r="E7" s="214">
        <v>26.820000000000164</v>
      </c>
      <c r="F7" s="214" t="s">
        <v>67</v>
      </c>
      <c r="G7" s="214">
        <v>73.447000000000003</v>
      </c>
      <c r="H7" s="214">
        <v>138</v>
      </c>
      <c r="I7" s="214">
        <v>0.43999999999925876</v>
      </c>
      <c r="J7" s="214" t="s">
        <v>68</v>
      </c>
      <c r="K7" s="214">
        <v>138.00733333333332</v>
      </c>
      <c r="L7" s="214">
        <v>-138.00733333333332</v>
      </c>
      <c r="M7" s="217">
        <v>3119</v>
      </c>
      <c r="N7" s="217">
        <v>3109.0360000000001</v>
      </c>
      <c r="O7" s="217" t="s">
        <v>2279</v>
      </c>
      <c r="P7" s="232">
        <v>2</v>
      </c>
      <c r="R7" s="219"/>
      <c r="S7" s="219"/>
    </row>
    <row r="8" spans="1:20">
      <c r="A8" s="176">
        <v>7</v>
      </c>
      <c r="B8" s="176" t="s">
        <v>253</v>
      </c>
      <c r="C8" s="216">
        <v>45925.441400462965</v>
      </c>
      <c r="D8" s="175">
        <v>74</v>
      </c>
      <c r="E8" s="214">
        <v>1.0000000000331966E-2</v>
      </c>
      <c r="F8" s="214" t="s">
        <v>67</v>
      </c>
      <c r="G8" s="214">
        <v>74.000166666666672</v>
      </c>
      <c r="H8" s="214">
        <v>139</v>
      </c>
      <c r="I8" s="214">
        <v>59.850000000000136</v>
      </c>
      <c r="J8" s="214" t="s">
        <v>68</v>
      </c>
      <c r="K8" s="214">
        <v>139.9975</v>
      </c>
      <c r="L8" s="214">
        <v>-139.9975</v>
      </c>
      <c r="M8" s="217">
        <v>3521</v>
      </c>
      <c r="N8" s="217">
        <v>1001.07</v>
      </c>
      <c r="O8" s="217" t="s">
        <v>2280</v>
      </c>
      <c r="P8" s="232">
        <v>0</v>
      </c>
      <c r="Q8" s="218" t="s">
        <v>846</v>
      </c>
      <c r="R8" s="219"/>
      <c r="S8" s="219"/>
    </row>
    <row r="9" spans="1:20">
      <c r="A9" s="176">
        <v>8</v>
      </c>
      <c r="B9" s="176" t="s">
        <v>255</v>
      </c>
      <c r="C9" s="216">
        <v>45925.817071759258</v>
      </c>
      <c r="D9" s="175">
        <v>74</v>
      </c>
      <c r="E9" s="214">
        <v>8.9999999999577085E-2</v>
      </c>
      <c r="F9" s="214" t="s">
        <v>67</v>
      </c>
      <c r="G9" s="214">
        <v>74.001499999999993</v>
      </c>
      <c r="H9" s="214">
        <v>140</v>
      </c>
      <c r="I9" s="214">
        <v>0.86999999999989086</v>
      </c>
      <c r="J9" s="214" t="s">
        <v>68</v>
      </c>
      <c r="K9" s="214">
        <v>140.0145</v>
      </c>
      <c r="L9" s="214">
        <v>-140.0145</v>
      </c>
      <c r="M9" s="217">
        <v>3521</v>
      </c>
      <c r="N9" s="217">
        <v>3512.2860000000001</v>
      </c>
      <c r="O9" s="217" t="s">
        <v>2281</v>
      </c>
      <c r="P9" s="232">
        <v>0</v>
      </c>
      <c r="Q9" s="220" t="s">
        <v>846</v>
      </c>
      <c r="R9" s="219"/>
      <c r="S9" s="219"/>
    </row>
    <row r="10" spans="1:20" ht="28.8">
      <c r="A10" s="176">
        <v>9</v>
      </c>
      <c r="B10" s="176" t="s">
        <v>257</v>
      </c>
      <c r="C10" s="216">
        <v>45926.169895833336</v>
      </c>
      <c r="D10" s="175">
        <v>74</v>
      </c>
      <c r="E10" s="214">
        <v>18.190000000000168</v>
      </c>
      <c r="F10" s="214" t="s">
        <v>67</v>
      </c>
      <c r="G10" s="214">
        <v>74.303166666666669</v>
      </c>
      <c r="H10" s="214">
        <v>143</v>
      </c>
      <c r="I10" s="214">
        <v>18.310000000000741</v>
      </c>
      <c r="J10" s="214" t="s">
        <v>68</v>
      </c>
      <c r="K10" s="214">
        <v>143.30516666666668</v>
      </c>
      <c r="L10" s="214">
        <v>-143.30516666666668</v>
      </c>
      <c r="M10" s="217">
        <v>3699</v>
      </c>
      <c r="N10" s="217">
        <v>3690.2809999999999</v>
      </c>
      <c r="O10" s="217" t="s">
        <v>2282</v>
      </c>
      <c r="P10" s="232">
        <v>0</v>
      </c>
      <c r="Q10" s="218" t="s">
        <v>2339</v>
      </c>
      <c r="R10" s="219"/>
      <c r="S10" s="219"/>
    </row>
    <row r="11" spans="1:20">
      <c r="A11" s="176">
        <v>10</v>
      </c>
      <c r="B11" s="176" t="s">
        <v>255</v>
      </c>
      <c r="C11" s="216">
        <v>45926.590624999997</v>
      </c>
      <c r="D11" s="175">
        <v>74</v>
      </c>
      <c r="E11" s="214">
        <v>8.0000000000097771E-2</v>
      </c>
      <c r="F11" s="214" t="s">
        <v>67</v>
      </c>
      <c r="G11" s="214">
        <v>74.001333333333335</v>
      </c>
      <c r="H11" s="214">
        <v>139</v>
      </c>
      <c r="I11" s="214">
        <v>59.779999999999518</v>
      </c>
      <c r="J11" s="214" t="s">
        <v>68</v>
      </c>
      <c r="K11" s="214">
        <v>139.99633333333333</v>
      </c>
      <c r="L11" s="214">
        <v>-139.99633333333333</v>
      </c>
      <c r="M11" s="217">
        <v>3521</v>
      </c>
      <c r="N11" s="217">
        <v>500.15600000000001</v>
      </c>
      <c r="P11" s="232">
        <v>0</v>
      </c>
      <c r="Q11" s="220" t="s">
        <v>2338</v>
      </c>
      <c r="R11" s="219"/>
      <c r="S11" s="219"/>
    </row>
    <row r="12" spans="1:20">
      <c r="A12" s="176">
        <v>11</v>
      </c>
      <c r="B12" s="176" t="s">
        <v>263</v>
      </c>
      <c r="C12" s="216">
        <v>45927.284537037034</v>
      </c>
      <c r="D12" s="175">
        <v>73</v>
      </c>
      <c r="E12" s="214">
        <v>30.060000000000286</v>
      </c>
      <c r="F12" s="214" t="s">
        <v>67</v>
      </c>
      <c r="G12" s="214">
        <v>73.501000000000005</v>
      </c>
      <c r="H12" s="214">
        <v>134</v>
      </c>
      <c r="I12" s="214">
        <v>15.480000000000587</v>
      </c>
      <c r="J12" s="214" t="s">
        <v>68</v>
      </c>
      <c r="K12" s="214">
        <v>134.25800000000001</v>
      </c>
      <c r="L12" s="214">
        <v>-134.25800000000001</v>
      </c>
      <c r="M12" s="217">
        <v>2887</v>
      </c>
      <c r="N12" s="217">
        <v>2875.8359999999998</v>
      </c>
      <c r="O12" s="217" t="s">
        <v>2283</v>
      </c>
      <c r="P12" s="232">
        <v>0</v>
      </c>
      <c r="R12" s="219"/>
      <c r="S12" s="219"/>
    </row>
    <row r="13" spans="1:20">
      <c r="A13" s="176">
        <v>12</v>
      </c>
      <c r="B13" s="176" t="s">
        <v>265</v>
      </c>
      <c r="C13" s="216">
        <v>45927.710092592592</v>
      </c>
      <c r="D13" s="175">
        <v>73</v>
      </c>
      <c r="E13" s="214">
        <v>29.830000000000325</v>
      </c>
      <c r="F13" s="214" t="s">
        <v>67</v>
      </c>
      <c r="G13" s="214">
        <v>73.497166666666672</v>
      </c>
      <c r="H13" s="214">
        <v>130</v>
      </c>
      <c r="I13" s="214">
        <v>52.780000000000769</v>
      </c>
      <c r="J13" s="214" t="s">
        <v>68</v>
      </c>
      <c r="K13" s="214">
        <v>130.87966666666668</v>
      </c>
      <c r="L13" s="214">
        <v>-130.87966666666668</v>
      </c>
      <c r="M13" s="217">
        <v>2485</v>
      </c>
      <c r="N13" s="217">
        <v>2474.2370000000001</v>
      </c>
      <c r="O13" s="217" t="s">
        <v>2284</v>
      </c>
      <c r="P13" s="232">
        <v>8</v>
      </c>
      <c r="Q13" s="218" t="s">
        <v>2340</v>
      </c>
      <c r="R13" s="219"/>
      <c r="S13" s="219"/>
    </row>
    <row r="14" spans="1:20" ht="28.8">
      <c r="A14" s="176">
        <v>13</v>
      </c>
      <c r="B14" s="176" t="s">
        <v>272</v>
      </c>
      <c r="C14" s="216">
        <v>45928.229421296295</v>
      </c>
      <c r="D14" s="175">
        <v>74</v>
      </c>
      <c r="E14" s="214">
        <v>29.869999999999948</v>
      </c>
      <c r="F14" s="214" t="s">
        <v>67</v>
      </c>
      <c r="G14" s="214">
        <v>74.497833333333332</v>
      </c>
      <c r="H14" s="214">
        <v>135</v>
      </c>
      <c r="I14" s="214">
        <v>26.599999999999682</v>
      </c>
      <c r="J14" s="214" t="s">
        <v>68</v>
      </c>
      <c r="K14" s="214">
        <v>135.44333333333333</v>
      </c>
      <c r="L14" s="214">
        <v>-135.44333333333333</v>
      </c>
      <c r="M14" s="217">
        <v>3249</v>
      </c>
      <c r="N14" s="217">
        <v>3149.8270000000002</v>
      </c>
      <c r="O14" s="217" t="s">
        <v>2285</v>
      </c>
      <c r="P14" s="232">
        <v>1</v>
      </c>
      <c r="Q14" s="218" t="s">
        <v>2341</v>
      </c>
      <c r="R14" s="219"/>
      <c r="S14" s="219"/>
    </row>
    <row r="15" spans="1:20" ht="28.8">
      <c r="A15" s="176">
        <v>14</v>
      </c>
      <c r="B15" s="176" t="s">
        <v>274</v>
      </c>
      <c r="C15" s="216">
        <v>45928.658530092594</v>
      </c>
      <c r="D15" s="175">
        <v>74</v>
      </c>
      <c r="E15" s="214">
        <v>59.989999999999668</v>
      </c>
      <c r="F15" s="214" t="s">
        <v>67</v>
      </c>
      <c r="G15" s="214">
        <v>74.999833333333328</v>
      </c>
      <c r="H15" s="214">
        <v>139</v>
      </c>
      <c r="I15" s="214">
        <v>59.729999999999563</v>
      </c>
      <c r="J15" s="214" t="s">
        <v>68</v>
      </c>
      <c r="K15" s="214">
        <v>139.99549999999999</v>
      </c>
      <c r="L15" s="214">
        <v>-139.99549999999999</v>
      </c>
      <c r="M15" s="217">
        <v>3625</v>
      </c>
      <c r="N15" s="217">
        <v>3615.2649999999999</v>
      </c>
      <c r="O15" s="217" t="s">
        <v>2286</v>
      </c>
      <c r="P15" s="232">
        <v>0</v>
      </c>
      <c r="Q15" s="218" t="s">
        <v>2342</v>
      </c>
      <c r="R15" s="219"/>
      <c r="S15" s="219"/>
    </row>
    <row r="16" spans="1:20" ht="43.2">
      <c r="A16" s="176">
        <v>15</v>
      </c>
      <c r="B16" s="176" t="s">
        <v>278</v>
      </c>
      <c r="C16" s="216">
        <v>45929.230115740742</v>
      </c>
      <c r="D16" s="175">
        <v>74</v>
      </c>
      <c r="E16" s="214">
        <v>41.499999999999773</v>
      </c>
      <c r="F16" s="214" t="s">
        <v>67</v>
      </c>
      <c r="G16" s="214">
        <v>74.691666666666663</v>
      </c>
      <c r="H16" s="214">
        <v>146</v>
      </c>
      <c r="I16" s="214">
        <v>41.03999999999985</v>
      </c>
      <c r="J16" s="214" t="s">
        <v>68</v>
      </c>
      <c r="K16" s="214">
        <v>146.684</v>
      </c>
      <c r="L16" s="214">
        <v>-146.684</v>
      </c>
      <c r="M16" s="217">
        <v>3774</v>
      </c>
      <c r="N16" s="217">
        <v>3674.6529999999998</v>
      </c>
      <c r="O16" s="217" t="s">
        <v>2287</v>
      </c>
      <c r="P16" s="232">
        <v>0</v>
      </c>
      <c r="Q16" s="220" t="s">
        <v>2364</v>
      </c>
      <c r="R16" s="219"/>
      <c r="S16" s="219"/>
    </row>
    <row r="17" spans="1:19">
      <c r="A17" s="176">
        <v>16</v>
      </c>
      <c r="B17" s="176" t="s">
        <v>280</v>
      </c>
      <c r="C17" s="216">
        <v>45929.841284722221</v>
      </c>
      <c r="D17" s="175">
        <v>74</v>
      </c>
      <c r="E17" s="214">
        <v>59.950000000000045</v>
      </c>
      <c r="F17" s="214" t="s">
        <v>67</v>
      </c>
      <c r="G17" s="214">
        <v>74.999166666666667</v>
      </c>
      <c r="H17" s="214">
        <v>150</v>
      </c>
      <c r="I17" s="214">
        <v>2.0000000000663931E-2</v>
      </c>
      <c r="J17" s="214" t="s">
        <v>68</v>
      </c>
      <c r="K17" s="214">
        <v>150.00033333333334</v>
      </c>
      <c r="L17" s="214">
        <v>-150.00033333333334</v>
      </c>
      <c r="M17" s="217">
        <v>3826</v>
      </c>
      <c r="N17" s="217">
        <v>3818.4940000000001</v>
      </c>
      <c r="O17" s="217" t="s">
        <v>2288</v>
      </c>
      <c r="P17" s="232">
        <v>0</v>
      </c>
      <c r="Q17" s="218" t="s">
        <v>846</v>
      </c>
      <c r="R17" s="219"/>
      <c r="S17" s="219"/>
    </row>
    <row r="18" spans="1:19">
      <c r="A18" s="176">
        <v>17</v>
      </c>
      <c r="B18" s="176" t="s">
        <v>282</v>
      </c>
      <c r="C18" s="216">
        <v>45930.174027777779</v>
      </c>
      <c r="D18" s="175">
        <v>75</v>
      </c>
      <c r="E18" s="214">
        <v>59.910000000000423</v>
      </c>
      <c r="F18" s="214" t="s">
        <v>67</v>
      </c>
      <c r="G18" s="214">
        <v>75.998500000000007</v>
      </c>
      <c r="H18" s="214">
        <v>149</v>
      </c>
      <c r="I18" s="214">
        <v>59.889999999999759</v>
      </c>
      <c r="J18" s="214" t="s">
        <v>68</v>
      </c>
      <c r="K18" s="214">
        <v>149.99816666666666</v>
      </c>
      <c r="L18" s="214">
        <v>-149.99816666666666</v>
      </c>
      <c r="M18" s="217">
        <v>3830</v>
      </c>
      <c r="N18" s="217">
        <v>3819.2950000000001</v>
      </c>
      <c r="O18" s="217" t="s">
        <v>2289</v>
      </c>
      <c r="P18" s="232">
        <v>5</v>
      </c>
      <c r="Q18" s="218" t="s">
        <v>2343</v>
      </c>
      <c r="R18" s="219"/>
      <c r="S18" s="219"/>
    </row>
    <row r="19" spans="1:19">
      <c r="A19" s="176">
        <v>18</v>
      </c>
      <c r="B19" s="176" t="s">
        <v>284</v>
      </c>
      <c r="C19" s="216">
        <v>45930.860011574077</v>
      </c>
      <c r="D19" s="175">
        <v>74</v>
      </c>
      <c r="E19" s="214">
        <v>59.889999999999759</v>
      </c>
      <c r="F19" s="214" t="s">
        <v>67</v>
      </c>
      <c r="G19" s="214">
        <v>74.998166666666663</v>
      </c>
      <c r="H19" s="214">
        <v>150</v>
      </c>
      <c r="I19" s="214">
        <v>1.5799999999995862</v>
      </c>
      <c r="J19" s="214" t="s">
        <v>68</v>
      </c>
      <c r="K19" s="214">
        <v>150.02633333333333</v>
      </c>
      <c r="L19" s="214">
        <v>-150.02633333333333</v>
      </c>
      <c r="M19" s="217">
        <v>3826</v>
      </c>
      <c r="N19" s="217">
        <v>1002.008</v>
      </c>
      <c r="O19" s="217" t="s">
        <v>2334</v>
      </c>
      <c r="P19" s="232">
        <v>0</v>
      </c>
      <c r="Q19" s="218" t="s">
        <v>846</v>
      </c>
      <c r="R19" s="219"/>
      <c r="S19" s="219"/>
    </row>
    <row r="20" spans="1:19">
      <c r="A20" s="176">
        <v>19</v>
      </c>
      <c r="B20" s="176" t="s">
        <v>286</v>
      </c>
      <c r="C20" s="216">
        <v>45931.1484837963</v>
      </c>
      <c r="D20" s="175">
        <v>75</v>
      </c>
      <c r="E20" s="214">
        <v>17.880000000000109</v>
      </c>
      <c r="F20" s="214" t="s">
        <v>67</v>
      </c>
      <c r="G20" s="214">
        <v>75.298000000000002</v>
      </c>
      <c r="H20" s="214">
        <v>153</v>
      </c>
      <c r="I20" s="214">
        <v>18.169999999999504</v>
      </c>
      <c r="J20" s="214" t="s">
        <v>68</v>
      </c>
      <c r="K20" s="214">
        <v>153.30283333333333</v>
      </c>
      <c r="L20" s="214">
        <v>-153.30283333333333</v>
      </c>
      <c r="M20" s="217">
        <v>3842</v>
      </c>
      <c r="N20" s="217">
        <v>3831.076</v>
      </c>
      <c r="O20" s="217" t="s">
        <v>2335</v>
      </c>
      <c r="P20" s="232" t="s">
        <v>726</v>
      </c>
      <c r="R20" s="219"/>
      <c r="S20" s="219"/>
    </row>
    <row r="21" spans="1:19">
      <c r="A21" s="176">
        <v>20</v>
      </c>
      <c r="B21" s="176" t="s">
        <v>288</v>
      </c>
      <c r="C21" s="216">
        <v>45931.416226851848</v>
      </c>
      <c r="D21" s="175">
        <v>75</v>
      </c>
      <c r="E21" s="214">
        <v>30.670000000000073</v>
      </c>
      <c r="F21" s="214" t="s">
        <v>67</v>
      </c>
      <c r="G21" s="214">
        <v>75.511166666666668</v>
      </c>
      <c r="H21" s="214">
        <v>155</v>
      </c>
      <c r="I21" s="214">
        <v>16.159999999999286</v>
      </c>
      <c r="J21" s="214" t="s">
        <v>68</v>
      </c>
      <c r="K21" s="214">
        <v>155.26933333333332</v>
      </c>
      <c r="L21" s="214">
        <v>-155.26933333333332</v>
      </c>
      <c r="M21" s="217">
        <v>3842</v>
      </c>
      <c r="N21" s="217">
        <v>3833.9560000000001</v>
      </c>
      <c r="O21" s="217" t="s">
        <v>2290</v>
      </c>
      <c r="P21" s="232">
        <v>7</v>
      </c>
      <c r="R21" s="219"/>
      <c r="S21" s="219"/>
    </row>
    <row r="22" spans="1:19">
      <c r="A22" s="176">
        <v>21</v>
      </c>
      <c r="B22" s="176" t="s">
        <v>290</v>
      </c>
      <c r="C22" s="216">
        <v>45931.628252314818</v>
      </c>
      <c r="D22" s="175">
        <v>75</v>
      </c>
      <c r="E22" s="214">
        <v>37.439999999999714</v>
      </c>
      <c r="F22" s="214" t="s">
        <v>67</v>
      </c>
      <c r="G22" s="214">
        <v>75.623999999999995</v>
      </c>
      <c r="H22" s="214">
        <v>156</v>
      </c>
      <c r="I22" s="214">
        <v>3.8499999999999091</v>
      </c>
      <c r="J22" s="214" t="s">
        <v>68</v>
      </c>
      <c r="K22" s="214">
        <v>156.06416666666667</v>
      </c>
      <c r="L22" s="214">
        <v>-156.06416666666667</v>
      </c>
      <c r="M22" s="217">
        <v>2228</v>
      </c>
      <c r="N22" s="217">
        <v>2212.7170000000001</v>
      </c>
      <c r="O22" s="217" t="s">
        <v>2291</v>
      </c>
      <c r="P22" s="232">
        <v>8</v>
      </c>
      <c r="Q22" s="220" t="s">
        <v>2344</v>
      </c>
      <c r="R22" s="219"/>
      <c r="S22" s="219"/>
    </row>
    <row r="23" spans="1:19">
      <c r="A23" s="176">
        <v>22</v>
      </c>
      <c r="B23" s="176" t="s">
        <v>294</v>
      </c>
      <c r="C23" s="216">
        <v>45931.798402777778</v>
      </c>
      <c r="D23" s="175">
        <v>75</v>
      </c>
      <c r="E23" s="214">
        <v>39.850000000000421</v>
      </c>
      <c r="F23" s="214" t="s">
        <v>67</v>
      </c>
      <c r="G23" s="214">
        <v>75.664166666666674</v>
      </c>
      <c r="H23" s="214">
        <v>156</v>
      </c>
      <c r="I23" s="214">
        <v>17.7800000000002</v>
      </c>
      <c r="J23" s="214" t="s">
        <v>68</v>
      </c>
      <c r="K23" s="214">
        <v>156.29633333333334</v>
      </c>
      <c r="L23" s="214">
        <v>-156.29633333333334</v>
      </c>
      <c r="M23" s="217">
        <v>1437</v>
      </c>
      <c r="N23" s="217">
        <v>1427.953</v>
      </c>
      <c r="O23" s="217" t="s">
        <v>2292</v>
      </c>
      <c r="P23" s="232">
        <v>3</v>
      </c>
      <c r="R23" s="219"/>
      <c r="S23" s="219"/>
    </row>
    <row r="24" spans="1:19">
      <c r="A24" s="176">
        <v>23</v>
      </c>
      <c r="B24" s="176" t="s">
        <v>296</v>
      </c>
      <c r="C24" s="216">
        <v>45932.001736111109</v>
      </c>
      <c r="D24" s="175">
        <v>75</v>
      </c>
      <c r="E24" s="214">
        <v>44.590000000000032</v>
      </c>
      <c r="F24" s="214" t="s">
        <v>67</v>
      </c>
      <c r="G24" s="214">
        <v>75.743166666666667</v>
      </c>
      <c r="H24" s="214">
        <v>157</v>
      </c>
      <c r="I24" s="214">
        <v>6.2599999999997635</v>
      </c>
      <c r="J24" s="214" t="s">
        <v>68</v>
      </c>
      <c r="K24" s="214">
        <v>157.10433333333333</v>
      </c>
      <c r="L24" s="214">
        <v>-157.10433333333333</v>
      </c>
      <c r="M24" s="217">
        <v>960</v>
      </c>
      <c r="N24" s="217">
        <v>948.79</v>
      </c>
      <c r="O24" s="217" t="s">
        <v>2293</v>
      </c>
      <c r="P24" s="232">
        <v>8</v>
      </c>
      <c r="Q24" s="218" t="s">
        <v>2345</v>
      </c>
      <c r="R24" s="219"/>
      <c r="S24" s="219"/>
    </row>
    <row r="25" spans="1:19" ht="28.8">
      <c r="A25" s="176">
        <v>24</v>
      </c>
      <c r="B25" s="176" t="s">
        <v>312</v>
      </c>
      <c r="C25" s="216">
        <v>45932.113043981481</v>
      </c>
      <c r="D25" s="175">
        <v>75</v>
      </c>
      <c r="E25" s="214">
        <v>50.99000000000018</v>
      </c>
      <c r="F25" s="214" t="s">
        <v>67</v>
      </c>
      <c r="G25" s="214">
        <v>75.849833333333336</v>
      </c>
      <c r="H25" s="214">
        <v>157</v>
      </c>
      <c r="I25" s="214">
        <v>59.860000000000468</v>
      </c>
      <c r="J25" s="214" t="s">
        <v>68</v>
      </c>
      <c r="K25" s="214">
        <v>157.99766666666667</v>
      </c>
      <c r="L25" s="214">
        <v>-157.99766666666667</v>
      </c>
      <c r="M25" s="217">
        <v>566</v>
      </c>
      <c r="N25" s="217">
        <v>557.36099999999999</v>
      </c>
      <c r="O25" s="217" t="s">
        <v>2294</v>
      </c>
      <c r="P25" s="232">
        <v>7</v>
      </c>
      <c r="Q25" s="218" t="s">
        <v>2346</v>
      </c>
      <c r="R25" s="219"/>
      <c r="S25" s="219"/>
    </row>
    <row r="26" spans="1:19" ht="43.2">
      <c r="A26" s="176">
        <v>25</v>
      </c>
      <c r="B26" s="176" t="s">
        <v>313</v>
      </c>
      <c r="C26" s="216">
        <v>45932.796342592592</v>
      </c>
      <c r="D26" s="175">
        <v>77</v>
      </c>
      <c r="E26" s="214">
        <v>0</v>
      </c>
      <c r="F26" s="214" t="s">
        <v>67</v>
      </c>
      <c r="G26" s="214">
        <v>77</v>
      </c>
      <c r="H26" s="214">
        <v>150</v>
      </c>
      <c r="I26" s="214">
        <v>0.26000000000010459</v>
      </c>
      <c r="J26" s="214" t="s">
        <v>68</v>
      </c>
      <c r="K26" s="214">
        <v>150.00433333333334</v>
      </c>
      <c r="L26" s="214">
        <v>-150.00433333333334</v>
      </c>
      <c r="M26" s="217">
        <v>3826</v>
      </c>
      <c r="N26" s="217">
        <v>3822.0509999999999</v>
      </c>
      <c r="O26" s="217" t="s">
        <v>2295</v>
      </c>
      <c r="P26" s="232">
        <v>9</v>
      </c>
      <c r="Q26" s="218" t="s">
        <v>2347</v>
      </c>
      <c r="R26" s="219"/>
      <c r="S26" s="219"/>
    </row>
    <row r="27" spans="1:19" ht="28.8">
      <c r="A27" s="176">
        <v>26</v>
      </c>
      <c r="B27" s="176" t="s">
        <v>315</v>
      </c>
      <c r="C27" s="216">
        <v>45933.318333333336</v>
      </c>
      <c r="D27" s="175">
        <v>78</v>
      </c>
      <c r="E27" s="214">
        <v>17.89999999999992</v>
      </c>
      <c r="F27" s="214" t="s">
        <v>67</v>
      </c>
      <c r="G27" s="214">
        <v>78.298333333333332</v>
      </c>
      <c r="H27" s="214">
        <v>153</v>
      </c>
      <c r="I27" s="214">
        <v>12.989999999999782</v>
      </c>
      <c r="J27" s="214" t="s">
        <v>68</v>
      </c>
      <c r="K27" s="214">
        <v>153.2165</v>
      </c>
      <c r="L27" s="214">
        <v>-153.2165</v>
      </c>
      <c r="M27" s="217">
        <v>2408</v>
      </c>
      <c r="N27" s="217">
        <v>2280.0189999999998</v>
      </c>
      <c r="O27" s="217" t="s">
        <v>2296</v>
      </c>
      <c r="P27" s="232">
        <v>10</v>
      </c>
      <c r="Q27" s="218" t="s">
        <v>2348</v>
      </c>
      <c r="R27" s="219"/>
      <c r="S27" s="219"/>
    </row>
    <row r="28" spans="1:19" ht="43.2">
      <c r="A28" s="176">
        <v>27</v>
      </c>
      <c r="B28" s="176" t="s">
        <v>317</v>
      </c>
      <c r="C28" s="216">
        <v>45934.136469907404</v>
      </c>
      <c r="D28" s="175">
        <v>77</v>
      </c>
      <c r="E28" s="214">
        <v>41.930000000000405</v>
      </c>
      <c r="F28" s="214" t="s">
        <v>67</v>
      </c>
      <c r="G28" s="214">
        <v>77.69883333333334</v>
      </c>
      <c r="H28" s="214">
        <v>146</v>
      </c>
      <c r="I28" s="214">
        <v>44.169999999999732</v>
      </c>
      <c r="J28" s="214" t="s">
        <v>68</v>
      </c>
      <c r="K28" s="214">
        <v>146.73616666666666</v>
      </c>
      <c r="L28" s="214">
        <v>-146.73616666666666</v>
      </c>
      <c r="M28" s="217">
        <v>3812</v>
      </c>
      <c r="N28" s="217">
        <v>3803.48</v>
      </c>
      <c r="O28" s="217" t="s">
        <v>2297</v>
      </c>
      <c r="P28" s="232">
        <v>10</v>
      </c>
      <c r="Q28" s="218" t="s">
        <v>2365</v>
      </c>
      <c r="R28" s="219"/>
      <c r="S28" s="219"/>
    </row>
    <row r="29" spans="1:19">
      <c r="A29" s="176">
        <v>28</v>
      </c>
      <c r="B29" s="176" t="s">
        <v>321</v>
      </c>
      <c r="C29" s="216">
        <v>45934.478680555556</v>
      </c>
      <c r="D29" s="175">
        <v>78</v>
      </c>
      <c r="E29" s="214">
        <v>1.0000000000331966E-2</v>
      </c>
      <c r="F29" s="214" t="s">
        <v>67</v>
      </c>
      <c r="G29" s="214">
        <v>78.000166666666672</v>
      </c>
      <c r="H29" s="214">
        <v>150</v>
      </c>
      <c r="I29" s="214">
        <v>0.40999999999996817</v>
      </c>
      <c r="J29" s="214" t="s">
        <v>68</v>
      </c>
      <c r="K29" s="214">
        <v>150.00683333333333</v>
      </c>
      <c r="L29" s="214">
        <v>-150.00683333333333</v>
      </c>
      <c r="M29" s="217">
        <v>3821</v>
      </c>
      <c r="N29" s="217">
        <v>3728.5889999999999</v>
      </c>
      <c r="O29" s="217" t="s">
        <v>2298</v>
      </c>
      <c r="P29" s="232">
        <v>10</v>
      </c>
      <c r="Q29" s="218" t="s">
        <v>846</v>
      </c>
      <c r="R29" s="219"/>
      <c r="S29" s="219"/>
    </row>
    <row r="30" spans="1:19">
      <c r="A30" s="176">
        <v>29</v>
      </c>
      <c r="B30" s="176" t="s">
        <v>323</v>
      </c>
      <c r="C30" s="216">
        <v>45934.903136574074</v>
      </c>
      <c r="D30" s="175">
        <v>78</v>
      </c>
      <c r="E30" s="214">
        <v>3.0000000000143245E-2</v>
      </c>
      <c r="F30" s="214" t="s">
        <v>67</v>
      </c>
      <c r="G30" s="214">
        <v>78.000500000000002</v>
      </c>
      <c r="H30" s="214">
        <v>149</v>
      </c>
      <c r="I30" s="214">
        <v>59.519999999999413</v>
      </c>
      <c r="J30" s="214" t="s">
        <v>68</v>
      </c>
      <c r="K30" s="214">
        <v>149.99199999999999</v>
      </c>
      <c r="L30" s="214">
        <v>-149.99199999999999</v>
      </c>
      <c r="M30" s="217">
        <v>3821</v>
      </c>
      <c r="N30" s="217">
        <v>501.05599999999998</v>
      </c>
      <c r="O30" s="217" t="s">
        <v>2299</v>
      </c>
      <c r="P30" s="232">
        <v>10</v>
      </c>
      <c r="Q30" s="218" t="s">
        <v>846</v>
      </c>
      <c r="R30" s="219"/>
      <c r="S30" s="219"/>
    </row>
    <row r="31" spans="1:19">
      <c r="A31" s="176">
        <v>30</v>
      </c>
      <c r="B31" s="176" t="s">
        <v>325</v>
      </c>
      <c r="C31" s="216">
        <v>45935.336747685185</v>
      </c>
      <c r="D31" s="175">
        <v>78</v>
      </c>
      <c r="E31" s="214">
        <v>59.960000000000377</v>
      </c>
      <c r="F31" s="214" t="s">
        <v>67</v>
      </c>
      <c r="G31" s="214">
        <v>78.99933333333334</v>
      </c>
      <c r="H31" s="214">
        <v>150</v>
      </c>
      <c r="I31" s="214">
        <v>3.519999999999186</v>
      </c>
      <c r="J31" s="214" t="s">
        <v>68</v>
      </c>
      <c r="K31" s="214">
        <v>150.05866666666665</v>
      </c>
      <c r="L31" s="214">
        <v>-150.05866666666665</v>
      </c>
      <c r="M31" s="217">
        <v>3816</v>
      </c>
      <c r="N31" s="217">
        <v>3725.538</v>
      </c>
      <c r="O31" s="217" t="s">
        <v>2300</v>
      </c>
      <c r="P31" s="232">
        <v>10</v>
      </c>
      <c r="R31" s="219"/>
      <c r="S31" s="219"/>
    </row>
    <row r="32" spans="1:19" ht="43.2">
      <c r="A32" s="176">
        <v>31</v>
      </c>
      <c r="B32" s="176" t="s">
        <v>329</v>
      </c>
      <c r="C32" s="216">
        <v>45936.092256944445</v>
      </c>
      <c r="D32" s="175">
        <v>78</v>
      </c>
      <c r="E32" s="214">
        <v>57.510000000000048</v>
      </c>
      <c r="F32" s="214" t="s">
        <v>67</v>
      </c>
      <c r="G32" s="214">
        <v>78.958500000000001</v>
      </c>
      <c r="H32" s="214">
        <v>146</v>
      </c>
      <c r="I32" s="214">
        <v>13.909999999999627</v>
      </c>
      <c r="J32" s="214" t="s">
        <v>68</v>
      </c>
      <c r="K32" s="214">
        <v>146.23183333333333</v>
      </c>
      <c r="L32" s="214">
        <v>-146.23183333333333</v>
      </c>
      <c r="M32" s="217">
        <v>3811</v>
      </c>
      <c r="N32" s="217">
        <v>1000.862</v>
      </c>
      <c r="O32" s="217" t="s">
        <v>2301</v>
      </c>
      <c r="P32" s="232">
        <v>10</v>
      </c>
      <c r="Q32" s="218" t="s">
        <v>2349</v>
      </c>
      <c r="R32" s="219"/>
      <c r="S32" s="219"/>
    </row>
    <row r="33" spans="1:19">
      <c r="A33" s="176">
        <v>32</v>
      </c>
      <c r="B33" s="176" t="s">
        <v>331</v>
      </c>
      <c r="C33" s="216">
        <v>45937.187754629631</v>
      </c>
      <c r="D33" s="175">
        <v>78</v>
      </c>
      <c r="E33" s="214">
        <v>0.16999999999967486</v>
      </c>
      <c r="F33" s="214" t="s">
        <v>67</v>
      </c>
      <c r="G33" s="214">
        <v>78.002833333333328</v>
      </c>
      <c r="H33" s="214">
        <v>139</v>
      </c>
      <c r="I33" s="214">
        <v>59.209999999999354</v>
      </c>
      <c r="J33" s="214" t="s">
        <v>68</v>
      </c>
      <c r="K33" s="214">
        <v>139.98683333333332</v>
      </c>
      <c r="L33" s="214">
        <v>-139.98683333333332</v>
      </c>
      <c r="M33" s="217">
        <v>3750</v>
      </c>
      <c r="N33" s="217">
        <v>300.58300000000003</v>
      </c>
      <c r="O33" s="217" t="s">
        <v>2302</v>
      </c>
      <c r="P33" s="232">
        <v>10</v>
      </c>
      <c r="Q33" s="218" t="s">
        <v>2350</v>
      </c>
      <c r="R33" s="219"/>
      <c r="S33" s="219"/>
    </row>
    <row r="34" spans="1:19" ht="28.8">
      <c r="A34" s="176">
        <v>33</v>
      </c>
      <c r="B34" s="176" t="s">
        <v>333</v>
      </c>
      <c r="C34" s="216">
        <v>45937.291770833333</v>
      </c>
      <c r="D34" s="175">
        <v>77</v>
      </c>
      <c r="E34" s="214">
        <v>59.78999999999985</v>
      </c>
      <c r="F34" s="214" t="s">
        <v>67</v>
      </c>
      <c r="G34" s="214">
        <v>77.996499999999997</v>
      </c>
      <c r="H34" s="214">
        <v>139</v>
      </c>
      <c r="I34" s="214">
        <v>59.119999999999777</v>
      </c>
      <c r="J34" s="214" t="s">
        <v>68</v>
      </c>
      <c r="K34" s="214">
        <v>139.98533333333333</v>
      </c>
      <c r="L34" s="214">
        <v>-139.98533333333333</v>
      </c>
      <c r="M34" s="217">
        <v>3750</v>
      </c>
      <c r="N34" s="217">
        <v>3656.6329999999998</v>
      </c>
      <c r="O34" s="217" t="s">
        <v>2303</v>
      </c>
      <c r="P34" s="232">
        <v>10</v>
      </c>
      <c r="Q34" s="220" t="s">
        <v>2351</v>
      </c>
      <c r="R34" s="219"/>
      <c r="S34" s="219"/>
    </row>
    <row r="35" spans="1:19">
      <c r="A35" s="176">
        <v>34</v>
      </c>
      <c r="B35" s="176" t="s">
        <v>335</v>
      </c>
      <c r="C35" s="216">
        <v>45937.799340277779</v>
      </c>
      <c r="D35" s="175">
        <v>77</v>
      </c>
      <c r="E35" s="214">
        <v>17.949999999999875</v>
      </c>
      <c r="F35" s="214" t="s">
        <v>67</v>
      </c>
      <c r="G35" s="214">
        <v>77.299166666666665</v>
      </c>
      <c r="H35" s="214">
        <v>143</v>
      </c>
      <c r="I35" s="214">
        <v>17.559999999999718</v>
      </c>
      <c r="J35" s="214" t="s">
        <v>68</v>
      </c>
      <c r="K35" s="214">
        <v>143.29266666666666</v>
      </c>
      <c r="L35" s="214">
        <v>-143.29266666666666</v>
      </c>
      <c r="M35" s="217">
        <v>3782</v>
      </c>
      <c r="N35" s="217">
        <v>3773.4079999999999</v>
      </c>
      <c r="O35" s="217" t="s">
        <v>2304</v>
      </c>
      <c r="P35" s="232">
        <v>10</v>
      </c>
      <c r="Q35" s="220"/>
      <c r="R35" s="219"/>
      <c r="S35" s="219"/>
    </row>
    <row r="36" spans="1:19">
      <c r="A36" s="176">
        <v>35</v>
      </c>
      <c r="B36" s="176" t="s">
        <v>337</v>
      </c>
      <c r="C36" s="216">
        <v>45938.127476851849</v>
      </c>
      <c r="D36" s="175">
        <v>76</v>
      </c>
      <c r="E36" s="214">
        <v>59.67000000000013</v>
      </c>
      <c r="F36" s="214" t="s">
        <v>67</v>
      </c>
      <c r="G36" s="214">
        <v>76.994500000000002</v>
      </c>
      <c r="H36" s="214">
        <v>139</v>
      </c>
      <c r="I36" s="214">
        <v>59.140000000000441</v>
      </c>
      <c r="J36" s="214" t="s">
        <v>68</v>
      </c>
      <c r="K36" s="214">
        <v>139.98566666666667</v>
      </c>
      <c r="L36" s="214">
        <v>-139.98566666666667</v>
      </c>
      <c r="M36" s="217">
        <v>3726</v>
      </c>
      <c r="N36" s="217">
        <v>3716.0949999999998</v>
      </c>
      <c r="O36" s="217" t="s">
        <v>2305</v>
      </c>
      <c r="P36" s="232">
        <v>10</v>
      </c>
      <c r="Q36" s="220"/>
      <c r="R36" s="219"/>
      <c r="S36" s="219"/>
    </row>
    <row r="37" spans="1:19">
      <c r="A37" s="176">
        <v>36</v>
      </c>
      <c r="B37" s="176" t="s">
        <v>344</v>
      </c>
      <c r="C37" s="216">
        <v>45939.050659722219</v>
      </c>
      <c r="D37" s="175">
        <v>77</v>
      </c>
      <c r="E37" s="214">
        <v>1.4299999999997226</v>
      </c>
      <c r="F37" s="214" t="s">
        <v>67</v>
      </c>
      <c r="G37" s="214">
        <v>77.023833333333329</v>
      </c>
      <c r="H37" s="214">
        <v>136</v>
      </c>
      <c r="I37" s="214">
        <v>49.879999999999995</v>
      </c>
      <c r="J37" s="214" t="s">
        <v>68</v>
      </c>
      <c r="K37" s="214">
        <v>136.83133333333333</v>
      </c>
      <c r="L37" s="214">
        <v>-136.83133333333333</v>
      </c>
      <c r="M37" s="217">
        <v>3660</v>
      </c>
      <c r="N37" s="217">
        <v>1001.92</v>
      </c>
      <c r="O37" s="217" t="s">
        <v>2306</v>
      </c>
      <c r="P37" s="232">
        <v>10</v>
      </c>
      <c r="Q37" s="220" t="s">
        <v>2352</v>
      </c>
      <c r="R37" s="219"/>
      <c r="S37" s="219"/>
    </row>
    <row r="38" spans="1:19">
      <c r="A38" s="176">
        <v>37</v>
      </c>
      <c r="B38" s="176" t="s">
        <v>346</v>
      </c>
      <c r="C38" s="216">
        <v>45939.337557870371</v>
      </c>
      <c r="D38" s="175">
        <v>76</v>
      </c>
      <c r="E38" s="214">
        <v>32.170000000000414</v>
      </c>
      <c r="F38" s="214" t="s">
        <v>67</v>
      </c>
      <c r="G38" s="214">
        <v>76.536166666666674</v>
      </c>
      <c r="H38" s="214">
        <v>135</v>
      </c>
      <c r="I38" s="214">
        <v>25.919999999999277</v>
      </c>
      <c r="J38" s="214" t="s">
        <v>68</v>
      </c>
      <c r="K38" s="214">
        <v>135.43199999999999</v>
      </c>
      <c r="L38" s="214">
        <v>-135.43199999999999</v>
      </c>
      <c r="M38" s="217">
        <v>3567</v>
      </c>
      <c r="N38" s="217">
        <v>3476.8429999999998</v>
      </c>
      <c r="O38" s="217" t="s">
        <v>2307</v>
      </c>
      <c r="P38" s="232">
        <v>10</v>
      </c>
      <c r="Q38" s="220" t="s">
        <v>2353</v>
      </c>
      <c r="R38" s="219"/>
      <c r="S38" s="219"/>
    </row>
    <row r="39" spans="1:19" ht="43.2">
      <c r="A39" s="176">
        <v>38</v>
      </c>
      <c r="B39" s="176" t="s">
        <v>351</v>
      </c>
      <c r="C39" s="216">
        <v>45940.131643518522</v>
      </c>
      <c r="D39" s="175">
        <v>76</v>
      </c>
      <c r="E39" s="214">
        <v>4.5199999999999818</v>
      </c>
      <c r="F39" s="214" t="s">
        <v>67</v>
      </c>
      <c r="G39" s="214">
        <v>76.075333333333333</v>
      </c>
      <c r="H39" s="214">
        <v>132</v>
      </c>
      <c r="I39" s="214">
        <v>58.449999999999704</v>
      </c>
      <c r="J39" s="214" t="s">
        <v>68</v>
      </c>
      <c r="K39" s="214">
        <v>132.97416666666666</v>
      </c>
      <c r="L39" s="214">
        <v>-132.97416666666666</v>
      </c>
      <c r="M39" s="217">
        <v>3100</v>
      </c>
      <c r="N39" s="217">
        <v>1000.975</v>
      </c>
      <c r="O39" s="217" t="s">
        <v>2308</v>
      </c>
      <c r="P39" s="232">
        <v>10</v>
      </c>
      <c r="Q39" s="218" t="s">
        <v>2354</v>
      </c>
      <c r="R39" s="219"/>
      <c r="S39" s="219"/>
    </row>
    <row r="40" spans="1:19">
      <c r="A40" s="176">
        <v>39</v>
      </c>
      <c r="B40" s="176" t="s">
        <v>353</v>
      </c>
      <c r="C40" s="216">
        <v>45940.31763888889</v>
      </c>
      <c r="D40" s="175">
        <v>76</v>
      </c>
      <c r="E40" s="214">
        <v>15.490000000000066</v>
      </c>
      <c r="F40" s="214" t="s">
        <v>67</v>
      </c>
      <c r="G40" s="214">
        <v>76.258166666666668</v>
      </c>
      <c r="H40" s="214">
        <v>132</v>
      </c>
      <c r="I40" s="214">
        <v>29.739999999999895</v>
      </c>
      <c r="J40" s="214" t="s">
        <v>68</v>
      </c>
      <c r="K40" s="214">
        <v>132.49566666666666</v>
      </c>
      <c r="L40" s="214">
        <v>-132.49566666666666</v>
      </c>
      <c r="M40" s="217">
        <v>3036</v>
      </c>
      <c r="N40" s="217">
        <v>3026.71</v>
      </c>
      <c r="O40" s="217" t="s">
        <v>2309</v>
      </c>
      <c r="P40" s="232">
        <v>10</v>
      </c>
      <c r="R40" s="219"/>
      <c r="S40" s="219"/>
    </row>
    <row r="41" spans="1:19">
      <c r="A41" s="176">
        <v>40</v>
      </c>
      <c r="B41" s="176" t="s">
        <v>355</v>
      </c>
      <c r="C41" s="216">
        <v>45940.639861111114</v>
      </c>
      <c r="D41" s="175">
        <v>76</v>
      </c>
      <c r="E41" s="214">
        <v>8.0000000000097771E-2</v>
      </c>
      <c r="F41" s="214" t="s">
        <v>67</v>
      </c>
      <c r="G41" s="214">
        <v>76.001333333333335</v>
      </c>
      <c r="H41" s="214">
        <v>130</v>
      </c>
      <c r="I41" s="214">
        <v>53.299999999999272</v>
      </c>
      <c r="J41" s="214" t="s">
        <v>68</v>
      </c>
      <c r="K41" s="214">
        <v>130.88833333333332</v>
      </c>
      <c r="L41" s="214">
        <v>-130.88833333333332</v>
      </c>
      <c r="M41" s="217">
        <v>2410</v>
      </c>
      <c r="N41" s="217">
        <v>2399.6109999999999</v>
      </c>
      <c r="O41" s="217" t="s">
        <v>2310</v>
      </c>
      <c r="P41" s="232">
        <v>10</v>
      </c>
      <c r="R41" s="219"/>
      <c r="S41" s="219"/>
    </row>
    <row r="42" spans="1:19" ht="28.8">
      <c r="A42" s="176">
        <v>41</v>
      </c>
      <c r="B42" s="176" t="s">
        <v>357</v>
      </c>
      <c r="C42" s="216">
        <v>45941.442395833335</v>
      </c>
      <c r="D42" s="175">
        <v>75</v>
      </c>
      <c r="E42" s="214">
        <v>59.659999999999798</v>
      </c>
      <c r="F42" s="214" t="s">
        <v>67</v>
      </c>
      <c r="G42" s="214">
        <v>75.99433333333333</v>
      </c>
      <c r="H42" s="214">
        <v>139</v>
      </c>
      <c r="I42" s="214">
        <v>57.200000000000841</v>
      </c>
      <c r="J42" s="214" t="s">
        <v>68</v>
      </c>
      <c r="K42" s="214">
        <v>139.95333333333335</v>
      </c>
      <c r="L42" s="214">
        <v>-139.95333333333335</v>
      </c>
      <c r="M42" s="217">
        <v>3690</v>
      </c>
      <c r="N42" s="217">
        <v>3591.7570000000001</v>
      </c>
      <c r="O42" s="217" t="s">
        <v>2311</v>
      </c>
      <c r="P42" s="232">
        <v>10</v>
      </c>
      <c r="Q42" s="218" t="s">
        <v>2355</v>
      </c>
      <c r="R42" s="219"/>
      <c r="S42" s="219"/>
    </row>
    <row r="43" spans="1:19">
      <c r="A43" s="176">
        <v>42</v>
      </c>
      <c r="B43" s="176" t="s">
        <v>359</v>
      </c>
      <c r="C43" s="216">
        <v>45942.000810185185</v>
      </c>
      <c r="D43" s="175">
        <v>75</v>
      </c>
      <c r="E43" s="214">
        <v>23.909999999999911</v>
      </c>
      <c r="F43" s="214" t="s">
        <v>67</v>
      </c>
      <c r="G43" s="214">
        <v>75.398499999999999</v>
      </c>
      <c r="H43" s="214">
        <v>143</v>
      </c>
      <c r="I43" s="214">
        <v>31.269999999999527</v>
      </c>
      <c r="J43" s="214" t="s">
        <v>68</v>
      </c>
      <c r="K43" s="214">
        <v>143.52116666666666</v>
      </c>
      <c r="L43" s="214">
        <v>-143.52116666666666</v>
      </c>
      <c r="M43" s="217">
        <v>3753</v>
      </c>
      <c r="N43" s="217">
        <v>3742.6019999999999</v>
      </c>
      <c r="O43" s="217" t="s">
        <v>2312</v>
      </c>
      <c r="P43" s="232">
        <v>6</v>
      </c>
      <c r="Q43" s="220"/>
      <c r="R43" s="219"/>
      <c r="S43" s="219"/>
    </row>
    <row r="44" spans="1:19" ht="28.8">
      <c r="A44" s="176">
        <v>43</v>
      </c>
      <c r="B44" s="176" t="s">
        <v>361</v>
      </c>
      <c r="C44" s="216">
        <v>45942.798946759256</v>
      </c>
      <c r="D44" s="175">
        <v>74</v>
      </c>
      <c r="E44" s="214">
        <v>0.14000000000038426</v>
      </c>
      <c r="F44" s="214" t="s">
        <v>67</v>
      </c>
      <c r="G44" s="214">
        <v>74.00233333333334</v>
      </c>
      <c r="H44" s="214">
        <v>150</v>
      </c>
      <c r="I44" s="214">
        <v>0.38000000000067757</v>
      </c>
      <c r="J44" s="214" t="s">
        <v>68</v>
      </c>
      <c r="K44" s="214">
        <v>150.00633333333334</v>
      </c>
      <c r="L44" s="214">
        <v>-150.00633333333334</v>
      </c>
      <c r="M44" s="217">
        <v>3824</v>
      </c>
      <c r="N44" s="217">
        <v>3814.7860000000001</v>
      </c>
      <c r="O44" s="217" t="s">
        <v>2313</v>
      </c>
      <c r="P44" s="232">
        <v>9</v>
      </c>
      <c r="Q44" s="220" t="s">
        <v>2356</v>
      </c>
      <c r="R44" s="219"/>
      <c r="S44" s="219"/>
    </row>
    <row r="45" spans="1:19">
      <c r="A45" s="176">
        <v>44</v>
      </c>
      <c r="B45" s="176" t="s">
        <v>363</v>
      </c>
      <c r="C45" s="216">
        <v>45943.178912037038</v>
      </c>
      <c r="D45" s="175">
        <v>72</v>
      </c>
      <c r="E45" s="214">
        <v>59.809999999999661</v>
      </c>
      <c r="F45" s="214" t="s">
        <v>67</v>
      </c>
      <c r="G45" s="214">
        <v>72.996833333333328</v>
      </c>
      <c r="H45" s="214">
        <v>149</v>
      </c>
      <c r="I45" s="214">
        <v>59.409999999999172</v>
      </c>
      <c r="J45" s="214" t="s">
        <v>68</v>
      </c>
      <c r="K45" s="214">
        <v>149.99016666666665</v>
      </c>
      <c r="L45" s="214">
        <v>-149.99016666666665</v>
      </c>
      <c r="M45" s="217">
        <v>3748</v>
      </c>
      <c r="N45" s="217">
        <v>3738.1750000000002</v>
      </c>
      <c r="O45" s="217" t="s">
        <v>2314</v>
      </c>
      <c r="P45" s="232">
        <v>8</v>
      </c>
      <c r="R45" s="219"/>
      <c r="S45" s="219"/>
    </row>
    <row r="46" spans="1:19">
      <c r="A46" s="176">
        <v>45</v>
      </c>
      <c r="B46" s="176" t="s">
        <v>365</v>
      </c>
      <c r="C46" s="216">
        <v>45943.447685185187</v>
      </c>
      <c r="D46" s="175">
        <v>72</v>
      </c>
      <c r="E46" s="214">
        <v>30.620000000000118</v>
      </c>
      <c r="F46" s="214" t="s">
        <v>67</v>
      </c>
      <c r="G46" s="214">
        <v>72.510333333333335</v>
      </c>
      <c r="H46" s="214">
        <v>150</v>
      </c>
      <c r="I46" s="214">
        <v>4.5599999999996044</v>
      </c>
      <c r="J46" s="214" t="s">
        <v>68</v>
      </c>
      <c r="K46" s="214">
        <v>150.07599999999999</v>
      </c>
      <c r="L46" s="214">
        <v>-150.07599999999999</v>
      </c>
      <c r="M46" s="217">
        <v>3720</v>
      </c>
      <c r="N46" s="217">
        <v>3626.415</v>
      </c>
      <c r="O46" s="217" t="s">
        <v>2315</v>
      </c>
      <c r="P46" s="232">
        <v>8</v>
      </c>
      <c r="R46" s="219"/>
      <c r="S46" s="219"/>
    </row>
    <row r="47" spans="1:19">
      <c r="A47" s="176">
        <v>46</v>
      </c>
      <c r="B47" s="176" t="s">
        <v>367</v>
      </c>
      <c r="C47" s="216">
        <v>45943.792048611111</v>
      </c>
      <c r="D47" s="175">
        <v>71</v>
      </c>
      <c r="E47" s="214">
        <v>57.169999999999845</v>
      </c>
      <c r="F47" s="214" t="s">
        <v>67</v>
      </c>
      <c r="G47" s="214">
        <v>71.952833333333331</v>
      </c>
      <c r="H47" s="214">
        <v>150</v>
      </c>
      <c r="I47" s="214">
        <v>17.980000000000018</v>
      </c>
      <c r="J47" s="214" t="s">
        <v>68</v>
      </c>
      <c r="K47" s="214">
        <v>150.29966666666667</v>
      </c>
      <c r="L47" s="214">
        <v>-150.29966666666667</v>
      </c>
      <c r="M47" s="217">
        <v>2975</v>
      </c>
      <c r="N47" s="217">
        <v>2956.1109999999999</v>
      </c>
      <c r="O47" s="217" t="s">
        <v>2316</v>
      </c>
      <c r="P47" s="232">
        <v>0</v>
      </c>
      <c r="Q47" s="220" t="s">
        <v>2357</v>
      </c>
      <c r="R47" s="219"/>
      <c r="S47" s="219"/>
    </row>
    <row r="48" spans="1:19">
      <c r="A48" s="176">
        <v>47</v>
      </c>
      <c r="B48" s="176" t="s">
        <v>841</v>
      </c>
      <c r="C48" s="216">
        <v>45943.998113425929</v>
      </c>
      <c r="D48" s="175">
        <v>71</v>
      </c>
      <c r="E48" s="214">
        <v>49.190000000000111</v>
      </c>
      <c r="F48" s="214" t="s">
        <v>67</v>
      </c>
      <c r="G48" s="214">
        <v>71.819833333333335</v>
      </c>
      <c r="H48" s="214">
        <v>150</v>
      </c>
      <c r="I48" s="214">
        <v>45.799999999999272</v>
      </c>
      <c r="J48" s="214" t="s">
        <v>68</v>
      </c>
      <c r="K48" s="214">
        <v>150.76333333333332</v>
      </c>
      <c r="L48" s="214">
        <v>-150.76333333333332</v>
      </c>
      <c r="M48" s="217">
        <v>2578</v>
      </c>
      <c r="N48" s="217">
        <v>2568.335</v>
      </c>
      <c r="O48" s="217" t="s">
        <v>2333</v>
      </c>
      <c r="Q48" s="220"/>
      <c r="R48" s="219"/>
      <c r="S48" s="219"/>
    </row>
    <row r="49" spans="1:19">
      <c r="A49" s="176">
        <v>48</v>
      </c>
      <c r="B49" s="176" t="s">
        <v>369</v>
      </c>
      <c r="C49" s="216">
        <v>45944.124814814815</v>
      </c>
      <c r="D49" s="175">
        <v>71</v>
      </c>
      <c r="E49" s="214">
        <v>40.889999999999986</v>
      </c>
      <c r="F49" s="214" t="s">
        <v>67</v>
      </c>
      <c r="G49" s="214">
        <v>71.6815</v>
      </c>
      <c r="H49" s="214">
        <v>151</v>
      </c>
      <c r="I49" s="214">
        <v>8.6099999999993315</v>
      </c>
      <c r="J49" s="214" t="s">
        <v>68</v>
      </c>
      <c r="K49" s="214">
        <v>151.14349999999999</v>
      </c>
      <c r="L49" s="214">
        <v>-151.14349999999999</v>
      </c>
      <c r="M49" s="217">
        <v>2091</v>
      </c>
      <c r="N49" s="217">
        <v>2079.9209999999998</v>
      </c>
      <c r="O49" s="217" t="s">
        <v>2317</v>
      </c>
      <c r="P49" s="232">
        <v>0</v>
      </c>
      <c r="R49" s="219"/>
      <c r="S49" s="219"/>
    </row>
    <row r="50" spans="1:19">
      <c r="A50" s="176">
        <v>49</v>
      </c>
      <c r="B50" s="176" t="s">
        <v>843</v>
      </c>
      <c r="C50" s="216">
        <v>45944.272673611114</v>
      </c>
      <c r="D50" s="175">
        <v>71</v>
      </c>
      <c r="E50" s="214">
        <v>35.749999999999886</v>
      </c>
      <c r="F50" s="214" t="s">
        <v>67</v>
      </c>
      <c r="G50" s="214">
        <v>71.595833333333331</v>
      </c>
      <c r="H50" s="214">
        <v>151</v>
      </c>
      <c r="I50" s="214">
        <v>21.559999999999491</v>
      </c>
      <c r="J50" s="214" t="s">
        <v>68</v>
      </c>
      <c r="K50" s="214">
        <v>151.35933333333332</v>
      </c>
      <c r="L50" s="214">
        <v>-151.35933333333332</v>
      </c>
      <c r="M50" s="217">
        <v>1581</v>
      </c>
      <c r="N50" s="217">
        <v>1570.7270000000001</v>
      </c>
      <c r="O50" s="217" t="s">
        <v>2333</v>
      </c>
      <c r="R50" s="219"/>
      <c r="S50" s="219"/>
    </row>
    <row r="51" spans="1:19">
      <c r="A51" s="176">
        <v>50</v>
      </c>
      <c r="B51" s="176" t="s">
        <v>371</v>
      </c>
      <c r="C51" s="216">
        <v>45944.367534722223</v>
      </c>
      <c r="D51" s="175">
        <v>71</v>
      </c>
      <c r="E51" s="214">
        <v>31.420000000000243</v>
      </c>
      <c r="F51" s="214" t="s">
        <v>67</v>
      </c>
      <c r="G51" s="214">
        <v>71.523666666666671</v>
      </c>
      <c r="H51" s="214">
        <v>151</v>
      </c>
      <c r="I51" s="214">
        <v>34.730000000000132</v>
      </c>
      <c r="J51" s="214" t="s">
        <v>68</v>
      </c>
      <c r="K51" s="214">
        <v>151.57883333333334</v>
      </c>
      <c r="L51" s="214">
        <v>-151.57883333333334</v>
      </c>
      <c r="M51" s="217">
        <v>1150</v>
      </c>
      <c r="N51" s="217">
        <v>1142.0060000000001</v>
      </c>
      <c r="O51" s="217" t="s">
        <v>2318</v>
      </c>
      <c r="P51" s="232">
        <v>0</v>
      </c>
      <c r="Q51" s="218" t="s">
        <v>2358</v>
      </c>
      <c r="R51" s="219"/>
      <c r="S51" s="219"/>
    </row>
    <row r="52" spans="1:19">
      <c r="A52" s="176">
        <v>51</v>
      </c>
      <c r="B52" s="176" t="s">
        <v>373</v>
      </c>
      <c r="C52" s="216">
        <v>45944.51017361111</v>
      </c>
      <c r="D52" s="175">
        <v>71</v>
      </c>
      <c r="E52" s="214">
        <v>27.920000000000016</v>
      </c>
      <c r="F52" s="214" t="s">
        <v>67</v>
      </c>
      <c r="G52" s="214">
        <v>71.465333333333334</v>
      </c>
      <c r="H52" s="214">
        <v>151</v>
      </c>
      <c r="I52" s="214">
        <v>49.340000000000828</v>
      </c>
      <c r="J52" s="214" t="s">
        <v>68</v>
      </c>
      <c r="K52" s="214">
        <v>151.82233333333335</v>
      </c>
      <c r="L52" s="214">
        <v>-151.82233333333335</v>
      </c>
      <c r="M52" s="217">
        <v>499</v>
      </c>
      <c r="N52" s="217">
        <v>488.37299999999999</v>
      </c>
      <c r="O52" s="217" t="s">
        <v>2319</v>
      </c>
      <c r="P52" s="232">
        <v>2</v>
      </c>
      <c r="Q52" s="220" t="s">
        <v>2359</v>
      </c>
      <c r="R52" s="219"/>
      <c r="S52" s="219"/>
    </row>
    <row r="53" spans="1:19">
      <c r="A53" s="176">
        <v>52</v>
      </c>
      <c r="B53" s="176" t="s">
        <v>375</v>
      </c>
      <c r="C53" s="216">
        <v>45944.657314814816</v>
      </c>
      <c r="D53" s="175">
        <v>71</v>
      </c>
      <c r="E53" s="214">
        <v>23.530000000000086</v>
      </c>
      <c r="F53" s="214" t="s">
        <v>67</v>
      </c>
      <c r="G53" s="214">
        <v>71.392166666666668</v>
      </c>
      <c r="H53" s="214">
        <v>151</v>
      </c>
      <c r="I53" s="214">
        <v>55.740000000000123</v>
      </c>
      <c r="J53" s="214" t="s">
        <v>68</v>
      </c>
      <c r="K53" s="214">
        <v>151.929</v>
      </c>
      <c r="L53" s="214">
        <v>-151.929</v>
      </c>
      <c r="M53" s="217">
        <v>177</v>
      </c>
      <c r="N53" s="217">
        <v>167.20699999999999</v>
      </c>
      <c r="O53" s="217" t="s">
        <v>2320</v>
      </c>
      <c r="P53" s="232">
        <v>0</v>
      </c>
      <c r="Q53" s="218" t="s">
        <v>2360</v>
      </c>
      <c r="R53" s="219"/>
      <c r="S53" s="219"/>
    </row>
    <row r="54" spans="1:19">
      <c r="A54" s="176">
        <v>53</v>
      </c>
      <c r="B54" s="176" t="s">
        <v>377</v>
      </c>
      <c r="C54" s="216">
        <v>45944.717222222222</v>
      </c>
      <c r="D54" s="175">
        <v>71</v>
      </c>
      <c r="E54" s="214">
        <v>21.890000000000214</v>
      </c>
      <c r="F54" s="214" t="s">
        <v>67</v>
      </c>
      <c r="G54" s="214">
        <v>71.364833333333337</v>
      </c>
      <c r="H54" s="214">
        <v>152</v>
      </c>
      <c r="I54" s="214">
        <v>3.2299999999997908</v>
      </c>
      <c r="J54" s="214" t="s">
        <v>68</v>
      </c>
      <c r="K54" s="214">
        <v>152.05383333333333</v>
      </c>
      <c r="L54" s="214">
        <v>-152.05383333333333</v>
      </c>
      <c r="M54" s="217">
        <v>78</v>
      </c>
      <c r="N54" s="217">
        <v>68.284000000000006</v>
      </c>
      <c r="O54" s="217" t="s">
        <v>2321</v>
      </c>
      <c r="P54" s="232">
        <v>0</v>
      </c>
      <c r="R54" s="219"/>
      <c r="S54" s="219"/>
    </row>
    <row r="55" spans="1:19">
      <c r="A55" s="176">
        <v>54</v>
      </c>
      <c r="B55" s="176" t="s">
        <v>396</v>
      </c>
      <c r="C55" s="216">
        <v>45945.147002314814</v>
      </c>
      <c r="D55" s="175">
        <v>71</v>
      </c>
      <c r="E55" s="214">
        <v>3.1999999999996476</v>
      </c>
      <c r="F55" s="214" t="s">
        <v>67</v>
      </c>
      <c r="G55" s="214">
        <v>71.053333333333327</v>
      </c>
      <c r="H55" s="214">
        <v>146</v>
      </c>
      <c r="I55" s="214">
        <v>36.170000000000186</v>
      </c>
      <c r="J55" s="214" t="s">
        <v>68</v>
      </c>
      <c r="K55" s="214">
        <v>146.60283333333334</v>
      </c>
      <c r="L55" s="214">
        <v>-146.60283333333334</v>
      </c>
      <c r="M55" s="217">
        <v>1681</v>
      </c>
      <c r="N55" s="217">
        <v>1000.242</v>
      </c>
      <c r="O55" s="217" t="s">
        <v>2322</v>
      </c>
      <c r="P55" s="232">
        <v>0</v>
      </c>
      <c r="R55" s="219"/>
      <c r="S55" s="219"/>
    </row>
    <row r="56" spans="1:19">
      <c r="A56" s="176">
        <v>55</v>
      </c>
      <c r="B56" s="176" t="s">
        <v>394</v>
      </c>
      <c r="C56" s="216">
        <v>45945.833773148152</v>
      </c>
      <c r="D56" s="175">
        <v>70</v>
      </c>
      <c r="E56" s="214">
        <v>0.21000000000015007</v>
      </c>
      <c r="F56" s="214" t="s">
        <v>67</v>
      </c>
      <c r="G56" s="214">
        <v>70.003500000000003</v>
      </c>
      <c r="H56" s="214">
        <v>140</v>
      </c>
      <c r="I56" s="214">
        <v>0.75999999999964984</v>
      </c>
      <c r="J56" s="214" t="s">
        <v>68</v>
      </c>
      <c r="K56" s="214">
        <v>140.01266666666666</v>
      </c>
      <c r="L56" s="214">
        <v>-140.01266666666666</v>
      </c>
      <c r="M56" s="217">
        <v>57</v>
      </c>
      <c r="N56" s="217">
        <v>51.466999999999999</v>
      </c>
      <c r="O56" s="217" t="s">
        <v>2323</v>
      </c>
      <c r="P56" s="232">
        <v>0</v>
      </c>
      <c r="R56" s="219"/>
      <c r="S56" s="219"/>
    </row>
    <row r="57" spans="1:19">
      <c r="A57" s="176">
        <v>56</v>
      </c>
      <c r="B57" s="176" t="s">
        <v>392</v>
      </c>
      <c r="C57" s="216">
        <v>45945.921655092592</v>
      </c>
      <c r="D57" s="175">
        <v>70</v>
      </c>
      <c r="E57" s="214">
        <v>13.659999999999854</v>
      </c>
      <c r="F57" s="214" t="s">
        <v>67</v>
      </c>
      <c r="G57" s="214">
        <v>70.227666666666664</v>
      </c>
      <c r="H57" s="214">
        <v>140</v>
      </c>
      <c r="I57" s="214">
        <v>0.16000000000019554</v>
      </c>
      <c r="J57" s="214" t="s">
        <v>68</v>
      </c>
      <c r="K57" s="214">
        <v>140.00266666666667</v>
      </c>
      <c r="L57" s="214">
        <v>-140.00266666666667</v>
      </c>
      <c r="M57" s="217">
        <v>231</v>
      </c>
      <c r="N57" s="217">
        <v>225.56399999999999</v>
      </c>
      <c r="O57" s="217" t="s">
        <v>2324</v>
      </c>
      <c r="P57" s="232">
        <v>0</v>
      </c>
      <c r="Q57" s="220"/>
      <c r="R57" s="219"/>
      <c r="S57" s="219"/>
    </row>
    <row r="58" spans="1:19">
      <c r="A58" s="176">
        <v>57</v>
      </c>
      <c r="B58" s="176" t="s">
        <v>390</v>
      </c>
      <c r="C58" s="216">
        <v>45946.041550925926</v>
      </c>
      <c r="D58" s="175">
        <v>70</v>
      </c>
      <c r="E58" s="214">
        <v>24.039999999999964</v>
      </c>
      <c r="F58" s="214" t="s">
        <v>67</v>
      </c>
      <c r="G58" s="214">
        <v>70.400666666666666</v>
      </c>
      <c r="H58" s="214">
        <v>139</v>
      </c>
      <c r="I58" s="214">
        <v>59.910000000000423</v>
      </c>
      <c r="J58" s="214" t="s">
        <v>68</v>
      </c>
      <c r="K58" s="214">
        <v>139.99850000000001</v>
      </c>
      <c r="L58" s="214">
        <v>-139.99850000000001</v>
      </c>
      <c r="M58" s="217">
        <v>502</v>
      </c>
      <c r="N58" s="217">
        <v>491.36599999999999</v>
      </c>
      <c r="O58" s="217" t="s">
        <v>2325</v>
      </c>
      <c r="P58" s="232">
        <v>0</v>
      </c>
      <c r="R58" s="219"/>
      <c r="S58" s="219"/>
    </row>
    <row r="59" spans="1:19">
      <c r="A59" s="176">
        <v>58</v>
      </c>
      <c r="B59" s="176" t="s">
        <v>388</v>
      </c>
      <c r="C59" s="216">
        <v>45946.167928240742</v>
      </c>
      <c r="D59" s="175">
        <v>70</v>
      </c>
      <c r="E59" s="214">
        <v>34.329999999999643</v>
      </c>
      <c r="F59" s="214" t="s">
        <v>67</v>
      </c>
      <c r="G59" s="214">
        <v>70.572166666666661</v>
      </c>
      <c r="H59" s="214">
        <v>140</v>
      </c>
      <c r="I59" s="214">
        <v>0.58000000000049567</v>
      </c>
      <c r="J59" s="214" t="s">
        <v>68</v>
      </c>
      <c r="K59" s="214">
        <v>140.00966666666667</v>
      </c>
      <c r="L59" s="214">
        <v>-140.00966666666667</v>
      </c>
      <c r="M59" s="217">
        <v>772</v>
      </c>
      <c r="N59" s="217">
        <v>760.76499999999999</v>
      </c>
      <c r="O59" s="217" t="s">
        <v>2326</v>
      </c>
      <c r="P59" s="232">
        <v>0</v>
      </c>
      <c r="Q59" s="218" t="s">
        <v>2361</v>
      </c>
      <c r="R59" s="219"/>
      <c r="S59" s="219"/>
    </row>
    <row r="60" spans="1:19">
      <c r="A60" s="176">
        <v>59</v>
      </c>
      <c r="B60" s="176" t="s">
        <v>842</v>
      </c>
      <c r="C60" s="216">
        <v>45946.266932870371</v>
      </c>
      <c r="D60" s="175">
        <v>70</v>
      </c>
      <c r="E60" s="214">
        <v>38.940000000000055</v>
      </c>
      <c r="F60" s="214" t="s">
        <v>67</v>
      </c>
      <c r="G60" s="214">
        <v>70.649000000000001</v>
      </c>
      <c r="H60" s="214">
        <v>140</v>
      </c>
      <c r="I60" s="214">
        <v>0.43999999999925876</v>
      </c>
      <c r="J60" s="214" t="s">
        <v>68</v>
      </c>
      <c r="K60" s="214">
        <v>140.00733333333332</v>
      </c>
      <c r="L60" s="214">
        <v>-140.00733333333332</v>
      </c>
      <c r="M60" s="217">
        <v>1265</v>
      </c>
      <c r="N60" s="217">
        <v>1257.203</v>
      </c>
      <c r="O60" s="217" t="s">
        <v>2333</v>
      </c>
      <c r="P60" s="232">
        <v>0</v>
      </c>
      <c r="R60" s="219"/>
      <c r="S60" s="219"/>
    </row>
    <row r="61" spans="1:19" ht="28.8">
      <c r="A61" s="176">
        <v>60</v>
      </c>
      <c r="B61" s="176" t="s">
        <v>386</v>
      </c>
      <c r="C61" s="216">
        <v>45946.359282407408</v>
      </c>
      <c r="D61" s="175">
        <v>70</v>
      </c>
      <c r="E61" s="214">
        <v>48.530000000000371</v>
      </c>
      <c r="F61" s="214" t="s">
        <v>67</v>
      </c>
      <c r="G61" s="214">
        <v>70.80883333333334</v>
      </c>
      <c r="H61" s="214">
        <v>140</v>
      </c>
      <c r="I61" s="214">
        <v>6.0000000000286491E-2</v>
      </c>
      <c r="J61" s="214" t="s">
        <v>68</v>
      </c>
      <c r="K61" s="214">
        <v>140.001</v>
      </c>
      <c r="L61" s="214">
        <v>-140.001</v>
      </c>
      <c r="M61" s="217">
        <v>1462</v>
      </c>
      <c r="N61" s="217">
        <v>1451.8979999999999</v>
      </c>
      <c r="O61" s="217" t="s">
        <v>2327</v>
      </c>
      <c r="P61" s="232">
        <v>0</v>
      </c>
      <c r="Q61" s="218" t="s">
        <v>2362</v>
      </c>
      <c r="R61" s="219"/>
      <c r="S61" s="219"/>
    </row>
    <row r="62" spans="1:19">
      <c r="A62" s="176">
        <v>61</v>
      </c>
      <c r="B62" s="176" t="s">
        <v>384</v>
      </c>
      <c r="C62" s="216">
        <v>45946.519756944443</v>
      </c>
      <c r="D62" s="175">
        <v>71</v>
      </c>
      <c r="E62" s="214">
        <v>0.16000000000019554</v>
      </c>
      <c r="F62" s="214" t="s">
        <v>67</v>
      </c>
      <c r="G62" s="214">
        <v>71.00266666666667</v>
      </c>
      <c r="H62" s="214">
        <v>140</v>
      </c>
      <c r="I62" s="214">
        <v>0.34999999999968168</v>
      </c>
      <c r="J62" s="214" t="s">
        <v>68</v>
      </c>
      <c r="K62" s="214">
        <v>140.00583333333333</v>
      </c>
      <c r="L62" s="214">
        <v>-140.00583333333333</v>
      </c>
      <c r="M62" s="217">
        <v>2083</v>
      </c>
      <c r="N62" s="217">
        <v>2073.1410000000001</v>
      </c>
      <c r="O62" s="217" t="s">
        <v>2328</v>
      </c>
      <c r="P62" s="232">
        <v>0</v>
      </c>
      <c r="R62" s="219"/>
      <c r="S62" s="219"/>
    </row>
    <row r="63" spans="1:19">
      <c r="A63" s="176">
        <v>62</v>
      </c>
      <c r="B63" s="176" t="s">
        <v>382</v>
      </c>
      <c r="C63" s="216">
        <v>45946.784270833334</v>
      </c>
      <c r="D63" s="175">
        <v>71</v>
      </c>
      <c r="E63" s="214">
        <v>34.179999999999779</v>
      </c>
      <c r="F63" s="214" t="s">
        <v>67</v>
      </c>
      <c r="G63" s="214">
        <v>71.569666666666663</v>
      </c>
      <c r="H63" s="214">
        <v>140</v>
      </c>
      <c r="I63" s="214">
        <v>0.12999999999919964</v>
      </c>
      <c r="J63" s="214" t="s">
        <v>68</v>
      </c>
      <c r="K63" s="214">
        <v>140.00216666666665</v>
      </c>
      <c r="L63" s="214">
        <v>-140.00216666666665</v>
      </c>
      <c r="M63" s="176">
        <v>2473</v>
      </c>
      <c r="N63" s="217">
        <v>2462.7510000000002</v>
      </c>
      <c r="O63" s="217" t="s">
        <v>2329</v>
      </c>
      <c r="P63" s="232">
        <v>0</v>
      </c>
    </row>
    <row r="64" spans="1:19">
      <c r="A64" s="176">
        <v>63</v>
      </c>
      <c r="B64" s="176" t="s">
        <v>380</v>
      </c>
      <c r="C64" s="216">
        <v>45947.003379629627</v>
      </c>
      <c r="D64" s="175">
        <v>71</v>
      </c>
      <c r="E64" s="214">
        <v>59.750000000000227</v>
      </c>
      <c r="F64" s="214" t="s">
        <v>67</v>
      </c>
      <c r="G64" s="214">
        <v>71.995833333333337</v>
      </c>
      <c r="H64" s="214">
        <v>139</v>
      </c>
      <c r="I64" s="214">
        <v>59.560000000000741</v>
      </c>
      <c r="J64" s="214" t="s">
        <v>68</v>
      </c>
      <c r="K64" s="214">
        <v>139.99266666666668</v>
      </c>
      <c r="L64" s="214">
        <v>-139.99266666666668</v>
      </c>
      <c r="M64" s="176">
        <v>2678</v>
      </c>
      <c r="N64" s="217">
        <v>2668.011</v>
      </c>
      <c r="O64" s="217" t="s">
        <v>2330</v>
      </c>
      <c r="P64" s="232">
        <v>1</v>
      </c>
    </row>
    <row r="65" spans="1:17">
      <c r="A65" s="176">
        <v>64</v>
      </c>
      <c r="B65" s="176" t="s">
        <v>400</v>
      </c>
      <c r="C65" s="216">
        <v>45947.613310185188</v>
      </c>
      <c r="D65" s="175">
        <v>72</v>
      </c>
      <c r="E65" s="214">
        <v>35.819999999999652</v>
      </c>
      <c r="F65" s="214" t="s">
        <v>67</v>
      </c>
      <c r="G65" s="214">
        <v>72.596999999999994</v>
      </c>
      <c r="H65" s="214">
        <v>144</v>
      </c>
      <c r="I65" s="214">
        <v>40.430000000000064</v>
      </c>
      <c r="J65" s="214" t="s">
        <v>68</v>
      </c>
      <c r="K65" s="214">
        <v>144.67383333333333</v>
      </c>
      <c r="L65" s="214">
        <v>-144.67383333333333</v>
      </c>
      <c r="M65" s="176">
        <v>3421</v>
      </c>
      <c r="N65" s="217">
        <v>3322.64</v>
      </c>
      <c r="O65" s="217" t="s">
        <v>2331</v>
      </c>
      <c r="P65" s="232">
        <v>7</v>
      </c>
    </row>
    <row r="66" spans="1:17">
      <c r="A66" s="176">
        <v>65</v>
      </c>
      <c r="B66" s="176" t="s">
        <v>402</v>
      </c>
      <c r="C66" s="216">
        <v>45948.189421296294</v>
      </c>
      <c r="D66" s="175">
        <v>73</v>
      </c>
      <c r="E66" s="214">
        <v>0.1300000000000523</v>
      </c>
      <c r="F66" s="214" t="s">
        <v>67</v>
      </c>
      <c r="G66" s="214">
        <v>73.002166666666668</v>
      </c>
      <c r="H66" s="214">
        <v>140</v>
      </c>
      <c r="I66" s="214">
        <v>1.6899999999998272</v>
      </c>
      <c r="J66" s="214" t="s">
        <v>68</v>
      </c>
      <c r="K66" s="214">
        <v>140.02816666666666</v>
      </c>
      <c r="L66" s="214">
        <v>-140.02816666666666</v>
      </c>
      <c r="M66" s="176">
        <v>3228</v>
      </c>
      <c r="N66" s="217">
        <v>3219.2750000000001</v>
      </c>
      <c r="O66" s="217" t="s">
        <v>2332</v>
      </c>
      <c r="P66" s="232">
        <v>8</v>
      </c>
      <c r="Q66" s="218" t="s">
        <v>2363</v>
      </c>
    </row>
  </sheetData>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58"/>
  <sheetViews>
    <sheetView topLeftCell="A9" workbookViewId="0">
      <selection activeCell="B52" sqref="B52"/>
    </sheetView>
  </sheetViews>
  <sheetFormatPr defaultRowHeight="13.2"/>
  <cols>
    <col min="1" max="1" width="32" customWidth="1"/>
    <col min="2" max="2" width="51.5546875" customWidth="1"/>
    <col min="3" max="3" width="18.44140625" customWidth="1"/>
    <col min="4" max="4" width="41.5546875" customWidth="1"/>
  </cols>
  <sheetData>
    <row r="1" spans="1:4">
      <c r="A1" s="6" t="s">
        <v>45</v>
      </c>
    </row>
    <row r="2" spans="1:4">
      <c r="D2" s="99"/>
    </row>
    <row r="3" spans="1:4">
      <c r="A3" s="12" t="s">
        <v>144</v>
      </c>
      <c r="D3" s="99"/>
    </row>
    <row r="4" spans="1:4">
      <c r="A4" s="7" t="s">
        <v>111</v>
      </c>
      <c r="B4" s="7" t="s">
        <v>112</v>
      </c>
      <c r="C4" s="7" t="s">
        <v>113</v>
      </c>
      <c r="D4" s="7" t="s">
        <v>493</v>
      </c>
    </row>
    <row r="5" spans="1:4" ht="16.5" customHeight="1">
      <c r="A5" s="9" t="s">
        <v>74</v>
      </c>
      <c r="B5" s="9" t="s">
        <v>53</v>
      </c>
      <c r="C5" s="9"/>
      <c r="D5" s="9"/>
    </row>
    <row r="6" spans="1:4" s="5" customFormat="1">
      <c r="A6" s="8" t="s">
        <v>8</v>
      </c>
      <c r="B6" s="9" t="s">
        <v>23</v>
      </c>
      <c r="C6" s="9" t="s">
        <v>24</v>
      </c>
      <c r="D6" s="62" t="s">
        <v>208</v>
      </c>
    </row>
    <row r="7" spans="1:4">
      <c r="A7" s="8" t="s">
        <v>9</v>
      </c>
      <c r="B7" s="9" t="s">
        <v>25</v>
      </c>
      <c r="C7" s="9" t="s">
        <v>26</v>
      </c>
      <c r="D7" s="62" t="s">
        <v>208</v>
      </c>
    </row>
    <row r="8" spans="1:4">
      <c r="A8" s="8" t="s">
        <v>10</v>
      </c>
      <c r="B8" s="9" t="s">
        <v>27</v>
      </c>
      <c r="C8" s="9" t="s">
        <v>28</v>
      </c>
      <c r="D8" s="62" t="s">
        <v>208</v>
      </c>
    </row>
    <row r="9" spans="1:4">
      <c r="A9" s="8" t="s">
        <v>11</v>
      </c>
      <c r="B9" s="9" t="s">
        <v>29</v>
      </c>
      <c r="C9" s="9" t="s">
        <v>173</v>
      </c>
      <c r="D9" s="62" t="s">
        <v>208</v>
      </c>
    </row>
    <row r="10" spans="1:4">
      <c r="A10" s="8" t="s">
        <v>16</v>
      </c>
      <c r="B10" s="9" t="s">
        <v>18</v>
      </c>
      <c r="C10" s="9" t="s">
        <v>30</v>
      </c>
      <c r="D10" s="62" t="s">
        <v>208</v>
      </c>
    </row>
    <row r="11" spans="1:4">
      <c r="A11" s="8" t="s">
        <v>17</v>
      </c>
      <c r="B11" s="9" t="s">
        <v>19</v>
      </c>
      <c r="C11" s="9" t="s">
        <v>31</v>
      </c>
      <c r="D11" s="62" t="s">
        <v>209</v>
      </c>
    </row>
    <row r="12" spans="1:4" hidden="1">
      <c r="A12" s="8" t="s">
        <v>16</v>
      </c>
      <c r="B12" s="9" t="s">
        <v>18</v>
      </c>
      <c r="C12" s="9" t="s">
        <v>30</v>
      </c>
      <c r="D12" s="9" t="s">
        <v>225</v>
      </c>
    </row>
    <row r="13" spans="1:4" hidden="1">
      <c r="A13" s="8" t="s">
        <v>17</v>
      </c>
      <c r="B13" s="9" t="s">
        <v>19</v>
      </c>
      <c r="C13" s="9" t="s">
        <v>31</v>
      </c>
      <c r="D13" s="62" t="s">
        <v>226</v>
      </c>
    </row>
    <row r="14" spans="1:4">
      <c r="A14" s="8" t="s">
        <v>60</v>
      </c>
      <c r="B14" s="9" t="s">
        <v>32</v>
      </c>
      <c r="C14" s="9" t="s">
        <v>33</v>
      </c>
      <c r="D14" s="62" t="s">
        <v>208</v>
      </c>
    </row>
    <row r="15" spans="1:4">
      <c r="A15" s="8" t="s">
        <v>184</v>
      </c>
      <c r="B15" s="9" t="s">
        <v>34</v>
      </c>
      <c r="C15" s="9" t="s">
        <v>31</v>
      </c>
      <c r="D15" s="62" t="s">
        <v>491</v>
      </c>
    </row>
    <row r="16" spans="1:4">
      <c r="A16" s="8" t="s">
        <v>12</v>
      </c>
      <c r="B16" s="9" t="s">
        <v>35</v>
      </c>
      <c r="C16" s="9" t="s">
        <v>33</v>
      </c>
      <c r="D16" s="62" t="s">
        <v>174</v>
      </c>
    </row>
    <row r="17" spans="1:4">
      <c r="A17" s="29" t="s">
        <v>13</v>
      </c>
      <c r="B17" s="9" t="s">
        <v>36</v>
      </c>
      <c r="C17" s="13" t="s">
        <v>37</v>
      </c>
      <c r="D17" s="62" t="s">
        <v>210</v>
      </c>
    </row>
    <row r="18" spans="1:4">
      <c r="A18" s="30" t="s">
        <v>14</v>
      </c>
      <c r="B18" s="9" t="s">
        <v>38</v>
      </c>
      <c r="C18" s="9" t="s">
        <v>39</v>
      </c>
      <c r="D18" s="62" t="s">
        <v>174</v>
      </c>
    </row>
    <row r="19" spans="1:4">
      <c r="A19" s="30" t="s">
        <v>163</v>
      </c>
      <c r="B19" s="9" t="s">
        <v>164</v>
      </c>
      <c r="C19" s="13" t="s">
        <v>46</v>
      </c>
      <c r="D19" s="62" t="s">
        <v>174</v>
      </c>
    </row>
    <row r="20" spans="1:4">
      <c r="A20" s="30" t="s">
        <v>15</v>
      </c>
      <c r="B20" s="9" t="s">
        <v>165</v>
      </c>
      <c r="C20" s="13" t="s">
        <v>46</v>
      </c>
      <c r="D20" s="62" t="s">
        <v>174</v>
      </c>
    </row>
    <row r="21" spans="1:4">
      <c r="A21" s="31" t="s">
        <v>21</v>
      </c>
      <c r="B21" s="9" t="s">
        <v>40</v>
      </c>
      <c r="C21" s="9" t="s">
        <v>170</v>
      </c>
      <c r="D21" s="62" t="s">
        <v>232</v>
      </c>
    </row>
    <row r="22" spans="1:4">
      <c r="A22" s="30" t="s">
        <v>93</v>
      </c>
      <c r="B22" s="9" t="s">
        <v>41</v>
      </c>
      <c r="C22" s="9" t="s">
        <v>30</v>
      </c>
      <c r="D22" s="62" t="s">
        <v>232</v>
      </c>
    </row>
    <row r="23" spans="1:4">
      <c r="A23" s="10" t="s">
        <v>95</v>
      </c>
      <c r="B23" s="9" t="s">
        <v>47</v>
      </c>
      <c r="C23" s="9" t="s">
        <v>42</v>
      </c>
      <c r="D23" s="62" t="s">
        <v>233</v>
      </c>
    </row>
    <row r="24" spans="1:4">
      <c r="A24" s="10" t="s">
        <v>96</v>
      </c>
      <c r="B24" s="9" t="s">
        <v>48</v>
      </c>
      <c r="C24" s="9" t="s">
        <v>42</v>
      </c>
      <c r="D24" s="62" t="s">
        <v>233</v>
      </c>
    </row>
    <row r="25" spans="1:4">
      <c r="A25" s="10" t="s">
        <v>97</v>
      </c>
      <c r="B25" s="9" t="s">
        <v>49</v>
      </c>
      <c r="C25" s="9" t="s">
        <v>42</v>
      </c>
      <c r="D25" s="62" t="s">
        <v>233</v>
      </c>
    </row>
    <row r="26" spans="1:4">
      <c r="A26" s="30" t="s">
        <v>50</v>
      </c>
      <c r="B26" s="9" t="s">
        <v>51</v>
      </c>
      <c r="C26" s="13" t="s">
        <v>42</v>
      </c>
      <c r="D26" s="62" t="s">
        <v>233</v>
      </c>
    </row>
    <row r="27" spans="1:4">
      <c r="A27" s="8" t="s">
        <v>218</v>
      </c>
      <c r="B27" s="9" t="s">
        <v>219</v>
      </c>
      <c r="C27" s="9" t="s">
        <v>33</v>
      </c>
      <c r="D27" s="62" t="s">
        <v>234</v>
      </c>
    </row>
    <row r="28" spans="1:4">
      <c r="A28" s="8" t="s">
        <v>220</v>
      </c>
      <c r="B28" s="9" t="s">
        <v>221</v>
      </c>
      <c r="C28" s="9" t="s">
        <v>33</v>
      </c>
      <c r="D28" s="62" t="s">
        <v>234</v>
      </c>
    </row>
    <row r="29" spans="1:4">
      <c r="A29" s="30" t="s">
        <v>70</v>
      </c>
      <c r="B29" s="9" t="s">
        <v>71</v>
      </c>
      <c r="C29" s="9" t="s">
        <v>72</v>
      </c>
      <c r="D29" s="62" t="s">
        <v>176</v>
      </c>
    </row>
    <row r="30" spans="1:4">
      <c r="A30" s="30" t="s">
        <v>109</v>
      </c>
      <c r="B30" s="9" t="s">
        <v>44</v>
      </c>
      <c r="C30" s="9" t="s">
        <v>43</v>
      </c>
      <c r="D30" s="62" t="s">
        <v>211</v>
      </c>
    </row>
    <row r="31" spans="1:4">
      <c r="A31" s="11" t="s">
        <v>110</v>
      </c>
      <c r="B31" s="9" t="s">
        <v>52</v>
      </c>
      <c r="C31" s="13" t="s">
        <v>43</v>
      </c>
      <c r="D31" s="62" t="s">
        <v>211</v>
      </c>
    </row>
    <row r="33" spans="1:4">
      <c r="A33" s="46" t="s">
        <v>177</v>
      </c>
    </row>
    <row r="34" spans="1:4">
      <c r="A34" s="53" t="s">
        <v>178</v>
      </c>
    </row>
    <row r="35" spans="1:4">
      <c r="A35" t="s">
        <v>179</v>
      </c>
    </row>
    <row r="36" spans="1:4">
      <c r="A36" t="s">
        <v>203</v>
      </c>
    </row>
    <row r="37" spans="1:4">
      <c r="A37" s="6" t="s">
        <v>204</v>
      </c>
      <c r="B37" s="6"/>
      <c r="C37" s="6"/>
      <c r="D37" s="6"/>
    </row>
    <row r="39" spans="1:4">
      <c r="A39" s="6" t="s">
        <v>180</v>
      </c>
    </row>
    <row r="40" spans="1:4">
      <c r="A40" t="s">
        <v>129</v>
      </c>
    </row>
    <row r="41" spans="1:4">
      <c r="A41" t="s">
        <v>212</v>
      </c>
    </row>
    <row r="42" spans="1:4">
      <c r="A42" t="s">
        <v>132</v>
      </c>
    </row>
    <row r="43" spans="1:4">
      <c r="A43" t="s">
        <v>213</v>
      </c>
    </row>
    <row r="44" spans="1:4">
      <c r="A44" t="s">
        <v>214</v>
      </c>
    </row>
    <row r="45" spans="1:4">
      <c r="A45" s="47" t="s">
        <v>181</v>
      </c>
    </row>
    <row r="46" spans="1:4">
      <c r="A46" t="s">
        <v>138</v>
      </c>
    </row>
    <row r="47" spans="1:4">
      <c r="A47" t="s">
        <v>139</v>
      </c>
    </row>
    <row r="48" spans="1:4">
      <c r="A48" t="s">
        <v>140</v>
      </c>
    </row>
    <row r="49" spans="1:1">
      <c r="A49" t="s">
        <v>141</v>
      </c>
    </row>
    <row r="50" spans="1:1">
      <c r="A50" t="s">
        <v>215</v>
      </c>
    </row>
    <row r="53" spans="1:1">
      <c r="A53" s="44" t="s">
        <v>205</v>
      </c>
    </row>
    <row r="54" spans="1:1">
      <c r="A54" t="s">
        <v>216</v>
      </c>
    </row>
    <row r="55" spans="1:1">
      <c r="A55" t="s">
        <v>217</v>
      </c>
    </row>
    <row r="56" spans="1:1">
      <c r="A56" t="s">
        <v>492</v>
      </c>
    </row>
    <row r="57" spans="1:1">
      <c r="A57" t="s">
        <v>182</v>
      </c>
    </row>
    <row r="58" spans="1:1">
      <c r="A58" t="s">
        <v>183</v>
      </c>
    </row>
  </sheetData>
  <phoneticPr fontId="49"/>
  <pageMargins left="0.7" right="0.7" top="0.75" bottom="0.75" header="0.3" footer="0.3"/>
  <pageSetup orientation="portrait" horizontalDpi="4294967293" r:id="rId1"/>
  <headerFooter>
    <oddHeader>&amp;R&amp;"Calibri"&amp;12&amp;K000000 Unclassified - Non-Classifié&amp;1#_x000D_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H1754"/>
  <sheetViews>
    <sheetView zoomScale="93" zoomScaleNormal="93" workbookViewId="0">
      <pane xSplit="14" ySplit="1" topLeftCell="O2" activePane="bottomRight" state="frozen"/>
      <selection pane="topRight" activeCell="O1" sqref="O1"/>
      <selection pane="bottomLeft" activeCell="A2" sqref="A2"/>
      <selection pane="bottomRight" activeCell="P13" sqref="P13"/>
    </sheetView>
  </sheetViews>
  <sheetFormatPr defaultColWidth="10.5546875" defaultRowHeight="15.75" customHeight="1"/>
  <cols>
    <col min="1" max="1" width="11.5546875" style="21" customWidth="1"/>
    <col min="2" max="2" width="5.5546875" style="33" customWidth="1"/>
    <col min="3" max="3" width="9.5546875" style="21" customWidth="1"/>
    <col min="4" max="4" width="26.44140625" style="26" hidden="1" customWidth="1"/>
    <col min="5" max="5" width="7.44140625" style="35" hidden="1" customWidth="1"/>
    <col min="6" max="6" width="6" style="35" hidden="1" customWidth="1"/>
    <col min="7" max="7" width="2.44140625" style="35" hidden="1" customWidth="1"/>
    <col min="8" max="8" width="8.5546875" style="36" hidden="1" customWidth="1"/>
    <col min="9" max="10" width="8.5546875" style="35" hidden="1" customWidth="1"/>
    <col min="11" max="11" width="3.44140625" style="35" hidden="1" customWidth="1"/>
    <col min="12" max="12" width="13" style="36" hidden="1" customWidth="1"/>
    <col min="13" max="13" width="15.44140625" style="36" hidden="1" customWidth="1"/>
    <col min="14" max="14" width="7.5546875" style="20" customWidth="1"/>
    <col min="15" max="15" width="7.5546875" style="23" customWidth="1"/>
    <col min="16" max="16" width="17.21875" style="38" customWidth="1"/>
    <col min="17" max="17" width="15.44140625" style="32" customWidth="1"/>
    <col min="18" max="18" width="10.5546875" style="5" customWidth="1"/>
    <col min="19" max="19" width="10.5546875" style="24" customWidth="1"/>
    <col min="20" max="23" width="10.5546875" style="42" customWidth="1"/>
    <col min="24" max="24" width="13.5546875" style="42" customWidth="1"/>
    <col min="25" max="25" width="15.44140625" style="42" customWidth="1"/>
    <col min="26" max="26" width="10.5546875" style="42" customWidth="1"/>
    <col min="27" max="29" width="10.5546875" style="25" customWidth="1"/>
    <col min="30" max="30" width="10.5546875" style="42" customWidth="1"/>
    <col min="31" max="31" width="11.44140625" style="25" customWidth="1"/>
    <col min="32" max="32" width="12.5546875" style="42" customWidth="1"/>
    <col min="33" max="33" width="10.5546875" style="25" customWidth="1"/>
    <col min="34" max="34" width="10.5546875" style="5" customWidth="1"/>
    <col min="35" max="35" width="10.5546875" style="25" customWidth="1"/>
    <col min="36" max="36" width="10.5546875" style="24" customWidth="1"/>
    <col min="37" max="37" width="10.5546875" style="25" customWidth="1"/>
    <col min="38" max="38" width="11.5546875" style="115" customWidth="1"/>
    <col min="39" max="39" width="9.44140625" style="123" customWidth="1"/>
    <col min="40" max="40" width="44.109375" style="124" customWidth="1"/>
    <col min="41" max="41" width="11.44140625" style="22" customWidth="1"/>
    <col min="42" max="42" width="10.5546875" style="238" customWidth="1"/>
    <col min="43" max="43" width="10.5546875" style="103" customWidth="1"/>
    <col min="44" max="44" width="33.5546875" style="104" customWidth="1"/>
    <col min="45" max="45" width="13.5546875" style="133" customWidth="1"/>
    <col min="46" max="46" width="6.5546875" style="117" customWidth="1"/>
    <col min="47" max="47" width="15.88671875" style="134" customWidth="1"/>
    <col min="48" max="48" width="12.44140625" style="117" customWidth="1"/>
    <col min="49" max="49" width="12.44140625" style="135" customWidth="1"/>
    <col min="50" max="50" width="12.44140625" style="123" customWidth="1"/>
    <col min="51" max="51" width="19.5546875" style="132" customWidth="1"/>
    <col min="52" max="52" width="9.44140625" style="138" customWidth="1"/>
    <col min="53" max="53" width="9.5546875" style="113" customWidth="1"/>
    <col min="54" max="54" width="9.5546875" style="139" customWidth="1"/>
    <col min="55" max="55" width="9" style="144" customWidth="1"/>
    <col min="56" max="56" width="6.5546875" style="128" customWidth="1"/>
    <col min="57" max="57" width="9" style="145" customWidth="1"/>
    <col min="58" max="58" width="18.5546875" style="146" customWidth="1"/>
    <col min="59" max="16384" width="10.5546875" style="21"/>
  </cols>
  <sheetData>
    <row r="1" spans="1:60" s="150" customFormat="1" ht="90.75" customHeight="1">
      <c r="A1" s="150" t="s">
        <v>77</v>
      </c>
      <c r="B1" s="151" t="s">
        <v>78</v>
      </c>
      <c r="C1" s="150" t="s">
        <v>350</v>
      </c>
      <c r="D1" s="152" t="s">
        <v>79</v>
      </c>
      <c r="E1" s="153" t="s">
        <v>80</v>
      </c>
      <c r="F1" s="153" t="s">
        <v>81</v>
      </c>
      <c r="G1" s="153" t="s">
        <v>67</v>
      </c>
      <c r="H1" s="154" t="s">
        <v>82</v>
      </c>
      <c r="I1" s="153" t="s">
        <v>83</v>
      </c>
      <c r="J1" s="153" t="s">
        <v>84</v>
      </c>
      <c r="K1" s="153" t="s">
        <v>68</v>
      </c>
      <c r="L1" s="154" t="s">
        <v>85</v>
      </c>
      <c r="M1" s="154" t="s">
        <v>86</v>
      </c>
      <c r="N1" s="155" t="s">
        <v>87</v>
      </c>
      <c r="O1" s="156" t="s">
        <v>188</v>
      </c>
      <c r="P1" s="157" t="s">
        <v>175</v>
      </c>
      <c r="Q1" s="153" t="s">
        <v>88</v>
      </c>
      <c r="R1" s="158" t="s">
        <v>89</v>
      </c>
      <c r="S1" s="159" t="s">
        <v>65</v>
      </c>
      <c r="T1" s="160" t="s">
        <v>64</v>
      </c>
      <c r="U1" s="160" t="s">
        <v>61</v>
      </c>
      <c r="V1" s="160" t="s">
        <v>62</v>
      </c>
      <c r="W1" s="160" t="s">
        <v>63</v>
      </c>
      <c r="X1" s="160" t="s">
        <v>161</v>
      </c>
      <c r="Y1" s="160" t="s">
        <v>162</v>
      </c>
      <c r="Z1" s="160" t="s">
        <v>2</v>
      </c>
      <c r="AA1" s="161" t="s">
        <v>3</v>
      </c>
      <c r="AB1" s="161" t="s">
        <v>148</v>
      </c>
      <c r="AC1" s="161" t="s">
        <v>150</v>
      </c>
      <c r="AD1" s="160" t="s">
        <v>126</v>
      </c>
      <c r="AE1" s="161" t="s">
        <v>185</v>
      </c>
      <c r="AF1" s="160" t="s">
        <v>125</v>
      </c>
      <c r="AG1" s="161" t="s">
        <v>4</v>
      </c>
      <c r="AH1" s="162" t="s">
        <v>190</v>
      </c>
      <c r="AI1" s="163" t="s">
        <v>7</v>
      </c>
      <c r="AJ1" s="164" t="s">
        <v>6</v>
      </c>
      <c r="AK1" s="163" t="s">
        <v>5</v>
      </c>
      <c r="AL1" s="165" t="s">
        <v>21</v>
      </c>
      <c r="AM1" s="114" t="s">
        <v>92</v>
      </c>
      <c r="AN1" s="166" t="s">
        <v>59</v>
      </c>
      <c r="AO1" s="167" t="s">
        <v>497</v>
      </c>
      <c r="AP1" s="168" t="s">
        <v>93</v>
      </c>
      <c r="AQ1" s="169" t="s">
        <v>92</v>
      </c>
      <c r="AR1" s="169" t="s">
        <v>59</v>
      </c>
      <c r="AS1" s="125" t="s">
        <v>95</v>
      </c>
      <c r="AT1" s="126" t="s">
        <v>92</v>
      </c>
      <c r="AU1" s="125" t="s">
        <v>96</v>
      </c>
      <c r="AV1" s="126" t="s">
        <v>92</v>
      </c>
      <c r="AW1" s="127" t="s">
        <v>97</v>
      </c>
      <c r="AX1" s="126" t="s">
        <v>92</v>
      </c>
      <c r="AY1" s="170" t="s">
        <v>54</v>
      </c>
      <c r="AZ1" s="136" t="s">
        <v>50</v>
      </c>
      <c r="BA1" s="136" t="s">
        <v>92</v>
      </c>
      <c r="BB1" s="171" t="s">
        <v>54</v>
      </c>
      <c r="BC1" s="127" t="s">
        <v>105</v>
      </c>
      <c r="BD1" s="126" t="s">
        <v>92</v>
      </c>
      <c r="BE1" s="127" t="s">
        <v>106</v>
      </c>
      <c r="BF1" s="172" t="s">
        <v>54</v>
      </c>
      <c r="BG1" s="173" t="s">
        <v>202</v>
      </c>
      <c r="BH1" s="174" t="s">
        <v>58</v>
      </c>
    </row>
    <row r="2" spans="1:60" ht="15.75" customHeight="1">
      <c r="A2" s="32" t="s">
        <v>242</v>
      </c>
      <c r="B2" s="32">
        <v>1</v>
      </c>
      <c r="C2" s="32" t="s">
        <v>243</v>
      </c>
      <c r="D2" s="32" t="s">
        <v>244</v>
      </c>
      <c r="E2" s="34">
        <v>70</v>
      </c>
      <c r="F2" s="34">
        <v>32.949999999999875</v>
      </c>
      <c r="G2" s="34" t="s">
        <v>67</v>
      </c>
      <c r="H2" s="34">
        <v>70.549166666666665</v>
      </c>
      <c r="I2" s="34">
        <v>122</v>
      </c>
      <c r="J2" s="34">
        <v>54.799999999999613</v>
      </c>
      <c r="K2" s="34" t="s">
        <v>68</v>
      </c>
      <c r="L2" s="37">
        <v>122.91333333333333</v>
      </c>
      <c r="M2" s="37">
        <v>-122.91333333333333</v>
      </c>
      <c r="N2" s="20">
        <v>1</v>
      </c>
      <c r="O2" s="39"/>
      <c r="P2" s="39"/>
      <c r="Q2" s="51" t="s">
        <v>230</v>
      </c>
      <c r="R2" s="5">
        <v>1</v>
      </c>
      <c r="S2" s="24">
        <v>645.11099999999999</v>
      </c>
      <c r="T2" s="42">
        <v>0.50409999999999999</v>
      </c>
      <c r="U2" s="42">
        <v>0.50409999999999999</v>
      </c>
      <c r="V2" s="42">
        <v>29.579176844778001</v>
      </c>
      <c r="W2" s="42">
        <v>29.57879770832</v>
      </c>
      <c r="X2" s="42">
        <v>34.756844674544809</v>
      </c>
      <c r="Y2" s="42">
        <v>34.756351447365539</v>
      </c>
      <c r="Z2" s="42">
        <v>1.8607</v>
      </c>
      <c r="AA2" s="25">
        <v>5.7979983719692978</v>
      </c>
      <c r="AB2" s="25">
        <v>73.212131883851413</v>
      </c>
      <c r="AC2" s="25">
        <v>3.1715663299999995E-2</v>
      </c>
      <c r="AD2" s="42">
        <v>6.7799999999999999E-2</v>
      </c>
      <c r="AE2" s="25">
        <v>84.696300000000008</v>
      </c>
      <c r="AF2" s="42">
        <v>4.4249000000000001</v>
      </c>
      <c r="AG2" s="25">
        <v>-99</v>
      </c>
      <c r="AH2" s="5">
        <v>-99</v>
      </c>
      <c r="AI2" s="25">
        <v>4.3298999999999997E-2</v>
      </c>
      <c r="AJ2" s="24">
        <v>9.8699999999999992</v>
      </c>
      <c r="AK2" s="25">
        <v>1501.6</v>
      </c>
      <c r="AL2" s="115">
        <v>34.758699999999997</v>
      </c>
      <c r="AM2" s="116"/>
      <c r="AN2" s="143" t="s">
        <v>277</v>
      </c>
      <c r="AO2" s="100"/>
      <c r="AP2" s="234" t="s">
        <v>227</v>
      </c>
      <c r="AQ2" s="107"/>
      <c r="AR2" s="109"/>
      <c r="AS2" s="235" t="s">
        <v>227</v>
      </c>
      <c r="AT2" s="128" t="s">
        <v>227</v>
      </c>
      <c r="AU2" s="236" t="s">
        <v>227</v>
      </c>
      <c r="AV2" s="128" t="s">
        <v>227</v>
      </c>
      <c r="AW2" s="237" t="s">
        <v>227</v>
      </c>
      <c r="AX2" s="128" t="s">
        <v>227</v>
      </c>
      <c r="AY2" s="129"/>
      <c r="AZ2" s="137"/>
      <c r="BA2" s="112"/>
      <c r="BB2" s="149"/>
      <c r="BC2" s="140" t="s">
        <v>227</v>
      </c>
      <c r="BD2" s="141"/>
      <c r="BE2" s="142" t="s">
        <v>227</v>
      </c>
      <c r="BF2" s="143"/>
      <c r="BG2" s="21">
        <v>1</v>
      </c>
    </row>
    <row r="3" spans="1:60" ht="15.75" customHeight="1">
      <c r="A3" s="32" t="s">
        <v>242</v>
      </c>
      <c r="B3" s="32">
        <v>1</v>
      </c>
      <c r="C3" s="32" t="s">
        <v>243</v>
      </c>
      <c r="D3" s="32" t="s">
        <v>244</v>
      </c>
      <c r="E3" s="34">
        <v>70</v>
      </c>
      <c r="F3" s="34">
        <v>32.949999999999875</v>
      </c>
      <c r="G3" s="34" t="s">
        <v>67</v>
      </c>
      <c r="H3" s="34">
        <v>70.549166666666665</v>
      </c>
      <c r="I3" s="34">
        <v>122</v>
      </c>
      <c r="J3" s="34">
        <v>54.799999999999613</v>
      </c>
      <c r="K3" s="34" t="s">
        <v>68</v>
      </c>
      <c r="L3" s="37">
        <v>122.91333333333333</v>
      </c>
      <c r="M3" s="37">
        <v>-122.91333333333333</v>
      </c>
      <c r="N3" s="20">
        <v>2</v>
      </c>
      <c r="O3" s="39"/>
      <c r="P3" s="39"/>
      <c r="Q3" s="51" t="s">
        <v>230</v>
      </c>
      <c r="R3" s="5">
        <v>2</v>
      </c>
      <c r="S3" s="24">
        <v>645.18299999999999</v>
      </c>
      <c r="T3" s="42">
        <v>0.50429999999999997</v>
      </c>
      <c r="U3" s="42">
        <v>0.50409999999999999</v>
      </c>
      <c r="V3" s="42">
        <v>29.579340760481998</v>
      </c>
      <c r="W3" s="42">
        <v>29.578819695801997</v>
      </c>
      <c r="X3" s="42">
        <v>34.7567925540583</v>
      </c>
      <c r="Y3" s="42">
        <v>34.756338407909482</v>
      </c>
      <c r="Z3" s="42">
        <v>1.8607</v>
      </c>
      <c r="AA3" s="25">
        <v>5.7979983719692978</v>
      </c>
      <c r="AB3" s="25">
        <v>73.212483620191179</v>
      </c>
      <c r="AC3" s="25">
        <v>3.1563185899999992E-2</v>
      </c>
      <c r="AD3" s="42">
        <v>6.7500000000000004E-2</v>
      </c>
      <c r="AE3" s="25">
        <v>84.64800000000001</v>
      </c>
      <c r="AF3" s="42">
        <v>4.4225000000000003</v>
      </c>
      <c r="AG3" s="25">
        <v>-99</v>
      </c>
      <c r="AH3" s="5">
        <v>-99</v>
      </c>
      <c r="AI3" s="25">
        <v>4.3298999999999997E-2</v>
      </c>
      <c r="AJ3" s="24">
        <v>9.7799999999999994</v>
      </c>
      <c r="AK3" s="25">
        <v>1500.8</v>
      </c>
      <c r="AL3" s="115">
        <v>34.758499999999998</v>
      </c>
      <c r="AM3" s="116"/>
      <c r="AN3" s="143"/>
      <c r="AO3" s="100"/>
      <c r="AP3" s="234" t="s">
        <v>227</v>
      </c>
      <c r="AQ3" s="107"/>
      <c r="AR3" s="109"/>
      <c r="AS3" s="235" t="s">
        <v>227</v>
      </c>
      <c r="AT3" s="128" t="s">
        <v>227</v>
      </c>
      <c r="AU3" s="236" t="s">
        <v>227</v>
      </c>
      <c r="AV3" s="128" t="s">
        <v>227</v>
      </c>
      <c r="AW3" s="237" t="s">
        <v>227</v>
      </c>
      <c r="AX3" s="128" t="s">
        <v>227</v>
      </c>
      <c r="AY3" s="129"/>
      <c r="AZ3" s="137"/>
      <c r="BA3" s="112"/>
      <c r="BB3" s="149"/>
      <c r="BC3" s="140" t="s">
        <v>227</v>
      </c>
      <c r="BD3" s="141"/>
      <c r="BE3" s="142" t="s">
        <v>227</v>
      </c>
      <c r="BF3" s="143"/>
      <c r="BG3" s="21">
        <v>2</v>
      </c>
    </row>
    <row r="4" spans="1:60" ht="15.75" customHeight="1">
      <c r="A4" s="21" t="s">
        <v>242</v>
      </c>
      <c r="B4" s="33">
        <v>1</v>
      </c>
      <c r="C4" s="21" t="s">
        <v>243</v>
      </c>
      <c r="D4" s="26" t="s">
        <v>244</v>
      </c>
      <c r="E4" s="35">
        <v>70</v>
      </c>
      <c r="F4" s="35">
        <v>32.949999999999875</v>
      </c>
      <c r="G4" s="35" t="s">
        <v>67</v>
      </c>
      <c r="H4" s="36">
        <v>70.549166666666665</v>
      </c>
      <c r="I4" s="35">
        <v>122</v>
      </c>
      <c r="J4" s="35">
        <v>54.799999999999613</v>
      </c>
      <c r="K4" s="35" t="s">
        <v>68</v>
      </c>
      <c r="L4" s="36">
        <v>122.91333333333333</v>
      </c>
      <c r="M4" s="36">
        <v>-122.91333333333333</v>
      </c>
      <c r="N4" s="20">
        <v>3</v>
      </c>
      <c r="Q4" s="51" t="s">
        <v>230</v>
      </c>
      <c r="R4" s="5">
        <v>3</v>
      </c>
      <c r="S4" s="24">
        <v>645.00599999999997</v>
      </c>
      <c r="T4" s="42">
        <v>0.50409999999999999</v>
      </c>
      <c r="U4" s="42">
        <v>0.50380000000000003</v>
      </c>
      <c r="V4" s="42">
        <v>29.579211826787997</v>
      </c>
      <c r="W4" s="42">
        <v>29.578537856259999</v>
      </c>
      <c r="X4" s="42">
        <v>34.756950914764779</v>
      </c>
      <c r="Y4" s="42">
        <v>34.756409703701827</v>
      </c>
      <c r="Z4" s="42">
        <v>1.8607</v>
      </c>
      <c r="AA4" s="25">
        <v>5.7979983719692978</v>
      </c>
      <c r="AB4" s="25">
        <v>73.212186151214496</v>
      </c>
      <c r="AC4" s="25">
        <v>3.20709032E-2</v>
      </c>
      <c r="AD4" s="42">
        <v>6.8400000000000002E-2</v>
      </c>
      <c r="AE4" s="25">
        <v>84.608900000000006</v>
      </c>
      <c r="AF4" s="42">
        <v>4.4204999999999997</v>
      </c>
      <c r="AG4" s="25">
        <v>-99</v>
      </c>
      <c r="AH4" s="5">
        <v>-99</v>
      </c>
      <c r="AI4" s="25">
        <v>4.3298999999999997E-2</v>
      </c>
      <c r="AJ4" s="24">
        <v>9.93</v>
      </c>
      <c r="AK4" s="25">
        <v>1501.6</v>
      </c>
      <c r="AL4" s="115">
        <v>34.758200000000002</v>
      </c>
      <c r="AM4" s="117"/>
      <c r="AN4" s="143"/>
      <c r="AP4" s="238" t="s">
        <v>227</v>
      </c>
      <c r="AS4" s="235" t="s">
        <v>227</v>
      </c>
      <c r="AT4" s="128" t="s">
        <v>227</v>
      </c>
      <c r="AU4" s="236" t="s">
        <v>227</v>
      </c>
      <c r="AV4" s="128" t="s">
        <v>227</v>
      </c>
      <c r="AW4" s="237" t="s">
        <v>227</v>
      </c>
      <c r="AX4" s="128" t="s">
        <v>227</v>
      </c>
      <c r="AY4" s="129"/>
      <c r="BC4" s="140" t="s">
        <v>227</v>
      </c>
      <c r="BD4" s="141"/>
      <c r="BE4" s="142" t="s">
        <v>227</v>
      </c>
      <c r="BF4" s="143"/>
      <c r="BG4" s="21">
        <v>3</v>
      </c>
    </row>
    <row r="5" spans="1:60" ht="15.75" customHeight="1">
      <c r="A5" s="21" t="s">
        <v>242</v>
      </c>
      <c r="B5" s="33">
        <v>1</v>
      </c>
      <c r="C5" s="21" t="s">
        <v>243</v>
      </c>
      <c r="D5" s="26" t="s">
        <v>244</v>
      </c>
      <c r="E5" s="35">
        <v>70</v>
      </c>
      <c r="F5" s="35">
        <v>32.949999999999875</v>
      </c>
      <c r="G5" s="35" t="s">
        <v>67</v>
      </c>
      <c r="H5" s="36">
        <v>70.549166666666665</v>
      </c>
      <c r="I5" s="35">
        <v>122</v>
      </c>
      <c r="J5" s="35">
        <v>54.799999999999613</v>
      </c>
      <c r="K5" s="35" t="s">
        <v>68</v>
      </c>
      <c r="L5" s="36">
        <v>122.91333333333333</v>
      </c>
      <c r="M5" s="36">
        <v>-122.91333333333333</v>
      </c>
      <c r="N5" s="20">
        <v>4</v>
      </c>
      <c r="Q5" s="51" t="s">
        <v>230</v>
      </c>
      <c r="R5" s="5">
        <v>4</v>
      </c>
      <c r="S5" s="24">
        <v>504.66899999999998</v>
      </c>
      <c r="T5" s="42">
        <v>0.4521</v>
      </c>
      <c r="U5" s="42">
        <v>0.4521</v>
      </c>
      <c r="V5" s="42">
        <v>29.459161564355998</v>
      </c>
      <c r="W5" s="42">
        <v>29.458780037253998</v>
      </c>
      <c r="X5" s="42">
        <v>34.740451907338233</v>
      </c>
      <c r="Y5" s="42">
        <v>34.739954053413186</v>
      </c>
      <c r="Z5" s="42">
        <v>1.8426</v>
      </c>
      <c r="AA5" s="25">
        <v>5.622626104398746</v>
      </c>
      <c r="AB5" s="25">
        <v>70.89418857262902</v>
      </c>
      <c r="AC5" s="25">
        <v>3.1765948399999994E-2</v>
      </c>
      <c r="AD5" s="42">
        <v>6.7799999999999999E-2</v>
      </c>
      <c r="AE5" s="25">
        <v>88.334400000000016</v>
      </c>
      <c r="AF5" s="42">
        <v>4.6086999999999998</v>
      </c>
      <c r="AG5" s="25">
        <v>-99</v>
      </c>
      <c r="AH5" s="5">
        <v>-99</v>
      </c>
      <c r="AI5" s="25">
        <v>4.3298999999999997E-2</v>
      </c>
      <c r="AJ5" s="24">
        <v>99.9</v>
      </c>
      <c r="AK5" s="25">
        <v>1069</v>
      </c>
      <c r="AL5" s="115">
        <v>34.741399999999999</v>
      </c>
      <c r="AM5" s="117"/>
      <c r="AN5" s="143"/>
      <c r="AP5" s="238" t="s">
        <v>227</v>
      </c>
      <c r="AS5" s="235" t="s">
        <v>227</v>
      </c>
      <c r="AT5" s="128" t="s">
        <v>227</v>
      </c>
      <c r="AU5" s="236" t="s">
        <v>227</v>
      </c>
      <c r="AV5" s="128" t="s">
        <v>227</v>
      </c>
      <c r="AW5" s="237" t="s">
        <v>227</v>
      </c>
      <c r="AX5" s="128" t="s">
        <v>227</v>
      </c>
      <c r="AY5" s="129"/>
      <c r="BC5" s="140" t="s">
        <v>227</v>
      </c>
      <c r="BD5" s="141"/>
      <c r="BE5" s="142" t="s">
        <v>227</v>
      </c>
      <c r="BF5" s="143"/>
      <c r="BG5" s="21">
        <v>4</v>
      </c>
    </row>
    <row r="6" spans="1:60" ht="15.75" customHeight="1">
      <c r="A6" s="21" t="s">
        <v>242</v>
      </c>
      <c r="B6" s="33">
        <v>1</v>
      </c>
      <c r="C6" s="21" t="s">
        <v>243</v>
      </c>
      <c r="D6" s="26" t="s">
        <v>244</v>
      </c>
      <c r="E6" s="35">
        <v>70</v>
      </c>
      <c r="F6" s="35">
        <v>32.949999999999875</v>
      </c>
      <c r="G6" s="35" t="s">
        <v>67</v>
      </c>
      <c r="H6" s="36">
        <v>70.549166666666665</v>
      </c>
      <c r="I6" s="35">
        <v>122</v>
      </c>
      <c r="J6" s="35">
        <v>54.799999999999613</v>
      </c>
      <c r="K6" s="35" t="s">
        <v>68</v>
      </c>
      <c r="L6" s="36">
        <v>122.91333333333333</v>
      </c>
      <c r="M6" s="36">
        <v>-122.91333333333333</v>
      </c>
      <c r="N6" s="20">
        <v>5</v>
      </c>
      <c r="Q6" s="51" t="s">
        <v>230</v>
      </c>
      <c r="R6" s="5">
        <v>5</v>
      </c>
      <c r="S6" s="24">
        <v>504.53800000000001</v>
      </c>
      <c r="T6" s="42">
        <v>0.45219999999999999</v>
      </c>
      <c r="U6" s="42">
        <v>0.4521</v>
      </c>
      <c r="V6" s="42">
        <v>29.459187550991999</v>
      </c>
      <c r="W6" s="42">
        <v>29.458758049771998</v>
      </c>
      <c r="X6" s="42">
        <v>34.740450441172158</v>
      </c>
      <c r="Y6" s="42">
        <v>34.740002092780891</v>
      </c>
      <c r="Z6" s="42">
        <v>1.8426</v>
      </c>
      <c r="AA6" s="25">
        <v>5.622626104398746</v>
      </c>
      <c r="AB6" s="25">
        <v>70.89437122470747</v>
      </c>
      <c r="AC6" s="25">
        <v>3.5117747699999993E-2</v>
      </c>
      <c r="AD6" s="42">
        <v>7.3999999999999996E-2</v>
      </c>
      <c r="AE6" s="25">
        <v>88.362300000000005</v>
      </c>
      <c r="AF6" s="42">
        <v>4.6101000000000001</v>
      </c>
      <c r="AG6" s="25">
        <v>-99</v>
      </c>
      <c r="AH6" s="5">
        <v>-99</v>
      </c>
      <c r="AI6" s="25">
        <v>4.3298999999999997E-2</v>
      </c>
      <c r="AJ6" s="24">
        <v>99.9</v>
      </c>
      <c r="AK6" s="25">
        <v>1053.9000000000001</v>
      </c>
      <c r="AL6" s="115">
        <v>34.741</v>
      </c>
      <c r="AM6" s="117"/>
      <c r="AN6" s="143"/>
      <c r="AP6" s="238" t="s">
        <v>227</v>
      </c>
      <c r="AS6" s="235" t="s">
        <v>227</v>
      </c>
      <c r="AT6" s="128" t="s">
        <v>227</v>
      </c>
      <c r="AU6" s="236" t="s">
        <v>227</v>
      </c>
      <c r="AV6" s="128" t="s">
        <v>227</v>
      </c>
      <c r="AW6" s="237" t="s">
        <v>227</v>
      </c>
      <c r="AX6" s="128" t="s">
        <v>227</v>
      </c>
      <c r="AY6" s="129"/>
      <c r="BC6" s="140" t="s">
        <v>227</v>
      </c>
      <c r="BD6" s="141"/>
      <c r="BE6" s="142" t="s">
        <v>227</v>
      </c>
      <c r="BF6" s="143"/>
      <c r="BG6" s="21">
        <v>5</v>
      </c>
    </row>
    <row r="7" spans="1:60" ht="15.75" customHeight="1">
      <c r="A7" s="21" t="s">
        <v>242</v>
      </c>
      <c r="B7" s="33">
        <v>1</v>
      </c>
      <c r="C7" s="21" t="s">
        <v>243</v>
      </c>
      <c r="D7" s="26" t="s">
        <v>244</v>
      </c>
      <c r="E7" s="35">
        <v>70</v>
      </c>
      <c r="F7" s="35">
        <v>32.949999999999875</v>
      </c>
      <c r="G7" s="35" t="s">
        <v>67</v>
      </c>
      <c r="H7" s="36">
        <v>70.549166666666665</v>
      </c>
      <c r="I7" s="35">
        <v>122</v>
      </c>
      <c r="J7" s="35">
        <v>54.799999999999613</v>
      </c>
      <c r="K7" s="35" t="s">
        <v>68</v>
      </c>
      <c r="L7" s="36">
        <v>122.91333333333333</v>
      </c>
      <c r="M7" s="36">
        <v>-122.91333333333333</v>
      </c>
      <c r="N7" s="20">
        <v>7</v>
      </c>
      <c r="Q7" s="51" t="s">
        <v>230</v>
      </c>
      <c r="R7" s="5">
        <v>7</v>
      </c>
      <c r="S7" s="24">
        <v>112.59399999999999</v>
      </c>
      <c r="T7" s="42">
        <v>-1.1553</v>
      </c>
      <c r="U7" s="42">
        <v>-1.1567000000000001</v>
      </c>
      <c r="V7" s="42">
        <v>26.721634376946</v>
      </c>
      <c r="W7" s="42">
        <v>26.719261710635998</v>
      </c>
      <c r="X7" s="42">
        <v>33.112187283666636</v>
      </c>
      <c r="Y7" s="42">
        <v>33.110496681864902</v>
      </c>
      <c r="Z7" s="42">
        <v>1.9118999999999999</v>
      </c>
      <c r="AA7" s="25">
        <v>5.8748983399979888</v>
      </c>
      <c r="AB7" s="25">
        <v>70.198310101085525</v>
      </c>
      <c r="AC7" s="25">
        <v>4.2379889399999995E-2</v>
      </c>
      <c r="AD7" s="42">
        <v>8.7400000000000005E-2</v>
      </c>
      <c r="AE7" s="25">
        <v>89.330800000000011</v>
      </c>
      <c r="AF7" s="42">
        <v>4.6589999999999998</v>
      </c>
      <c r="AG7" s="25">
        <v>1.2536</v>
      </c>
      <c r="AH7" s="5">
        <v>7.8100000000000003E-2</v>
      </c>
      <c r="AI7" s="25">
        <v>4.3362999999999999E-2</v>
      </c>
      <c r="AJ7" s="24">
        <v>99.91</v>
      </c>
      <c r="AK7" s="25">
        <v>1555.5</v>
      </c>
      <c r="AL7" s="115">
        <v>33.114400000000003</v>
      </c>
      <c r="AM7" s="117"/>
      <c r="AN7" s="143"/>
      <c r="AP7" s="238" t="s">
        <v>227</v>
      </c>
      <c r="AS7" s="235" t="s">
        <v>227</v>
      </c>
      <c r="AT7" s="128" t="s">
        <v>227</v>
      </c>
      <c r="AU7" s="236" t="s">
        <v>227</v>
      </c>
      <c r="AV7" s="128" t="s">
        <v>227</v>
      </c>
      <c r="AW7" s="237" t="s">
        <v>227</v>
      </c>
      <c r="AX7" s="128" t="s">
        <v>227</v>
      </c>
      <c r="AY7" s="129"/>
      <c r="BC7" s="140" t="s">
        <v>227</v>
      </c>
      <c r="BD7" s="141"/>
      <c r="BE7" s="142" t="s">
        <v>227</v>
      </c>
      <c r="BF7" s="143"/>
      <c r="BG7" s="21">
        <v>7</v>
      </c>
    </row>
    <row r="8" spans="1:60" ht="15.75" customHeight="1">
      <c r="A8" s="21" t="s">
        <v>242</v>
      </c>
      <c r="B8" s="33">
        <v>1</v>
      </c>
      <c r="C8" s="21" t="s">
        <v>243</v>
      </c>
      <c r="D8" s="26" t="s">
        <v>244</v>
      </c>
      <c r="E8" s="35">
        <v>70</v>
      </c>
      <c r="F8" s="35">
        <v>32.949999999999875</v>
      </c>
      <c r="G8" s="35" t="s">
        <v>67</v>
      </c>
      <c r="H8" s="36">
        <v>70.549166666666665</v>
      </c>
      <c r="I8" s="35">
        <v>122</v>
      </c>
      <c r="J8" s="35">
        <v>54.799999999999613</v>
      </c>
      <c r="K8" s="35" t="s">
        <v>68</v>
      </c>
      <c r="L8" s="36">
        <v>122.91333333333333</v>
      </c>
      <c r="M8" s="36">
        <v>-122.91333333333333</v>
      </c>
      <c r="N8" s="20">
        <v>8</v>
      </c>
      <c r="Q8" s="51" t="s">
        <v>230</v>
      </c>
      <c r="R8" s="5">
        <v>8</v>
      </c>
      <c r="S8" s="24">
        <v>112.624</v>
      </c>
      <c r="T8" s="42">
        <v>-1.1553</v>
      </c>
      <c r="U8" s="42">
        <v>-1.1565000000000001</v>
      </c>
      <c r="V8" s="42">
        <v>26.721540425261999</v>
      </c>
      <c r="W8" s="42">
        <v>26.719930329975</v>
      </c>
      <c r="X8" s="42">
        <v>33.112040811276295</v>
      </c>
      <c r="Y8" s="42">
        <v>33.111169664664516</v>
      </c>
      <c r="Z8" s="42">
        <v>1.9118999999999999</v>
      </c>
      <c r="AA8" s="25">
        <v>5.8748983399979888</v>
      </c>
      <c r="AB8" s="25">
        <v>70.198237250282986</v>
      </c>
      <c r="AC8" s="25">
        <v>4.3852756199999995E-2</v>
      </c>
      <c r="AD8" s="42">
        <v>9.0200000000000002E-2</v>
      </c>
      <c r="AE8" s="25">
        <v>89.336400000000012</v>
      </c>
      <c r="AF8" s="42">
        <v>4.6593</v>
      </c>
      <c r="AG8" s="25">
        <v>1.2629999999999999</v>
      </c>
      <c r="AH8" s="5">
        <v>7.85E-2</v>
      </c>
      <c r="AI8" s="25">
        <v>4.3383999999999999E-2</v>
      </c>
      <c r="AJ8" s="24">
        <v>99.91</v>
      </c>
      <c r="AK8" s="25">
        <v>1556.1</v>
      </c>
      <c r="AL8" s="115">
        <v>33.113599999999998</v>
      </c>
      <c r="AM8" s="117"/>
      <c r="AN8" s="143"/>
      <c r="AP8" s="238" t="s">
        <v>227</v>
      </c>
      <c r="AS8" s="235" t="s">
        <v>227</v>
      </c>
      <c r="AT8" s="128" t="s">
        <v>227</v>
      </c>
      <c r="AU8" s="236" t="s">
        <v>227</v>
      </c>
      <c r="AV8" s="128" t="s">
        <v>227</v>
      </c>
      <c r="AW8" s="237" t="s">
        <v>227</v>
      </c>
      <c r="AX8" s="128" t="s">
        <v>227</v>
      </c>
      <c r="AY8" s="129"/>
      <c r="BC8" s="140" t="s">
        <v>227</v>
      </c>
      <c r="BD8" s="141"/>
      <c r="BE8" s="142" t="s">
        <v>227</v>
      </c>
      <c r="BF8" s="143"/>
      <c r="BG8" s="21">
        <v>8</v>
      </c>
    </row>
    <row r="9" spans="1:60" ht="15.75" customHeight="1">
      <c r="A9" s="21" t="s">
        <v>242</v>
      </c>
      <c r="B9" s="33">
        <v>1</v>
      </c>
      <c r="C9" s="21" t="s">
        <v>243</v>
      </c>
      <c r="D9" s="26" t="s">
        <v>244</v>
      </c>
      <c r="E9" s="35">
        <v>70</v>
      </c>
      <c r="F9" s="35">
        <v>32.949999999999875</v>
      </c>
      <c r="G9" s="35" t="s">
        <v>67</v>
      </c>
      <c r="H9" s="36">
        <v>70.549166666666665</v>
      </c>
      <c r="I9" s="35">
        <v>122</v>
      </c>
      <c r="J9" s="35">
        <v>54.799999999999613</v>
      </c>
      <c r="K9" s="35" t="s">
        <v>68</v>
      </c>
      <c r="L9" s="36">
        <v>122.91333333333333</v>
      </c>
      <c r="M9" s="36">
        <v>-122.91333333333333</v>
      </c>
      <c r="N9" s="20">
        <v>9</v>
      </c>
      <c r="Q9" s="51" t="s">
        <v>230</v>
      </c>
      <c r="R9" s="5">
        <v>9</v>
      </c>
      <c r="S9" s="24">
        <v>112.71599999999999</v>
      </c>
      <c r="T9" s="42">
        <v>-1.1556999999999999</v>
      </c>
      <c r="U9" s="42">
        <v>-1.1561999999999999</v>
      </c>
      <c r="V9" s="42">
        <v>26.721331532687998</v>
      </c>
      <c r="W9" s="42">
        <v>26.720810828685998</v>
      </c>
      <c r="X9" s="42">
        <v>33.112141528933222</v>
      </c>
      <c r="Y9" s="42">
        <v>33.111983426984395</v>
      </c>
      <c r="Z9" s="42">
        <v>1.9118999999999999</v>
      </c>
      <c r="AA9" s="25">
        <v>5.8748983399979888</v>
      </c>
      <c r="AB9" s="25">
        <v>70.197535511658515</v>
      </c>
      <c r="AC9" s="25">
        <v>4.4259362599999991E-2</v>
      </c>
      <c r="AD9" s="42">
        <v>9.0899999999999995E-2</v>
      </c>
      <c r="AE9" s="25">
        <v>89.314200000000014</v>
      </c>
      <c r="AF9" s="42">
        <v>4.6581999999999999</v>
      </c>
      <c r="AG9" s="25">
        <v>1.2536</v>
      </c>
      <c r="AH9" s="5">
        <v>7.8100000000000003E-2</v>
      </c>
      <c r="AI9" s="25">
        <v>4.3373000000000002E-2</v>
      </c>
      <c r="AJ9" s="24">
        <v>99.91</v>
      </c>
      <c r="AK9" s="25">
        <v>1557.3</v>
      </c>
      <c r="AL9" s="115">
        <v>33.110500000000002</v>
      </c>
      <c r="AM9" s="117"/>
      <c r="AN9" s="143"/>
      <c r="AP9" s="238" t="s">
        <v>227</v>
      </c>
      <c r="AS9" s="235" t="s">
        <v>227</v>
      </c>
      <c r="AT9" s="128" t="s">
        <v>227</v>
      </c>
      <c r="AU9" s="236" t="s">
        <v>227</v>
      </c>
      <c r="AV9" s="128" t="s">
        <v>227</v>
      </c>
      <c r="AW9" s="237" t="s">
        <v>227</v>
      </c>
      <c r="AX9" s="128" t="s">
        <v>227</v>
      </c>
      <c r="AY9" s="129"/>
      <c r="BC9" s="140" t="s">
        <v>227</v>
      </c>
      <c r="BD9" s="141"/>
      <c r="BE9" s="142" t="s">
        <v>227</v>
      </c>
      <c r="BF9" s="143"/>
      <c r="BG9" s="21">
        <v>9</v>
      </c>
    </row>
    <row r="10" spans="1:60" ht="15.75" customHeight="1">
      <c r="A10" s="21" t="s">
        <v>242</v>
      </c>
      <c r="B10" s="33">
        <v>1</v>
      </c>
      <c r="C10" s="21" t="s">
        <v>243</v>
      </c>
      <c r="D10" s="26" t="s">
        <v>244</v>
      </c>
      <c r="E10" s="35">
        <v>70</v>
      </c>
      <c r="F10" s="35">
        <v>32.949999999999875</v>
      </c>
      <c r="G10" s="35" t="s">
        <v>67</v>
      </c>
      <c r="H10" s="36">
        <v>70.549166666666665</v>
      </c>
      <c r="I10" s="35">
        <v>122</v>
      </c>
      <c r="J10" s="35">
        <v>54.799999999999613</v>
      </c>
      <c r="K10" s="35" t="s">
        <v>68</v>
      </c>
      <c r="L10" s="36">
        <v>122.91333333333333</v>
      </c>
      <c r="M10" s="36">
        <v>-122.91333333333333</v>
      </c>
      <c r="N10" s="20">
        <v>10</v>
      </c>
      <c r="Q10" s="51" t="s">
        <v>230</v>
      </c>
      <c r="R10" s="5">
        <v>10</v>
      </c>
      <c r="S10" s="24">
        <v>86.07</v>
      </c>
      <c r="T10" s="42">
        <v>-1.2498</v>
      </c>
      <c r="U10" s="42">
        <v>-1.2503</v>
      </c>
      <c r="V10" s="42">
        <v>26.292758932289999</v>
      </c>
      <c r="W10" s="42">
        <v>26.292189852871001</v>
      </c>
      <c r="X10" s="42">
        <v>32.646595897389687</v>
      </c>
      <c r="Y10" s="42">
        <v>32.646364139636134</v>
      </c>
      <c r="Z10" s="42">
        <v>1.9950000000000001</v>
      </c>
      <c r="AA10" s="25">
        <v>6.2409344752260392</v>
      </c>
      <c r="AB10" s="25">
        <v>74.138221009533865</v>
      </c>
      <c r="AC10" s="25">
        <v>5.4111997999999994E-2</v>
      </c>
      <c r="AD10" s="42">
        <v>0.1091</v>
      </c>
      <c r="AE10" s="25">
        <v>89.371800000000007</v>
      </c>
      <c r="AF10" s="42">
        <v>4.6612</v>
      </c>
      <c r="AG10" s="25">
        <v>1.2488999999999999</v>
      </c>
      <c r="AH10" s="5">
        <v>7.7899999999999997E-2</v>
      </c>
      <c r="AI10" s="25">
        <v>8.4848000000000007E-2</v>
      </c>
      <c r="AJ10" s="24">
        <v>94.83</v>
      </c>
      <c r="AK10" s="25">
        <v>1659</v>
      </c>
      <c r="AL10" s="115">
        <v>32.641399999999997</v>
      </c>
      <c r="AM10" s="117"/>
      <c r="AN10" s="143"/>
      <c r="AP10" s="238" t="s">
        <v>227</v>
      </c>
      <c r="AS10" s="235" t="s">
        <v>227</v>
      </c>
      <c r="AT10" s="128" t="s">
        <v>227</v>
      </c>
      <c r="AU10" s="236" t="s">
        <v>227</v>
      </c>
      <c r="AV10" s="128" t="s">
        <v>227</v>
      </c>
      <c r="AW10" s="237" t="s">
        <v>227</v>
      </c>
      <c r="AX10" s="128" t="s">
        <v>227</v>
      </c>
      <c r="AY10" s="129"/>
      <c r="BC10" s="140" t="s">
        <v>227</v>
      </c>
      <c r="BD10" s="141"/>
      <c r="BE10" s="142" t="s">
        <v>227</v>
      </c>
      <c r="BF10" s="143"/>
      <c r="BG10" s="21">
        <v>10</v>
      </c>
    </row>
    <row r="11" spans="1:60" ht="15.75" customHeight="1">
      <c r="A11" s="21" t="s">
        <v>242</v>
      </c>
      <c r="B11" s="33">
        <v>1</v>
      </c>
      <c r="C11" s="21" t="s">
        <v>243</v>
      </c>
      <c r="D11" s="26" t="s">
        <v>244</v>
      </c>
      <c r="E11" s="35">
        <v>70</v>
      </c>
      <c r="F11" s="35">
        <v>32.949999999999875</v>
      </c>
      <c r="G11" s="35" t="s">
        <v>67</v>
      </c>
      <c r="H11" s="36">
        <v>70.549166666666665</v>
      </c>
      <c r="I11" s="35">
        <v>122</v>
      </c>
      <c r="J11" s="35">
        <v>54.799999999999613</v>
      </c>
      <c r="K11" s="35" t="s">
        <v>68</v>
      </c>
      <c r="L11" s="36">
        <v>122.91333333333333</v>
      </c>
      <c r="M11" s="36">
        <v>-122.91333333333333</v>
      </c>
      <c r="N11" s="20">
        <v>11</v>
      </c>
      <c r="Q11" s="51" t="s">
        <v>230</v>
      </c>
      <c r="R11" s="5">
        <v>11</v>
      </c>
      <c r="S11" s="24">
        <v>86.09</v>
      </c>
      <c r="T11" s="42">
        <v>-1.2494000000000001</v>
      </c>
      <c r="U11" s="42">
        <v>-1.2504</v>
      </c>
      <c r="V11" s="42">
        <v>26.293855368431998</v>
      </c>
      <c r="W11" s="42">
        <v>26.292484685015999</v>
      </c>
      <c r="X11" s="42">
        <v>32.647645013619162</v>
      </c>
      <c r="Y11" s="42">
        <v>32.64686389297529</v>
      </c>
      <c r="Z11" s="42">
        <v>1.9950000000000001</v>
      </c>
      <c r="AA11" s="25">
        <v>6.2409344752260392</v>
      </c>
      <c r="AB11" s="25">
        <v>74.13956894757186</v>
      </c>
      <c r="AC11" s="25">
        <v>5.2284431999999999E-2</v>
      </c>
      <c r="AD11" s="42">
        <v>0.10580000000000001</v>
      </c>
      <c r="AE11" s="25">
        <v>89.382900000000006</v>
      </c>
      <c r="AF11" s="42">
        <v>4.6616999999999997</v>
      </c>
      <c r="AG11" s="25">
        <v>1.256</v>
      </c>
      <c r="AH11" s="5">
        <v>7.8200000000000006E-2</v>
      </c>
      <c r="AI11" s="25">
        <v>8.4451999999999999E-2</v>
      </c>
      <c r="AJ11" s="24">
        <v>99.93</v>
      </c>
      <c r="AK11" s="25">
        <v>1657</v>
      </c>
      <c r="AL11" s="115">
        <v>32.642699999999998</v>
      </c>
      <c r="AM11" s="117"/>
      <c r="AN11" s="143"/>
      <c r="AP11" s="238" t="s">
        <v>227</v>
      </c>
      <c r="AS11" s="235" t="s">
        <v>227</v>
      </c>
      <c r="AT11" s="128" t="s">
        <v>227</v>
      </c>
      <c r="AU11" s="236" t="s">
        <v>227</v>
      </c>
      <c r="AV11" s="128" t="s">
        <v>227</v>
      </c>
      <c r="AW11" s="237" t="s">
        <v>227</v>
      </c>
      <c r="AX11" s="128" t="s">
        <v>227</v>
      </c>
      <c r="AY11" s="129"/>
      <c r="BC11" s="140" t="s">
        <v>227</v>
      </c>
      <c r="BD11" s="141"/>
      <c r="BE11" s="142" t="s">
        <v>227</v>
      </c>
      <c r="BF11" s="143"/>
      <c r="BG11" s="21">
        <v>11</v>
      </c>
    </row>
    <row r="12" spans="1:60" ht="15.75" customHeight="1">
      <c r="A12" s="21" t="s">
        <v>242</v>
      </c>
      <c r="B12" s="33">
        <v>1</v>
      </c>
      <c r="C12" s="21" t="s">
        <v>243</v>
      </c>
      <c r="D12" s="26" t="s">
        <v>244</v>
      </c>
      <c r="E12" s="35">
        <v>70</v>
      </c>
      <c r="F12" s="35">
        <v>32.949999999999875</v>
      </c>
      <c r="G12" s="35" t="s">
        <v>67</v>
      </c>
      <c r="H12" s="36">
        <v>70.549166666666665</v>
      </c>
      <c r="I12" s="35">
        <v>122</v>
      </c>
      <c r="J12" s="35">
        <v>54.799999999999613</v>
      </c>
      <c r="K12" s="35" t="s">
        <v>68</v>
      </c>
      <c r="L12" s="36">
        <v>122.91333333333333</v>
      </c>
      <c r="M12" s="36">
        <v>-122.91333333333333</v>
      </c>
      <c r="N12" s="20">
        <v>12</v>
      </c>
      <c r="Q12" s="51" t="s">
        <v>230</v>
      </c>
      <c r="R12" s="5">
        <v>12</v>
      </c>
      <c r="S12" s="24">
        <v>86.117999999999995</v>
      </c>
      <c r="T12" s="42">
        <v>-1.2496</v>
      </c>
      <c r="U12" s="42">
        <v>-1.2505999999999999</v>
      </c>
      <c r="V12" s="42">
        <v>26.293668464550002</v>
      </c>
      <c r="W12" s="42">
        <v>26.292349761830998</v>
      </c>
      <c r="X12" s="42">
        <v>32.647590989813281</v>
      </c>
      <c r="Y12" s="42">
        <v>32.646880868302581</v>
      </c>
      <c r="Z12" s="42">
        <v>1.9950000000000001</v>
      </c>
      <c r="AA12" s="25">
        <v>6.2409344752260392</v>
      </c>
      <c r="AB12" s="25">
        <v>74.139142349187324</v>
      </c>
      <c r="AC12" s="25">
        <v>4.3395864699999995E-2</v>
      </c>
      <c r="AD12" s="42">
        <v>8.9300000000000004E-2</v>
      </c>
      <c r="AE12" s="25">
        <v>89.384800000000013</v>
      </c>
      <c r="AF12" s="42">
        <v>4.6618000000000004</v>
      </c>
      <c r="AG12" s="25">
        <v>1.2513000000000001</v>
      </c>
      <c r="AH12" s="5">
        <v>7.8E-2</v>
      </c>
      <c r="AI12" s="25">
        <v>8.4223999999999993E-2</v>
      </c>
      <c r="AJ12" s="24">
        <v>99.93</v>
      </c>
      <c r="AK12" s="25">
        <v>1661.6</v>
      </c>
      <c r="AL12" s="115">
        <v>32.643500000000003</v>
      </c>
      <c r="AM12" s="117"/>
      <c r="AN12" s="143"/>
      <c r="AP12" s="238" t="s">
        <v>227</v>
      </c>
      <c r="AS12" s="235" t="s">
        <v>227</v>
      </c>
      <c r="AT12" s="128" t="s">
        <v>227</v>
      </c>
      <c r="AU12" s="236" t="s">
        <v>227</v>
      </c>
      <c r="AV12" s="128" t="s">
        <v>227</v>
      </c>
      <c r="AW12" s="237" t="s">
        <v>227</v>
      </c>
      <c r="AX12" s="128" t="s">
        <v>227</v>
      </c>
      <c r="AY12" s="129"/>
      <c r="BC12" s="140" t="s">
        <v>227</v>
      </c>
      <c r="BD12" s="141"/>
      <c r="BE12" s="142" t="s">
        <v>227</v>
      </c>
      <c r="BF12" s="143"/>
      <c r="BG12" s="21">
        <v>12</v>
      </c>
    </row>
    <row r="13" spans="1:60" ht="15.75" customHeight="1">
      <c r="A13" s="21" t="s">
        <v>242</v>
      </c>
      <c r="B13" s="33">
        <v>1</v>
      </c>
      <c r="C13" s="21" t="s">
        <v>243</v>
      </c>
      <c r="D13" s="26" t="s">
        <v>244</v>
      </c>
      <c r="E13" s="35">
        <v>70</v>
      </c>
      <c r="F13" s="35">
        <v>32.949999999999875</v>
      </c>
      <c r="G13" s="35" t="s">
        <v>67</v>
      </c>
      <c r="H13" s="36">
        <v>70.549166666666665</v>
      </c>
      <c r="I13" s="35">
        <v>122</v>
      </c>
      <c r="J13" s="35">
        <v>54.799999999999613</v>
      </c>
      <c r="K13" s="35" t="s">
        <v>68</v>
      </c>
      <c r="L13" s="36">
        <v>122.91333333333333</v>
      </c>
      <c r="M13" s="36">
        <v>-122.91333333333333</v>
      </c>
      <c r="N13" s="20">
        <v>13</v>
      </c>
      <c r="Q13" s="51" t="s">
        <v>230</v>
      </c>
      <c r="R13" s="5">
        <v>13</v>
      </c>
      <c r="S13" s="24">
        <v>60.404000000000003</v>
      </c>
      <c r="T13" s="42">
        <v>-1.1603000000000001</v>
      </c>
      <c r="U13" s="42">
        <v>-1.1607000000000001</v>
      </c>
      <c r="V13" s="42">
        <v>26.05397173203</v>
      </c>
      <c r="W13" s="42">
        <v>26.053543719829001</v>
      </c>
      <c r="X13" s="42">
        <v>32.239510885729906</v>
      </c>
      <c r="Y13" s="42">
        <v>32.239358983835444</v>
      </c>
      <c r="Z13" s="42">
        <v>2.1473</v>
      </c>
      <c r="AA13" s="25">
        <v>6.884158436313947</v>
      </c>
      <c r="AB13" s="25">
        <v>81.739836974263042</v>
      </c>
      <c r="AC13" s="25">
        <v>0.10829554499999999</v>
      </c>
      <c r="AD13" s="42">
        <v>0.2094</v>
      </c>
      <c r="AE13" s="25">
        <v>89.408900000000003</v>
      </c>
      <c r="AF13" s="42">
        <v>4.6630000000000003</v>
      </c>
      <c r="AG13" s="25">
        <v>1.2183999999999999</v>
      </c>
      <c r="AH13" s="5">
        <v>7.6700000000000004E-2</v>
      </c>
      <c r="AI13" s="25">
        <v>0.37998999999999999</v>
      </c>
      <c r="AJ13" s="24">
        <v>99.93</v>
      </c>
      <c r="AK13" s="25">
        <v>1114.2</v>
      </c>
      <c r="AL13" s="115">
        <v>32.239400000000003</v>
      </c>
      <c r="AM13" s="117"/>
      <c r="AN13" s="143"/>
      <c r="AP13" s="238" t="s">
        <v>227</v>
      </c>
      <c r="AS13" s="235" t="s">
        <v>227</v>
      </c>
      <c r="AT13" s="128" t="s">
        <v>227</v>
      </c>
      <c r="AU13" s="236" t="s">
        <v>227</v>
      </c>
      <c r="AV13" s="128" t="s">
        <v>227</v>
      </c>
      <c r="AW13" s="237" t="s">
        <v>227</v>
      </c>
      <c r="AX13" s="128" t="s">
        <v>227</v>
      </c>
      <c r="AY13" s="129"/>
      <c r="BC13" s="140" t="s">
        <v>227</v>
      </c>
      <c r="BD13" s="141"/>
      <c r="BE13" s="142" t="s">
        <v>227</v>
      </c>
      <c r="BF13" s="143"/>
      <c r="BG13" s="21">
        <v>13</v>
      </c>
    </row>
    <row r="14" spans="1:60" ht="15.75" customHeight="1">
      <c r="A14" s="21" t="s">
        <v>242</v>
      </c>
      <c r="B14" s="33">
        <v>1</v>
      </c>
      <c r="C14" s="21" t="s">
        <v>243</v>
      </c>
      <c r="D14" s="26" t="s">
        <v>244</v>
      </c>
      <c r="E14" s="35">
        <v>70</v>
      </c>
      <c r="F14" s="35">
        <v>32.949999999999875</v>
      </c>
      <c r="G14" s="35" t="s">
        <v>67</v>
      </c>
      <c r="H14" s="36">
        <v>70.549166666666665</v>
      </c>
      <c r="I14" s="35">
        <v>122</v>
      </c>
      <c r="J14" s="35">
        <v>54.799999999999613</v>
      </c>
      <c r="K14" s="35" t="s">
        <v>68</v>
      </c>
      <c r="L14" s="36">
        <v>122.91333333333333</v>
      </c>
      <c r="M14" s="36">
        <v>-122.91333333333333</v>
      </c>
      <c r="N14" s="20">
        <v>14</v>
      </c>
      <c r="Q14" s="51" t="s">
        <v>230</v>
      </c>
      <c r="R14" s="5">
        <v>14</v>
      </c>
      <c r="S14" s="24">
        <v>60.43</v>
      </c>
      <c r="T14" s="42">
        <v>-1.1601999999999999</v>
      </c>
      <c r="U14" s="42">
        <v>-1.1606000000000001</v>
      </c>
      <c r="V14" s="42">
        <v>26.054476472459999</v>
      </c>
      <c r="W14" s="42">
        <v>26.053992464347999</v>
      </c>
      <c r="X14" s="42">
        <v>32.240074495614785</v>
      </c>
      <c r="Y14" s="42">
        <v>32.239846404997735</v>
      </c>
      <c r="Z14" s="42">
        <v>2.1473</v>
      </c>
      <c r="AA14" s="25">
        <v>6.884158436313947</v>
      </c>
      <c r="AB14" s="25">
        <v>81.740382724333443</v>
      </c>
      <c r="AC14" s="25">
        <v>9.5908107999999992E-2</v>
      </c>
      <c r="AD14" s="42">
        <v>0.18640000000000001</v>
      </c>
      <c r="AE14" s="25">
        <v>89.384800000000013</v>
      </c>
      <c r="AF14" s="42">
        <v>4.6618000000000004</v>
      </c>
      <c r="AG14" s="25">
        <v>1.2161</v>
      </c>
      <c r="AH14" s="5">
        <v>7.6600000000000001E-2</v>
      </c>
      <c r="AI14" s="25">
        <v>0.38046000000000002</v>
      </c>
      <c r="AJ14" s="24">
        <v>99.93</v>
      </c>
      <c r="AK14" s="25">
        <v>1138.7</v>
      </c>
      <c r="AL14" s="115">
        <v>32.239600000000003</v>
      </c>
      <c r="AM14" s="117"/>
      <c r="AN14" s="143"/>
      <c r="AP14" s="238" t="s">
        <v>227</v>
      </c>
      <c r="AS14" s="235" t="s">
        <v>227</v>
      </c>
      <c r="AT14" s="128" t="s">
        <v>227</v>
      </c>
      <c r="AU14" s="236" t="s">
        <v>227</v>
      </c>
      <c r="AV14" s="128" t="s">
        <v>227</v>
      </c>
      <c r="AW14" s="237" t="s">
        <v>227</v>
      </c>
      <c r="AX14" s="128" t="s">
        <v>227</v>
      </c>
      <c r="AY14" s="129"/>
      <c r="BC14" s="140" t="s">
        <v>227</v>
      </c>
      <c r="BD14" s="141"/>
      <c r="BE14" s="142" t="s">
        <v>227</v>
      </c>
      <c r="BF14" s="143"/>
      <c r="BG14" s="21">
        <v>14</v>
      </c>
    </row>
    <row r="15" spans="1:60" ht="15.75" customHeight="1">
      <c r="A15" s="21" t="s">
        <v>242</v>
      </c>
      <c r="B15" s="33">
        <v>1</v>
      </c>
      <c r="C15" s="21" t="s">
        <v>243</v>
      </c>
      <c r="D15" s="26" t="s">
        <v>244</v>
      </c>
      <c r="E15" s="35">
        <v>70</v>
      </c>
      <c r="F15" s="35">
        <v>32.949999999999875</v>
      </c>
      <c r="G15" s="35" t="s">
        <v>67</v>
      </c>
      <c r="H15" s="36">
        <v>70.549166666666665</v>
      </c>
      <c r="I15" s="35">
        <v>122</v>
      </c>
      <c r="J15" s="35">
        <v>54.799999999999613</v>
      </c>
      <c r="K15" s="35" t="s">
        <v>68</v>
      </c>
      <c r="L15" s="36">
        <v>122.91333333333333</v>
      </c>
      <c r="M15" s="36">
        <v>-122.91333333333333</v>
      </c>
      <c r="N15" s="20">
        <v>15</v>
      </c>
      <c r="Q15" s="51" t="s">
        <v>230</v>
      </c>
      <c r="R15" s="5">
        <v>15</v>
      </c>
      <c r="S15" s="24">
        <v>60.49</v>
      </c>
      <c r="T15" s="42">
        <v>-1.1628000000000001</v>
      </c>
      <c r="U15" s="42">
        <v>-1.1621999999999999</v>
      </c>
      <c r="V15" s="42">
        <v>26.057107119611999</v>
      </c>
      <c r="W15" s="42">
        <v>26.055576562483001</v>
      </c>
      <c r="X15" s="42">
        <v>32.246417006449434</v>
      </c>
      <c r="Y15" s="42">
        <v>32.243688259080088</v>
      </c>
      <c r="Z15" s="42">
        <v>2.1427999999999998</v>
      </c>
      <c r="AA15" s="25">
        <v>6.8659395508562282</v>
      </c>
      <c r="AB15" s="25">
        <v>81.522032174830912</v>
      </c>
      <c r="AC15" s="25">
        <v>9.768701099999999E-2</v>
      </c>
      <c r="AD15" s="42">
        <v>0.18970000000000001</v>
      </c>
      <c r="AE15" s="25">
        <v>89.418200000000013</v>
      </c>
      <c r="AF15" s="42">
        <v>4.6635</v>
      </c>
      <c r="AG15" s="25">
        <v>1.1949000000000001</v>
      </c>
      <c r="AH15" s="5">
        <v>7.5800000000000006E-2</v>
      </c>
      <c r="AI15" s="25">
        <v>0.38119999999999998</v>
      </c>
      <c r="AJ15" s="24">
        <v>99.94</v>
      </c>
      <c r="AK15" s="25">
        <v>1203.8</v>
      </c>
      <c r="AL15" s="115">
        <v>32.240200000000002</v>
      </c>
      <c r="AM15" s="117"/>
      <c r="AN15" s="143"/>
      <c r="AP15" s="238" t="s">
        <v>227</v>
      </c>
      <c r="AS15" s="235" t="s">
        <v>227</v>
      </c>
      <c r="AT15" s="128" t="s">
        <v>227</v>
      </c>
      <c r="AU15" s="236" t="s">
        <v>227</v>
      </c>
      <c r="AV15" s="128" t="s">
        <v>227</v>
      </c>
      <c r="AW15" s="237" t="s">
        <v>227</v>
      </c>
      <c r="AX15" s="128" t="s">
        <v>227</v>
      </c>
      <c r="AY15" s="129"/>
      <c r="BC15" s="140" t="s">
        <v>227</v>
      </c>
      <c r="BD15" s="141"/>
      <c r="BE15" s="142" t="s">
        <v>227</v>
      </c>
      <c r="BF15" s="143"/>
      <c r="BG15" s="21">
        <v>15</v>
      </c>
    </row>
    <row r="16" spans="1:60" ht="15.75" customHeight="1">
      <c r="A16" s="21" t="s">
        <v>242</v>
      </c>
      <c r="B16" s="33">
        <v>1</v>
      </c>
      <c r="C16" s="21" t="s">
        <v>243</v>
      </c>
      <c r="D16" s="26" t="s">
        <v>244</v>
      </c>
      <c r="E16" s="35">
        <v>70</v>
      </c>
      <c r="F16" s="35">
        <v>32.949999999999875</v>
      </c>
      <c r="G16" s="35" t="s">
        <v>67</v>
      </c>
      <c r="H16" s="36">
        <v>70.549166666666665</v>
      </c>
      <c r="I16" s="35">
        <v>122</v>
      </c>
      <c r="J16" s="35">
        <v>54.799999999999613</v>
      </c>
      <c r="K16" s="35" t="s">
        <v>68</v>
      </c>
      <c r="L16" s="36">
        <v>122.91333333333333</v>
      </c>
      <c r="M16" s="36">
        <v>-122.91333333333333</v>
      </c>
      <c r="N16" s="20">
        <v>16</v>
      </c>
      <c r="Q16" s="51" t="s">
        <v>230</v>
      </c>
      <c r="R16" s="5">
        <v>16</v>
      </c>
      <c r="S16" s="24">
        <v>34.145000000000003</v>
      </c>
      <c r="T16" s="42">
        <v>-0.81379999999999997</v>
      </c>
      <c r="U16" s="42">
        <v>-0.8145</v>
      </c>
      <c r="V16" s="42">
        <v>25.741838251145996</v>
      </c>
      <c r="W16" s="42">
        <v>25.721886540202998</v>
      </c>
      <c r="X16" s="42">
        <v>31.465623587908624</v>
      </c>
      <c r="Y16" s="42">
        <v>31.43955187498069</v>
      </c>
      <c r="Z16" s="42">
        <v>2.5003000000000002</v>
      </c>
      <c r="AA16" s="25">
        <v>8.2169185721333982</v>
      </c>
      <c r="AB16" s="25">
        <v>97.936345885483661</v>
      </c>
      <c r="AC16" s="25">
        <v>0.40340419799999999</v>
      </c>
      <c r="AD16" s="42">
        <v>0.75509999999999999</v>
      </c>
      <c r="AE16" s="25">
        <v>88.650400000000005</v>
      </c>
      <c r="AF16" s="42">
        <v>4.6246999999999998</v>
      </c>
      <c r="AG16" s="25">
        <v>1.0094000000000001</v>
      </c>
      <c r="AH16" s="5">
        <v>6.8400000000000002E-2</v>
      </c>
      <c r="AI16" s="25">
        <v>2.7080000000000002</v>
      </c>
      <c r="AJ16" s="24">
        <v>99.93</v>
      </c>
      <c r="AK16" s="25">
        <v>1146.2</v>
      </c>
      <c r="AL16" s="115">
        <v>31.4863</v>
      </c>
      <c r="AM16" s="117"/>
      <c r="AN16" s="143"/>
      <c r="AP16" s="238" t="s">
        <v>227</v>
      </c>
      <c r="AS16" s="235" t="s">
        <v>227</v>
      </c>
      <c r="AT16" s="128" t="s">
        <v>227</v>
      </c>
      <c r="AU16" s="236" t="s">
        <v>227</v>
      </c>
      <c r="AV16" s="128" t="s">
        <v>227</v>
      </c>
      <c r="AW16" s="237" t="s">
        <v>227</v>
      </c>
      <c r="AX16" s="128" t="s">
        <v>227</v>
      </c>
      <c r="AY16" s="129"/>
      <c r="BC16" s="140" t="s">
        <v>227</v>
      </c>
      <c r="BD16" s="141"/>
      <c r="BE16" s="142" t="s">
        <v>227</v>
      </c>
      <c r="BF16" s="143"/>
      <c r="BG16" s="21">
        <v>16</v>
      </c>
    </row>
    <row r="17" spans="1:59" ht="15.75" customHeight="1">
      <c r="A17" s="21" t="s">
        <v>242</v>
      </c>
      <c r="B17" s="33">
        <v>1</v>
      </c>
      <c r="C17" s="21" t="s">
        <v>243</v>
      </c>
      <c r="D17" s="26" t="s">
        <v>244</v>
      </c>
      <c r="E17" s="35">
        <v>70</v>
      </c>
      <c r="F17" s="35">
        <v>32.949999999999875</v>
      </c>
      <c r="G17" s="35" t="s">
        <v>67</v>
      </c>
      <c r="H17" s="36">
        <v>70.549166666666665</v>
      </c>
      <c r="I17" s="35">
        <v>122</v>
      </c>
      <c r="J17" s="35">
        <v>54.799999999999613</v>
      </c>
      <c r="K17" s="35" t="s">
        <v>68</v>
      </c>
      <c r="L17" s="36">
        <v>122.91333333333333</v>
      </c>
      <c r="M17" s="36">
        <v>-122.91333333333333</v>
      </c>
      <c r="N17" s="20">
        <v>17</v>
      </c>
      <c r="Q17" s="51" t="s">
        <v>230</v>
      </c>
      <c r="R17" s="5">
        <v>17</v>
      </c>
      <c r="S17" s="24">
        <v>34.228999999999999</v>
      </c>
      <c r="T17" s="42">
        <v>-0.8155</v>
      </c>
      <c r="U17" s="42">
        <v>-0.8175</v>
      </c>
      <c r="V17" s="42">
        <v>25.726738016658</v>
      </c>
      <c r="W17" s="42">
        <v>25.715746036138999</v>
      </c>
      <c r="X17" s="42">
        <v>31.447063884185695</v>
      </c>
      <c r="Y17" s="42">
        <v>31.434384476372525</v>
      </c>
      <c r="Z17" s="42">
        <v>2.5003000000000002</v>
      </c>
      <c r="AA17" s="25">
        <v>8.2169185721333982</v>
      </c>
      <c r="AB17" s="25">
        <v>97.919065736289383</v>
      </c>
      <c r="AC17" s="25">
        <v>0.41335848499999994</v>
      </c>
      <c r="AD17" s="42">
        <v>0.77359999999999995</v>
      </c>
      <c r="AE17" s="25">
        <v>88.669000000000011</v>
      </c>
      <c r="AF17" s="42">
        <v>4.6257000000000001</v>
      </c>
      <c r="AG17" s="25">
        <v>1.0328999999999999</v>
      </c>
      <c r="AH17" s="5">
        <v>6.93E-2</v>
      </c>
      <c r="AI17" s="25">
        <v>2.6768999999999998</v>
      </c>
      <c r="AJ17" s="24">
        <v>99.93</v>
      </c>
      <c r="AK17" s="25">
        <v>1159.9000000000001</v>
      </c>
      <c r="AL17" s="115">
        <v>31.491900000000001</v>
      </c>
      <c r="AM17" s="117"/>
      <c r="AN17" s="143"/>
      <c r="AP17" s="238" t="s">
        <v>227</v>
      </c>
      <c r="AS17" s="235" t="s">
        <v>227</v>
      </c>
      <c r="AT17" s="128" t="s">
        <v>227</v>
      </c>
      <c r="AU17" s="236" t="s">
        <v>227</v>
      </c>
      <c r="AV17" s="128" t="s">
        <v>227</v>
      </c>
      <c r="AW17" s="237" t="s">
        <v>227</v>
      </c>
      <c r="AX17" s="128" t="s">
        <v>227</v>
      </c>
      <c r="AY17" s="129"/>
      <c r="BC17" s="140" t="s">
        <v>227</v>
      </c>
      <c r="BD17" s="141"/>
      <c r="BE17" s="142" t="s">
        <v>227</v>
      </c>
      <c r="BF17" s="143"/>
      <c r="BG17" s="21">
        <v>17</v>
      </c>
    </row>
    <row r="18" spans="1:59" ht="15.75" customHeight="1">
      <c r="A18" s="21" t="s">
        <v>242</v>
      </c>
      <c r="B18" s="33">
        <v>1</v>
      </c>
      <c r="C18" s="21" t="s">
        <v>243</v>
      </c>
      <c r="D18" s="26" t="s">
        <v>244</v>
      </c>
      <c r="E18" s="35">
        <v>70</v>
      </c>
      <c r="F18" s="35">
        <v>32.949999999999875</v>
      </c>
      <c r="G18" s="35" t="s">
        <v>67</v>
      </c>
      <c r="H18" s="36">
        <v>70.549166666666665</v>
      </c>
      <c r="I18" s="35">
        <v>122</v>
      </c>
      <c r="J18" s="35">
        <v>54.799999999999613</v>
      </c>
      <c r="K18" s="35" t="s">
        <v>68</v>
      </c>
      <c r="L18" s="36">
        <v>122.91333333333333</v>
      </c>
      <c r="M18" s="36">
        <v>-122.91333333333333</v>
      </c>
      <c r="N18" s="20">
        <v>18</v>
      </c>
      <c r="Q18" s="51" t="s">
        <v>230</v>
      </c>
      <c r="R18" s="5">
        <v>18</v>
      </c>
      <c r="S18" s="24">
        <v>34.143999999999998</v>
      </c>
      <c r="T18" s="42">
        <v>-0.81620000000000004</v>
      </c>
      <c r="U18" s="42">
        <v>-0.82230000000000003</v>
      </c>
      <c r="V18" s="42">
        <v>25.739907244193997</v>
      </c>
      <c r="W18" s="42">
        <v>25.707782569931002</v>
      </c>
      <c r="X18" s="42">
        <v>31.465536416918805</v>
      </c>
      <c r="Y18" s="42">
        <v>31.428743158217809</v>
      </c>
      <c r="Z18" s="42">
        <v>2.5003000000000002</v>
      </c>
      <c r="AA18" s="25">
        <v>8.2169185721333982</v>
      </c>
      <c r="AB18" s="25">
        <v>97.930007001728271</v>
      </c>
      <c r="AC18" s="25">
        <v>0.41091992799999993</v>
      </c>
      <c r="AD18" s="42">
        <v>0.76900000000000002</v>
      </c>
      <c r="AE18" s="25">
        <v>88.691300000000012</v>
      </c>
      <c r="AF18" s="42">
        <v>4.6268000000000002</v>
      </c>
      <c r="AG18" s="25">
        <v>1.0094000000000001</v>
      </c>
      <c r="AH18" s="5">
        <v>6.8400000000000002E-2</v>
      </c>
      <c r="AI18" s="25">
        <v>2.6913999999999998</v>
      </c>
      <c r="AJ18" s="24">
        <v>99.93</v>
      </c>
      <c r="AK18" s="25">
        <v>1159.5999999999999</v>
      </c>
      <c r="AL18" s="115">
        <v>31.4819</v>
      </c>
      <c r="AM18" s="117"/>
      <c r="AN18" s="143"/>
      <c r="AP18" s="238" t="s">
        <v>227</v>
      </c>
      <c r="AS18" s="235" t="s">
        <v>227</v>
      </c>
      <c r="AT18" s="128" t="s">
        <v>227</v>
      </c>
      <c r="AU18" s="236" t="s">
        <v>227</v>
      </c>
      <c r="AV18" s="128" t="s">
        <v>227</v>
      </c>
      <c r="AW18" s="237" t="s">
        <v>227</v>
      </c>
      <c r="AX18" s="128" t="s">
        <v>227</v>
      </c>
      <c r="AY18" s="129"/>
      <c r="BC18" s="140" t="s">
        <v>227</v>
      </c>
      <c r="BD18" s="141"/>
      <c r="BE18" s="142" t="s">
        <v>227</v>
      </c>
      <c r="BF18" s="143"/>
      <c r="BG18" s="21">
        <v>18</v>
      </c>
    </row>
    <row r="19" spans="1:59" ht="15.75" customHeight="1">
      <c r="A19" s="21" t="s">
        <v>242</v>
      </c>
      <c r="B19" s="33">
        <v>1</v>
      </c>
      <c r="C19" s="21" t="s">
        <v>243</v>
      </c>
      <c r="D19" s="26" t="s">
        <v>244</v>
      </c>
      <c r="E19" s="35">
        <v>70</v>
      </c>
      <c r="F19" s="35">
        <v>32.949999999999875</v>
      </c>
      <c r="G19" s="35" t="s">
        <v>67</v>
      </c>
      <c r="H19" s="36">
        <v>70.549166666666665</v>
      </c>
      <c r="I19" s="35">
        <v>122</v>
      </c>
      <c r="J19" s="35">
        <v>54.799999999999613</v>
      </c>
      <c r="K19" s="35" t="s">
        <v>68</v>
      </c>
      <c r="L19" s="36">
        <v>122.91333333333333</v>
      </c>
      <c r="M19" s="36">
        <v>-122.91333333333333</v>
      </c>
      <c r="N19" s="20">
        <v>19</v>
      </c>
      <c r="Q19" s="51" t="s">
        <v>230</v>
      </c>
      <c r="R19" s="5">
        <v>19</v>
      </c>
      <c r="S19" s="24">
        <v>19.783000000000001</v>
      </c>
      <c r="T19" s="42">
        <v>1.1998</v>
      </c>
      <c r="U19" s="42">
        <v>1.2794000000000001</v>
      </c>
      <c r="V19" s="42">
        <v>25.404367800161999</v>
      </c>
      <c r="W19" s="42">
        <v>25.392072311341</v>
      </c>
      <c r="X19" s="42">
        <v>29.049328775822268</v>
      </c>
      <c r="Y19" s="42">
        <v>28.959993847360039</v>
      </c>
      <c r="Z19" s="42">
        <v>2.6366999999999998</v>
      </c>
      <c r="AA19" s="25">
        <v>8.33407369468339</v>
      </c>
      <c r="AB19" s="25">
        <v>102.9776504265383</v>
      </c>
      <c r="AC19" s="25">
        <v>0.38806994599999994</v>
      </c>
      <c r="AD19" s="42">
        <v>0.7268</v>
      </c>
      <c r="AE19" s="25">
        <v>87.555500000000009</v>
      </c>
      <c r="AF19" s="42">
        <v>4.5693999999999999</v>
      </c>
      <c r="AG19" s="25">
        <v>0.76519999999999999</v>
      </c>
      <c r="AH19" s="5">
        <v>5.8599999999999999E-2</v>
      </c>
      <c r="AI19" s="25">
        <v>10.574</v>
      </c>
      <c r="AJ19" s="24">
        <v>99.93</v>
      </c>
      <c r="AK19" s="25">
        <v>1161</v>
      </c>
      <c r="AL19" s="115">
        <v>30.121200000000002</v>
      </c>
      <c r="AM19" s="117"/>
      <c r="AN19" s="143"/>
      <c r="AP19" s="238" t="s">
        <v>227</v>
      </c>
      <c r="AS19" s="235" t="s">
        <v>227</v>
      </c>
      <c r="AT19" s="128" t="s">
        <v>227</v>
      </c>
      <c r="AU19" s="236" t="s">
        <v>227</v>
      </c>
      <c r="AV19" s="128" t="s">
        <v>227</v>
      </c>
      <c r="AW19" s="237" t="s">
        <v>227</v>
      </c>
      <c r="AX19" s="128" t="s">
        <v>227</v>
      </c>
      <c r="AY19" s="129"/>
      <c r="BC19" s="140" t="s">
        <v>227</v>
      </c>
      <c r="BD19" s="141"/>
      <c r="BE19" s="142" t="s">
        <v>227</v>
      </c>
      <c r="BF19" s="143"/>
      <c r="BG19" s="21">
        <v>19</v>
      </c>
    </row>
    <row r="20" spans="1:59" ht="15.75" customHeight="1">
      <c r="A20" s="21" t="s">
        <v>242</v>
      </c>
      <c r="B20" s="33">
        <v>1</v>
      </c>
      <c r="C20" s="21" t="s">
        <v>243</v>
      </c>
      <c r="D20" s="26" t="s">
        <v>244</v>
      </c>
      <c r="E20" s="35">
        <v>70</v>
      </c>
      <c r="F20" s="35">
        <v>32.949999999999875</v>
      </c>
      <c r="G20" s="35" t="s">
        <v>67</v>
      </c>
      <c r="H20" s="36">
        <v>70.549166666666665</v>
      </c>
      <c r="I20" s="35">
        <v>122</v>
      </c>
      <c r="J20" s="35">
        <v>54.799999999999613</v>
      </c>
      <c r="K20" s="35" t="s">
        <v>68</v>
      </c>
      <c r="L20" s="36">
        <v>122.91333333333333</v>
      </c>
      <c r="M20" s="36">
        <v>-122.91333333333333</v>
      </c>
      <c r="N20" s="20">
        <v>20</v>
      </c>
      <c r="Q20" s="51" t="s">
        <v>230</v>
      </c>
      <c r="R20" s="5">
        <v>20</v>
      </c>
      <c r="S20" s="24">
        <v>19.864000000000001</v>
      </c>
      <c r="T20" s="42">
        <v>1.0237000000000001</v>
      </c>
      <c r="U20" s="42">
        <v>1.0648</v>
      </c>
      <c r="V20" s="42">
        <v>25.429783729655998</v>
      </c>
      <c r="W20" s="42">
        <v>25.445869683209001</v>
      </c>
      <c r="X20" s="42">
        <v>29.24599338425881</v>
      </c>
      <c r="Y20" s="42">
        <v>29.227701508548655</v>
      </c>
      <c r="Z20" s="42">
        <v>2.6579000000000002</v>
      </c>
      <c r="AA20" s="25">
        <v>8.4610530021341912</v>
      </c>
      <c r="AB20" s="25">
        <v>104.21273546336056</v>
      </c>
      <c r="AC20" s="25">
        <v>0.32088256399999993</v>
      </c>
      <c r="AD20" s="42">
        <v>0.60250000000000004</v>
      </c>
      <c r="AE20" s="25">
        <v>87.681900000000013</v>
      </c>
      <c r="AF20" s="42">
        <v>4.5758000000000001</v>
      </c>
      <c r="AG20" s="25">
        <v>0.76049999999999995</v>
      </c>
      <c r="AH20" s="5">
        <v>5.8400000000000001E-2</v>
      </c>
      <c r="AI20" s="25">
        <v>10.176</v>
      </c>
      <c r="AJ20" s="24">
        <v>99.93</v>
      </c>
      <c r="AK20" s="25">
        <v>1135.3</v>
      </c>
      <c r="AL20" s="115">
        <v>29.851700000000001</v>
      </c>
      <c r="AM20" s="117"/>
      <c r="AN20" s="143"/>
      <c r="AP20" s="238" t="s">
        <v>227</v>
      </c>
      <c r="AS20" s="235" t="s">
        <v>227</v>
      </c>
      <c r="AT20" s="128" t="s">
        <v>227</v>
      </c>
      <c r="AU20" s="236" t="s">
        <v>227</v>
      </c>
      <c r="AV20" s="128" t="s">
        <v>227</v>
      </c>
      <c r="AW20" s="237" t="s">
        <v>227</v>
      </c>
      <c r="AX20" s="128" t="s">
        <v>227</v>
      </c>
      <c r="AY20" s="129"/>
      <c r="BC20" s="140" t="s">
        <v>227</v>
      </c>
      <c r="BD20" s="141"/>
      <c r="BE20" s="142" t="s">
        <v>227</v>
      </c>
      <c r="BF20" s="143"/>
      <c r="BG20" s="21">
        <v>20</v>
      </c>
    </row>
    <row r="21" spans="1:59" ht="15.75" customHeight="1">
      <c r="A21" s="21" t="s">
        <v>242</v>
      </c>
      <c r="B21" s="33">
        <v>1</v>
      </c>
      <c r="C21" s="21" t="s">
        <v>243</v>
      </c>
      <c r="D21" s="26" t="s">
        <v>244</v>
      </c>
      <c r="E21" s="35">
        <v>70</v>
      </c>
      <c r="F21" s="35">
        <v>32.949999999999875</v>
      </c>
      <c r="G21" s="35" t="s">
        <v>67</v>
      </c>
      <c r="H21" s="36">
        <v>70.549166666666665</v>
      </c>
      <c r="I21" s="35">
        <v>122</v>
      </c>
      <c r="J21" s="35">
        <v>54.799999999999613</v>
      </c>
      <c r="K21" s="35" t="s">
        <v>68</v>
      </c>
      <c r="L21" s="36">
        <v>122.91333333333333</v>
      </c>
      <c r="M21" s="36">
        <v>-122.91333333333333</v>
      </c>
      <c r="N21" s="20">
        <v>21</v>
      </c>
      <c r="Q21" s="51" t="s">
        <v>230</v>
      </c>
      <c r="R21" s="5">
        <v>21</v>
      </c>
      <c r="S21" s="24">
        <v>19.666</v>
      </c>
      <c r="T21" s="42">
        <v>1.4816</v>
      </c>
      <c r="U21" s="42">
        <v>1.2377</v>
      </c>
      <c r="V21" s="42">
        <v>25.359515865911998</v>
      </c>
      <c r="W21" s="42">
        <v>25.388341435418003</v>
      </c>
      <c r="X21" s="42">
        <v>28.73313753133726</v>
      </c>
      <c r="Y21" s="42">
        <v>28.994047020058009</v>
      </c>
      <c r="Z21" s="42">
        <v>2.6032000000000002</v>
      </c>
      <c r="AA21" s="25">
        <v>8.1393261469977496</v>
      </c>
      <c r="AB21" s="25">
        <v>101.0841807002322</v>
      </c>
      <c r="AC21" s="25">
        <v>0.30564563799999994</v>
      </c>
      <c r="AD21" s="42">
        <v>0.57430000000000003</v>
      </c>
      <c r="AE21" s="25">
        <v>87.726500000000016</v>
      </c>
      <c r="AF21" s="42">
        <v>4.5780000000000003</v>
      </c>
      <c r="AG21" s="25">
        <v>0.78869999999999996</v>
      </c>
      <c r="AH21" s="5">
        <v>5.9499999999999997E-2</v>
      </c>
      <c r="AI21" s="25">
        <v>10.616</v>
      </c>
      <c r="AJ21" s="24">
        <v>99.93</v>
      </c>
      <c r="AK21" s="25">
        <v>1099.5</v>
      </c>
      <c r="AL21" s="115">
        <v>29.554400000000001</v>
      </c>
      <c r="AM21" s="117"/>
      <c r="AN21" s="143"/>
      <c r="AP21" s="238" t="s">
        <v>227</v>
      </c>
      <c r="AS21" s="235" t="s">
        <v>227</v>
      </c>
      <c r="AT21" s="128" t="s">
        <v>227</v>
      </c>
      <c r="AU21" s="236" t="s">
        <v>227</v>
      </c>
      <c r="AV21" s="128" t="s">
        <v>227</v>
      </c>
      <c r="AW21" s="237" t="s">
        <v>227</v>
      </c>
      <c r="AX21" s="128" t="s">
        <v>227</v>
      </c>
      <c r="AY21" s="129"/>
      <c r="BC21" s="140" t="s">
        <v>227</v>
      </c>
      <c r="BD21" s="141"/>
      <c r="BE21" s="142" t="s">
        <v>227</v>
      </c>
      <c r="BF21" s="143"/>
      <c r="BG21" s="21">
        <v>21</v>
      </c>
    </row>
    <row r="22" spans="1:59" ht="15.75" customHeight="1">
      <c r="A22" s="21" t="s">
        <v>242</v>
      </c>
      <c r="B22" s="33">
        <v>1</v>
      </c>
      <c r="C22" s="21" t="s">
        <v>243</v>
      </c>
      <c r="D22" s="26" t="s">
        <v>244</v>
      </c>
      <c r="E22" s="35">
        <v>70</v>
      </c>
      <c r="F22" s="35">
        <v>32.949999999999875</v>
      </c>
      <c r="G22" s="35" t="s">
        <v>67</v>
      </c>
      <c r="H22" s="36">
        <v>70.549166666666665</v>
      </c>
      <c r="I22" s="35">
        <v>122</v>
      </c>
      <c r="J22" s="35">
        <v>54.799999999999613</v>
      </c>
      <c r="K22" s="35" t="s">
        <v>68</v>
      </c>
      <c r="L22" s="36">
        <v>122.91333333333333</v>
      </c>
      <c r="M22" s="36">
        <v>-122.91333333333333</v>
      </c>
      <c r="N22" s="20">
        <v>22</v>
      </c>
      <c r="Q22" s="51" t="s">
        <v>230</v>
      </c>
      <c r="R22" s="5">
        <v>22</v>
      </c>
      <c r="S22" s="24">
        <v>4.673</v>
      </c>
      <c r="T22" s="42">
        <v>1.6583000000000001</v>
      </c>
      <c r="U22" s="42">
        <v>1.6631</v>
      </c>
      <c r="V22" s="42">
        <v>25.285327018589999</v>
      </c>
      <c r="W22" s="42">
        <v>25.280740695096</v>
      </c>
      <c r="X22" s="42">
        <v>28.487645218592021</v>
      </c>
      <c r="Y22" s="42">
        <v>28.477625720646046</v>
      </c>
      <c r="Z22" s="42">
        <v>2.597</v>
      </c>
      <c r="AA22" s="25">
        <v>8.0693154936300946</v>
      </c>
      <c r="AB22" s="25">
        <v>100.50072764384441</v>
      </c>
      <c r="AC22" s="25">
        <v>0.226827799</v>
      </c>
      <c r="AD22" s="42">
        <v>0.42859999999999998</v>
      </c>
      <c r="AE22" s="25">
        <v>87.412300000000016</v>
      </c>
      <c r="AF22" s="42">
        <v>4.5621999999999998</v>
      </c>
      <c r="AG22" s="25">
        <v>0.69950000000000001</v>
      </c>
      <c r="AH22" s="5">
        <v>5.6000000000000001E-2</v>
      </c>
      <c r="AI22" s="25">
        <v>59.07</v>
      </c>
      <c r="AJ22" s="24">
        <v>99.93</v>
      </c>
      <c r="AK22" s="25">
        <v>783.36</v>
      </c>
      <c r="AL22" s="115">
        <v>28.482800000000001</v>
      </c>
      <c r="AM22" s="117"/>
      <c r="AN22" s="143"/>
      <c r="AP22" s="238" t="s">
        <v>227</v>
      </c>
      <c r="AS22" s="235" t="s">
        <v>227</v>
      </c>
      <c r="AT22" s="128" t="s">
        <v>227</v>
      </c>
      <c r="AU22" s="236" t="s">
        <v>227</v>
      </c>
      <c r="AV22" s="128" t="s">
        <v>227</v>
      </c>
      <c r="AW22" s="237" t="s">
        <v>227</v>
      </c>
      <c r="AX22" s="128" t="s">
        <v>227</v>
      </c>
      <c r="AY22" s="129"/>
      <c r="BC22" s="140" t="s">
        <v>227</v>
      </c>
      <c r="BD22" s="141"/>
      <c r="BE22" s="142" t="s">
        <v>227</v>
      </c>
      <c r="BF22" s="143"/>
      <c r="BG22" s="21">
        <v>22</v>
      </c>
    </row>
    <row r="23" spans="1:59" ht="15.75" customHeight="1">
      <c r="A23" s="21" t="s">
        <v>242</v>
      </c>
      <c r="B23" s="33">
        <v>1</v>
      </c>
      <c r="C23" s="21" t="s">
        <v>243</v>
      </c>
      <c r="D23" s="26" t="s">
        <v>244</v>
      </c>
      <c r="E23" s="35">
        <v>70</v>
      </c>
      <c r="F23" s="35">
        <v>32.949999999999875</v>
      </c>
      <c r="G23" s="35" t="s">
        <v>67</v>
      </c>
      <c r="H23" s="36">
        <v>70.549166666666665</v>
      </c>
      <c r="I23" s="35">
        <v>122</v>
      </c>
      <c r="J23" s="35">
        <v>54.799999999999613</v>
      </c>
      <c r="K23" s="35" t="s">
        <v>68</v>
      </c>
      <c r="L23" s="36">
        <v>122.91333333333333</v>
      </c>
      <c r="M23" s="36">
        <v>-122.91333333333333</v>
      </c>
      <c r="N23" s="20">
        <v>23</v>
      </c>
      <c r="Q23" s="51" t="s">
        <v>230</v>
      </c>
      <c r="R23" s="5">
        <v>23</v>
      </c>
      <c r="S23" s="24">
        <v>5.0289999999999999</v>
      </c>
      <c r="T23" s="42">
        <v>1.6998</v>
      </c>
      <c r="U23" s="42">
        <v>1.6947000000000001</v>
      </c>
      <c r="V23" s="42">
        <v>25.254851690963999</v>
      </c>
      <c r="W23" s="42">
        <v>25.259054041827</v>
      </c>
      <c r="X23" s="42">
        <v>28.412275394590058</v>
      </c>
      <c r="Y23" s="42">
        <v>28.42207109381139</v>
      </c>
      <c r="Z23" s="42">
        <v>2.597</v>
      </c>
      <c r="AA23" s="25">
        <v>8.0693154936300946</v>
      </c>
      <c r="AB23" s="25">
        <v>100.55560426293158</v>
      </c>
      <c r="AC23" s="25">
        <v>0.230585664</v>
      </c>
      <c r="AD23" s="42">
        <v>0.4355</v>
      </c>
      <c r="AE23" s="25">
        <v>87.503400000000013</v>
      </c>
      <c r="AF23" s="42">
        <v>4.5667</v>
      </c>
      <c r="AG23" s="25">
        <v>0.70420000000000005</v>
      </c>
      <c r="AH23" s="5">
        <v>5.62E-2</v>
      </c>
      <c r="AI23" s="25">
        <v>63.859000000000002</v>
      </c>
      <c r="AJ23" s="24">
        <v>99.93</v>
      </c>
      <c r="AK23" s="25">
        <v>778.94</v>
      </c>
      <c r="AL23" s="115">
        <v>28.488800000000001</v>
      </c>
      <c r="AM23" s="117"/>
      <c r="AN23" s="143"/>
      <c r="AP23" s="238" t="s">
        <v>227</v>
      </c>
      <c r="AS23" s="235" t="s">
        <v>227</v>
      </c>
      <c r="AT23" s="128" t="s">
        <v>227</v>
      </c>
      <c r="AU23" s="236" t="s">
        <v>227</v>
      </c>
      <c r="AV23" s="128" t="s">
        <v>227</v>
      </c>
      <c r="AW23" s="237" t="s">
        <v>227</v>
      </c>
      <c r="AX23" s="128" t="s">
        <v>227</v>
      </c>
      <c r="AY23" s="129"/>
      <c r="BC23" s="140" t="s">
        <v>227</v>
      </c>
      <c r="BD23" s="141"/>
      <c r="BE23" s="142" t="s">
        <v>227</v>
      </c>
      <c r="BF23" s="143"/>
      <c r="BG23" s="21">
        <v>23</v>
      </c>
    </row>
    <row r="24" spans="1:59" ht="15.75" customHeight="1">
      <c r="A24" s="21" t="s">
        <v>242</v>
      </c>
      <c r="B24" s="33">
        <v>1</v>
      </c>
      <c r="C24" s="21" t="s">
        <v>243</v>
      </c>
      <c r="D24" s="26" t="s">
        <v>244</v>
      </c>
      <c r="E24" s="35">
        <v>70</v>
      </c>
      <c r="F24" s="35">
        <v>32.949999999999875</v>
      </c>
      <c r="G24" s="35" t="s">
        <v>67</v>
      </c>
      <c r="H24" s="36">
        <v>70.549166666666665</v>
      </c>
      <c r="I24" s="35">
        <v>122</v>
      </c>
      <c r="J24" s="35">
        <v>54.799999999999613</v>
      </c>
      <c r="K24" s="35" t="s">
        <v>68</v>
      </c>
      <c r="L24" s="36">
        <v>122.91333333333333</v>
      </c>
      <c r="M24" s="36">
        <v>-122.91333333333333</v>
      </c>
      <c r="N24" s="20">
        <v>24</v>
      </c>
      <c r="Q24" s="51" t="s">
        <v>230</v>
      </c>
      <c r="R24" s="5">
        <v>24</v>
      </c>
      <c r="S24" s="24">
        <v>4.8319999999999999</v>
      </c>
      <c r="T24" s="42">
        <v>1.6708000000000001</v>
      </c>
      <c r="U24" s="42">
        <v>1.6866000000000001</v>
      </c>
      <c r="V24" s="42">
        <v>25.277754912653997</v>
      </c>
      <c r="W24" s="42">
        <v>25.265077612463998</v>
      </c>
      <c r="X24" s="42">
        <v>28.466886124250543</v>
      </c>
      <c r="Y24" s="42">
        <v>28.436928315161275</v>
      </c>
      <c r="Z24" s="42">
        <v>2.597</v>
      </c>
      <c r="AA24" s="25">
        <v>8.0693154936300946</v>
      </c>
      <c r="AB24" s="25">
        <v>100.51860463517217</v>
      </c>
      <c r="AC24" s="25">
        <v>0.225914016</v>
      </c>
      <c r="AD24" s="42">
        <v>0.4269</v>
      </c>
      <c r="AE24" s="25">
        <v>87.572200000000009</v>
      </c>
      <c r="AF24" s="42">
        <v>4.5701999999999998</v>
      </c>
      <c r="AG24" s="25">
        <v>0.70179999999999998</v>
      </c>
      <c r="AH24" s="5">
        <v>5.6099999999999997E-2</v>
      </c>
      <c r="AI24" s="25">
        <v>58.302</v>
      </c>
      <c r="AJ24" s="24">
        <v>99.94</v>
      </c>
      <c r="AK24" s="25">
        <v>782.26</v>
      </c>
      <c r="AL24" s="115">
        <v>28.502800000000001</v>
      </c>
      <c r="AM24" s="117"/>
      <c r="AN24" s="143"/>
      <c r="AP24" s="238" t="s">
        <v>227</v>
      </c>
      <c r="AS24" s="235" t="s">
        <v>227</v>
      </c>
      <c r="AT24" s="128" t="s">
        <v>227</v>
      </c>
      <c r="AU24" s="236" t="s">
        <v>227</v>
      </c>
      <c r="AV24" s="128" t="s">
        <v>227</v>
      </c>
      <c r="AW24" s="237" t="s">
        <v>227</v>
      </c>
      <c r="AX24" s="128" t="s">
        <v>227</v>
      </c>
      <c r="AY24" s="129"/>
      <c r="BC24" s="140" t="s">
        <v>227</v>
      </c>
      <c r="BD24" s="141"/>
      <c r="BE24" s="142" t="s">
        <v>227</v>
      </c>
      <c r="BF24" s="143"/>
      <c r="BG24" s="21">
        <v>24</v>
      </c>
    </row>
    <row r="25" spans="1:59" ht="15.75" customHeight="1">
      <c r="A25" s="21" t="s">
        <v>242</v>
      </c>
      <c r="B25" s="33">
        <v>2</v>
      </c>
      <c r="C25" s="21" t="s">
        <v>166</v>
      </c>
      <c r="D25" s="26" t="s">
        <v>245</v>
      </c>
      <c r="E25" s="35">
        <v>70</v>
      </c>
      <c r="F25" s="35">
        <v>32.910000000000252</v>
      </c>
      <c r="G25" s="35" t="s">
        <v>67</v>
      </c>
      <c r="H25" s="36">
        <v>70.548500000000004</v>
      </c>
      <c r="I25" s="35">
        <v>122</v>
      </c>
      <c r="J25" s="35">
        <v>55.389999999998736</v>
      </c>
      <c r="K25" s="35" t="s">
        <v>68</v>
      </c>
      <c r="L25" s="36">
        <v>122.92316666666665</v>
      </c>
      <c r="M25" s="36">
        <v>-122.92316666666665</v>
      </c>
      <c r="N25" s="20">
        <v>25</v>
      </c>
      <c r="Q25" s="51" t="s">
        <v>229</v>
      </c>
      <c r="R25" s="5">
        <v>1</v>
      </c>
      <c r="S25" s="24">
        <v>643.34400000000005</v>
      </c>
      <c r="T25" s="42">
        <v>0.50690000000000002</v>
      </c>
      <c r="U25" s="42">
        <v>0.50690000000000002</v>
      </c>
      <c r="V25" s="42">
        <v>29.581604596272001</v>
      </c>
      <c r="W25" s="42">
        <v>29.581301282974998</v>
      </c>
      <c r="X25" s="42">
        <v>34.757892901885825</v>
      </c>
      <c r="Y25" s="42">
        <v>34.757498335840062</v>
      </c>
      <c r="Z25" s="42">
        <v>1.8628</v>
      </c>
      <c r="AA25" s="25">
        <v>5.8041884583333658</v>
      </c>
      <c r="AB25" s="25">
        <v>73.296133732752338</v>
      </c>
      <c r="AC25" s="25">
        <v>3.1867599999999996E-2</v>
      </c>
      <c r="AD25" s="42">
        <v>6.8000000000000005E-2</v>
      </c>
      <c r="AE25" s="25">
        <v>85.406500000000008</v>
      </c>
      <c r="AF25" s="42">
        <v>4.4607999999999999</v>
      </c>
      <c r="AG25" s="25">
        <v>-99</v>
      </c>
      <c r="AH25" s="5">
        <v>-99</v>
      </c>
      <c r="AI25" s="25">
        <v>4.3298999999999997E-2</v>
      </c>
      <c r="AJ25" s="24">
        <v>10.029999999999999</v>
      </c>
      <c r="AK25" s="25">
        <v>1545</v>
      </c>
      <c r="AL25" s="115">
        <v>34.759300000000003</v>
      </c>
      <c r="AM25" s="117"/>
      <c r="AN25" s="143"/>
      <c r="AO25" s="22">
        <v>1.9</v>
      </c>
      <c r="AP25" s="238">
        <v>5.7433333333333332</v>
      </c>
      <c r="AQ25" s="103">
        <v>6</v>
      </c>
      <c r="AS25" s="235">
        <v>15.083073073714433</v>
      </c>
      <c r="AT25" s="128"/>
      <c r="AU25" s="236">
        <v>19.92315902780285</v>
      </c>
      <c r="AV25" s="128"/>
      <c r="AW25" s="237">
        <v>1.0804539007092202</v>
      </c>
      <c r="AX25" s="128"/>
      <c r="AY25" s="129"/>
      <c r="BC25" s="140" t="s">
        <v>227</v>
      </c>
      <c r="BD25" s="141"/>
      <c r="BE25" s="142" t="s">
        <v>227</v>
      </c>
      <c r="BF25" s="143"/>
      <c r="BG25" s="21">
        <v>25</v>
      </c>
    </row>
    <row r="26" spans="1:59" ht="15.75" customHeight="1">
      <c r="A26" s="21" t="s">
        <v>242</v>
      </c>
      <c r="B26" s="33">
        <v>2</v>
      </c>
      <c r="C26" s="21" t="s">
        <v>166</v>
      </c>
      <c r="D26" s="26" t="s">
        <v>245</v>
      </c>
      <c r="E26" s="35">
        <v>70</v>
      </c>
      <c r="F26" s="35">
        <v>32.910000000000252</v>
      </c>
      <c r="G26" s="35" t="s">
        <v>67</v>
      </c>
      <c r="H26" s="36">
        <v>70.548500000000004</v>
      </c>
      <c r="I26" s="35">
        <v>122</v>
      </c>
      <c r="J26" s="35">
        <v>55.389999999998736</v>
      </c>
      <c r="K26" s="35" t="s">
        <v>68</v>
      </c>
      <c r="L26" s="36">
        <v>122.92316666666665</v>
      </c>
      <c r="M26" s="36">
        <v>-122.92316666666665</v>
      </c>
      <c r="N26" s="20">
        <v>26</v>
      </c>
      <c r="Q26" s="51" t="s">
        <v>229</v>
      </c>
      <c r="R26" s="5">
        <v>2</v>
      </c>
      <c r="S26" s="24">
        <v>508.36</v>
      </c>
      <c r="T26" s="42">
        <v>0.4521</v>
      </c>
      <c r="U26" s="42">
        <v>0.45219999999999999</v>
      </c>
      <c r="V26" s="42">
        <v>29.461051592381999</v>
      </c>
      <c r="W26" s="42">
        <v>29.460646974362</v>
      </c>
      <c r="X26" s="42">
        <v>34.740756521009871</v>
      </c>
      <c r="Y26" s="42">
        <v>34.740116457028222</v>
      </c>
      <c r="Z26" s="42">
        <v>1.8338000000000001</v>
      </c>
      <c r="AA26" s="25">
        <v>5.5912329392931177</v>
      </c>
      <c r="AB26" s="25">
        <v>70.498510452359213</v>
      </c>
      <c r="AC26" s="25">
        <v>3.1614011699999993E-2</v>
      </c>
      <c r="AD26" s="42">
        <v>6.7500000000000004E-2</v>
      </c>
      <c r="AE26" s="25">
        <v>87.693100000000015</v>
      </c>
      <c r="AF26" s="42">
        <v>4.5762999999999998</v>
      </c>
      <c r="AG26" s="25">
        <v>-99</v>
      </c>
      <c r="AH26" s="5">
        <v>-99</v>
      </c>
      <c r="AI26" s="25">
        <v>4.3298999999999997E-2</v>
      </c>
      <c r="AJ26" s="24">
        <v>99.9</v>
      </c>
      <c r="AK26" s="25">
        <v>996.11</v>
      </c>
      <c r="AL26" s="115">
        <v>34.741399999999999</v>
      </c>
      <c r="AM26" s="117">
        <v>6</v>
      </c>
      <c r="AN26" s="143"/>
      <c r="AO26" s="22">
        <v>1</v>
      </c>
      <c r="AP26" s="238">
        <v>5.5439999999999996</v>
      </c>
      <c r="AS26" s="235">
        <v>15.647281319109688</v>
      </c>
      <c r="AT26" s="128"/>
      <c r="AU26" s="236">
        <v>22.380999289502508</v>
      </c>
      <c r="AV26" s="128"/>
      <c r="AW26" s="237">
        <v>1.1222340425531918</v>
      </c>
      <c r="AX26" s="128"/>
      <c r="AY26" s="129"/>
      <c r="BC26" s="140" t="s">
        <v>227</v>
      </c>
      <c r="BD26" s="141"/>
      <c r="BE26" s="142" t="s">
        <v>227</v>
      </c>
      <c r="BF26" s="143"/>
      <c r="BG26" s="21">
        <v>26</v>
      </c>
    </row>
    <row r="27" spans="1:59" ht="15.75" customHeight="1">
      <c r="A27" s="21" t="s">
        <v>242</v>
      </c>
      <c r="B27" s="33">
        <v>2</v>
      </c>
      <c r="C27" s="21" t="s">
        <v>166</v>
      </c>
      <c r="D27" s="26" t="s">
        <v>245</v>
      </c>
      <c r="E27" s="35">
        <v>70</v>
      </c>
      <c r="F27" s="35">
        <v>32.910000000000252</v>
      </c>
      <c r="G27" s="35" t="s">
        <v>67</v>
      </c>
      <c r="H27" s="36">
        <v>70.548500000000004</v>
      </c>
      <c r="I27" s="35">
        <v>122</v>
      </c>
      <c r="J27" s="35">
        <v>55.389999999998736</v>
      </c>
      <c r="K27" s="35" t="s">
        <v>68</v>
      </c>
      <c r="L27" s="36">
        <v>122.92316666666665</v>
      </c>
      <c r="M27" s="36">
        <v>-122.92316666666665</v>
      </c>
      <c r="N27" s="20">
        <v>27</v>
      </c>
      <c r="Q27" s="51" t="s">
        <v>229</v>
      </c>
      <c r="R27" s="5">
        <v>3</v>
      </c>
      <c r="S27" s="24">
        <v>457.81900000000002</v>
      </c>
      <c r="T27" s="42">
        <v>0.43369999999999997</v>
      </c>
      <c r="U27" s="42">
        <v>0.43369999999999997</v>
      </c>
      <c r="V27" s="42">
        <v>29.417111189363997</v>
      </c>
      <c r="W27" s="42">
        <v>29.416746967687001</v>
      </c>
      <c r="X27" s="42">
        <v>34.733686417942849</v>
      </c>
      <c r="Y27" s="42">
        <v>34.733210647304006</v>
      </c>
      <c r="Z27" s="42">
        <v>1.8419000000000001</v>
      </c>
      <c r="AA27" s="25">
        <v>5.5770386026996075</v>
      </c>
      <c r="AB27" s="25">
        <v>70.28260243557294</v>
      </c>
      <c r="AC27" s="25">
        <v>3.0750513799999997E-2</v>
      </c>
      <c r="AD27" s="42">
        <v>6.59E-2</v>
      </c>
      <c r="AE27" s="25">
        <v>88.815900000000013</v>
      </c>
      <c r="AF27" s="42">
        <v>4.633</v>
      </c>
      <c r="AG27" s="25">
        <v>-99</v>
      </c>
      <c r="AH27" s="5">
        <v>-99</v>
      </c>
      <c r="AI27" s="25">
        <v>4.3298999999999997E-2</v>
      </c>
      <c r="AJ27" s="24">
        <v>99.9</v>
      </c>
      <c r="AK27" s="25">
        <v>1028</v>
      </c>
      <c r="AL27" s="115">
        <v>34.735100000000003</v>
      </c>
      <c r="AM27" s="117"/>
      <c r="AN27" s="143"/>
      <c r="AO27" s="22">
        <v>0.7</v>
      </c>
      <c r="AP27" s="238">
        <v>5.524</v>
      </c>
      <c r="AS27" s="235">
        <v>15.691730957402465</v>
      </c>
      <c r="AT27" s="128"/>
      <c r="AU27" s="236">
        <v>22.218614537179583</v>
      </c>
      <c r="AV27" s="128"/>
      <c r="AW27" s="237">
        <v>1.1202907801418442</v>
      </c>
      <c r="AX27" s="128"/>
      <c r="AY27" s="129"/>
      <c r="BC27" s="140" t="s">
        <v>227</v>
      </c>
      <c r="BD27" s="141"/>
      <c r="BE27" s="142" t="s">
        <v>227</v>
      </c>
      <c r="BF27" s="143"/>
      <c r="BG27" s="21">
        <v>27</v>
      </c>
    </row>
    <row r="28" spans="1:59" ht="15.75" customHeight="1">
      <c r="A28" s="21" t="s">
        <v>242</v>
      </c>
      <c r="B28" s="33">
        <v>2</v>
      </c>
      <c r="C28" s="21" t="s">
        <v>166</v>
      </c>
      <c r="D28" s="26" t="s">
        <v>245</v>
      </c>
      <c r="E28" s="35">
        <v>70</v>
      </c>
      <c r="F28" s="35">
        <v>32.910000000000252</v>
      </c>
      <c r="G28" s="35" t="s">
        <v>67</v>
      </c>
      <c r="H28" s="36">
        <v>70.548500000000004</v>
      </c>
      <c r="I28" s="35">
        <v>122</v>
      </c>
      <c r="J28" s="35">
        <v>55.389999999998736</v>
      </c>
      <c r="K28" s="35" t="s">
        <v>68</v>
      </c>
      <c r="L28" s="36">
        <v>122.92316666666665</v>
      </c>
      <c r="M28" s="36">
        <v>-122.92316666666665</v>
      </c>
      <c r="N28" s="20">
        <v>28</v>
      </c>
      <c r="Q28" s="51" t="s">
        <v>230</v>
      </c>
      <c r="R28" s="5">
        <v>4</v>
      </c>
      <c r="S28" s="24">
        <v>354.16500000000002</v>
      </c>
      <c r="T28" s="42">
        <v>0.3715</v>
      </c>
      <c r="U28" s="42">
        <v>0.371</v>
      </c>
      <c r="V28" s="42">
        <v>29.292451297500001</v>
      </c>
      <c r="W28" s="42">
        <v>29.291823089841998</v>
      </c>
      <c r="X28" s="42">
        <v>34.701708802630826</v>
      </c>
      <c r="Y28" s="42">
        <v>34.701447619245663</v>
      </c>
      <c r="Z28" s="42">
        <v>1.8441000000000001</v>
      </c>
      <c r="AA28" s="25">
        <v>5.5017755757043973</v>
      </c>
      <c r="AB28" s="25">
        <v>69.207098879927457</v>
      </c>
      <c r="AC28" s="25">
        <v>3.2527794700000001E-2</v>
      </c>
      <c r="AD28" s="42">
        <v>6.9199999999999998E-2</v>
      </c>
      <c r="AE28" s="25">
        <v>89.561300000000003</v>
      </c>
      <c r="AF28" s="42">
        <v>4.6707000000000001</v>
      </c>
      <c r="AG28" s="25">
        <v>-99</v>
      </c>
      <c r="AH28" s="5">
        <v>-99</v>
      </c>
      <c r="AI28" s="25">
        <v>4.3298999999999997E-2</v>
      </c>
      <c r="AJ28" s="24">
        <v>99.9</v>
      </c>
      <c r="AK28" s="25">
        <v>1055.2</v>
      </c>
      <c r="AL28" s="115">
        <v>34.703499999999998</v>
      </c>
      <c r="AM28" s="117"/>
      <c r="AN28" s="143"/>
      <c r="AO28" s="22">
        <v>0.7</v>
      </c>
      <c r="AP28" s="238">
        <v>5.45</v>
      </c>
      <c r="AS28" s="235">
        <v>15.849275565667378</v>
      </c>
      <c r="AT28" s="128"/>
      <c r="AU28" s="236">
        <v>22.066679027933251</v>
      </c>
      <c r="AV28" s="128"/>
      <c r="AW28" s="237">
        <v>1.1358368794326243</v>
      </c>
      <c r="AX28" s="128"/>
      <c r="AY28" s="129"/>
      <c r="BC28" s="140" t="s">
        <v>227</v>
      </c>
      <c r="BD28" s="141"/>
      <c r="BE28" s="142" t="s">
        <v>227</v>
      </c>
      <c r="BF28" s="143"/>
      <c r="BG28" s="21">
        <v>28</v>
      </c>
    </row>
    <row r="29" spans="1:59" ht="15.75" customHeight="1">
      <c r="A29" s="21" t="s">
        <v>242</v>
      </c>
      <c r="B29" s="33">
        <v>2</v>
      </c>
      <c r="C29" s="21" t="s">
        <v>166</v>
      </c>
      <c r="D29" s="26" t="s">
        <v>245</v>
      </c>
      <c r="E29" s="35">
        <v>70</v>
      </c>
      <c r="F29" s="35">
        <v>32.910000000000252</v>
      </c>
      <c r="G29" s="35" t="s">
        <v>67</v>
      </c>
      <c r="H29" s="36">
        <v>70.548500000000004</v>
      </c>
      <c r="I29" s="35">
        <v>122</v>
      </c>
      <c r="J29" s="35">
        <v>55.389999999998736</v>
      </c>
      <c r="K29" s="35" t="s">
        <v>68</v>
      </c>
      <c r="L29" s="36">
        <v>122.92316666666665</v>
      </c>
      <c r="M29" s="36">
        <v>-122.92316666666665</v>
      </c>
      <c r="N29" s="20">
        <v>29</v>
      </c>
      <c r="Q29" s="51" t="s">
        <v>230</v>
      </c>
      <c r="R29" s="5">
        <v>5</v>
      </c>
      <c r="S29" s="24">
        <v>354.04399999999998</v>
      </c>
      <c r="T29" s="42">
        <v>0.37130000000000002</v>
      </c>
      <c r="U29" s="42">
        <v>0.37119999999999997</v>
      </c>
      <c r="V29" s="42">
        <v>29.292084486137998</v>
      </c>
      <c r="W29" s="42">
        <v>29.291884055133</v>
      </c>
      <c r="X29" s="42">
        <v>34.70152484032333</v>
      </c>
      <c r="Y29" s="42">
        <v>34.70137462672627</v>
      </c>
      <c r="Z29" s="42">
        <v>1.8431999999999999</v>
      </c>
      <c r="AA29" s="25">
        <v>5.4974698932368744</v>
      </c>
      <c r="AB29" s="25">
        <v>69.152490300082889</v>
      </c>
      <c r="AC29" s="25">
        <v>3.1410708500000002E-2</v>
      </c>
      <c r="AD29" s="42">
        <v>6.7199999999999996E-2</v>
      </c>
      <c r="AE29" s="25">
        <v>89.552000000000007</v>
      </c>
      <c r="AF29" s="42">
        <v>4.6702000000000004</v>
      </c>
      <c r="AG29" s="25">
        <v>-99</v>
      </c>
      <c r="AH29" s="5">
        <v>-99</v>
      </c>
      <c r="AI29" s="25">
        <v>4.3298999999999997E-2</v>
      </c>
      <c r="AJ29" s="24">
        <v>99.9</v>
      </c>
      <c r="AK29" s="25">
        <v>1059.3</v>
      </c>
      <c r="AL29" s="115">
        <v>34.702599999999997</v>
      </c>
      <c r="AM29" s="117"/>
      <c r="AN29" s="143"/>
      <c r="AO29" s="22">
        <v>0.7</v>
      </c>
      <c r="AP29" s="238">
        <v>5.4489999999999998</v>
      </c>
      <c r="AS29" s="235" t="s">
        <v>227</v>
      </c>
      <c r="AT29" s="128" t="s">
        <v>227</v>
      </c>
      <c r="AU29" s="236" t="s">
        <v>227</v>
      </c>
      <c r="AV29" s="128" t="s">
        <v>227</v>
      </c>
      <c r="AW29" s="237" t="s">
        <v>227</v>
      </c>
      <c r="AX29" s="128" t="s">
        <v>227</v>
      </c>
      <c r="AY29" s="129"/>
      <c r="BC29" s="140" t="s">
        <v>227</v>
      </c>
      <c r="BD29" s="141"/>
      <c r="BE29" s="142" t="s">
        <v>227</v>
      </c>
      <c r="BF29" s="143"/>
      <c r="BG29" s="21">
        <v>29</v>
      </c>
    </row>
    <row r="30" spans="1:59" ht="15.75" customHeight="1">
      <c r="A30" s="21" t="s">
        <v>242</v>
      </c>
      <c r="B30" s="33">
        <v>2</v>
      </c>
      <c r="C30" s="21" t="s">
        <v>166</v>
      </c>
      <c r="D30" s="26" t="s">
        <v>245</v>
      </c>
      <c r="E30" s="35">
        <v>70</v>
      </c>
      <c r="F30" s="35">
        <v>32.910000000000252</v>
      </c>
      <c r="G30" s="35" t="s">
        <v>67</v>
      </c>
      <c r="H30" s="36">
        <v>70.548500000000004</v>
      </c>
      <c r="I30" s="35">
        <v>122</v>
      </c>
      <c r="J30" s="35">
        <v>55.389999999998736</v>
      </c>
      <c r="K30" s="35" t="s">
        <v>68</v>
      </c>
      <c r="L30" s="36">
        <v>122.92316666666665</v>
      </c>
      <c r="M30" s="36">
        <v>-122.92316666666665</v>
      </c>
      <c r="N30" s="20">
        <v>30</v>
      </c>
      <c r="Q30" s="51" t="s">
        <v>230</v>
      </c>
      <c r="R30" s="5">
        <v>6</v>
      </c>
      <c r="S30" s="24">
        <v>354.17099999999999</v>
      </c>
      <c r="T30" s="42">
        <v>0.37140000000000001</v>
      </c>
      <c r="U30" s="42">
        <v>0.37109999999999999</v>
      </c>
      <c r="V30" s="42">
        <v>29.292283383851998</v>
      </c>
      <c r="W30" s="42">
        <v>29.291910040338998</v>
      </c>
      <c r="X30" s="42">
        <v>34.701597626219645</v>
      </c>
      <c r="Y30" s="42">
        <v>34.701445607076096</v>
      </c>
      <c r="Z30" s="42">
        <v>1.8431999999999999</v>
      </c>
      <c r="AA30" s="25">
        <v>5.4974698932368744</v>
      </c>
      <c r="AB30" s="25">
        <v>69.152704624034143</v>
      </c>
      <c r="AC30" s="25">
        <v>3.2121728999999995E-2</v>
      </c>
      <c r="AD30" s="42">
        <v>6.8500000000000005E-2</v>
      </c>
      <c r="AE30" s="25">
        <v>89.553900000000013</v>
      </c>
      <c r="AF30" s="42">
        <v>4.6703000000000001</v>
      </c>
      <c r="AG30" s="25">
        <v>-99</v>
      </c>
      <c r="AH30" s="5">
        <v>-99</v>
      </c>
      <c r="AI30" s="25">
        <v>4.3298999999999997E-2</v>
      </c>
      <c r="AJ30" s="24">
        <v>99.9</v>
      </c>
      <c r="AK30" s="25">
        <v>1043.5999999999999</v>
      </c>
      <c r="AL30" s="115">
        <v>34.700400000000002</v>
      </c>
      <c r="AM30" s="117"/>
      <c r="AN30" s="143"/>
      <c r="AP30" s="238" t="s">
        <v>227</v>
      </c>
      <c r="AS30" s="235" t="s">
        <v>227</v>
      </c>
      <c r="AT30" s="128" t="s">
        <v>227</v>
      </c>
      <c r="AU30" s="236" t="s">
        <v>227</v>
      </c>
      <c r="AV30" s="128" t="s">
        <v>227</v>
      </c>
      <c r="AW30" s="237" t="s">
        <v>227</v>
      </c>
      <c r="AX30" s="128" t="s">
        <v>227</v>
      </c>
      <c r="AY30" s="129"/>
      <c r="BC30" s="140" t="s">
        <v>227</v>
      </c>
      <c r="BD30" s="141"/>
      <c r="BE30" s="142" t="s">
        <v>227</v>
      </c>
      <c r="BF30" s="143"/>
      <c r="BG30" s="21">
        <v>30</v>
      </c>
    </row>
    <row r="31" spans="1:59" ht="15.75" customHeight="1">
      <c r="A31" s="21" t="s">
        <v>242</v>
      </c>
      <c r="B31" s="33">
        <v>2</v>
      </c>
      <c r="C31" s="21" t="s">
        <v>166</v>
      </c>
      <c r="D31" s="26" t="s">
        <v>245</v>
      </c>
      <c r="E31" s="35">
        <v>70</v>
      </c>
      <c r="F31" s="35">
        <v>32.910000000000252</v>
      </c>
      <c r="G31" s="35" t="s">
        <v>67</v>
      </c>
      <c r="H31" s="36">
        <v>70.548500000000004</v>
      </c>
      <c r="I31" s="35">
        <v>122</v>
      </c>
      <c r="J31" s="35">
        <v>55.389999999998736</v>
      </c>
      <c r="K31" s="35" t="s">
        <v>68</v>
      </c>
      <c r="L31" s="36">
        <v>122.92316666666665</v>
      </c>
      <c r="M31" s="36">
        <v>-122.92316666666665</v>
      </c>
      <c r="N31" s="20">
        <v>31</v>
      </c>
      <c r="Q31" s="51" t="s">
        <v>230</v>
      </c>
      <c r="R31" s="5">
        <v>7</v>
      </c>
      <c r="S31" s="24">
        <v>354.23</v>
      </c>
      <c r="T31" s="42">
        <v>0.37119999999999997</v>
      </c>
      <c r="U31" s="42">
        <v>0.37119999999999997</v>
      </c>
      <c r="V31" s="42">
        <v>29.292208422401998</v>
      </c>
      <c r="W31" s="42">
        <v>29.291893050012</v>
      </c>
      <c r="X31" s="42">
        <v>34.701689103056097</v>
      </c>
      <c r="Y31" s="42">
        <v>34.701275955767869</v>
      </c>
      <c r="Z31" s="42">
        <v>1.8441000000000001</v>
      </c>
      <c r="AA31" s="25">
        <v>5.5017755757043973</v>
      </c>
      <c r="AB31" s="25">
        <v>69.206551445168188</v>
      </c>
      <c r="AC31" s="25">
        <v>3.1969251599999998E-2</v>
      </c>
      <c r="AD31" s="42">
        <v>6.8199999999999997E-2</v>
      </c>
      <c r="AE31" s="25">
        <v>89.542800000000014</v>
      </c>
      <c r="AF31" s="42">
        <v>4.6696999999999997</v>
      </c>
      <c r="AG31" s="25">
        <v>-99</v>
      </c>
      <c r="AH31" s="5">
        <v>-99</v>
      </c>
      <c r="AI31" s="25">
        <v>4.3298999999999997E-2</v>
      </c>
      <c r="AJ31" s="24">
        <v>99.9</v>
      </c>
      <c r="AK31" s="25">
        <v>1045.2</v>
      </c>
      <c r="AL31" s="115">
        <v>34.702100000000002</v>
      </c>
      <c r="AM31" s="117"/>
      <c r="AN31" s="143"/>
      <c r="AP31" s="238" t="s">
        <v>227</v>
      </c>
      <c r="AS31" s="235" t="s">
        <v>227</v>
      </c>
      <c r="AT31" s="128" t="s">
        <v>227</v>
      </c>
      <c r="AU31" s="236" t="s">
        <v>227</v>
      </c>
      <c r="AV31" s="128" t="s">
        <v>227</v>
      </c>
      <c r="AW31" s="237" t="s">
        <v>227</v>
      </c>
      <c r="AX31" s="128" t="s">
        <v>227</v>
      </c>
      <c r="AY31" s="129"/>
      <c r="BC31" s="140" t="s">
        <v>227</v>
      </c>
      <c r="BD31" s="141"/>
      <c r="BE31" s="142" t="s">
        <v>227</v>
      </c>
      <c r="BF31" s="143"/>
      <c r="BG31" s="21">
        <v>31</v>
      </c>
    </row>
    <row r="32" spans="1:59" ht="15.75" customHeight="1">
      <c r="A32" s="21" t="s">
        <v>242</v>
      </c>
      <c r="B32" s="33">
        <v>2</v>
      </c>
      <c r="C32" s="21" t="s">
        <v>166</v>
      </c>
      <c r="D32" s="26" t="s">
        <v>245</v>
      </c>
      <c r="E32" s="35">
        <v>70</v>
      </c>
      <c r="F32" s="35">
        <v>32.910000000000252</v>
      </c>
      <c r="G32" s="35" t="s">
        <v>67</v>
      </c>
      <c r="H32" s="36">
        <v>70.548500000000004</v>
      </c>
      <c r="I32" s="35">
        <v>122</v>
      </c>
      <c r="J32" s="35">
        <v>55.389999999998736</v>
      </c>
      <c r="K32" s="35" t="s">
        <v>68</v>
      </c>
      <c r="L32" s="36">
        <v>122.92316666666665</v>
      </c>
      <c r="M32" s="36">
        <v>-122.92316666666665</v>
      </c>
      <c r="N32" s="20">
        <v>32</v>
      </c>
      <c r="Q32" s="51" t="s">
        <v>229</v>
      </c>
      <c r="R32" s="5">
        <v>8</v>
      </c>
      <c r="S32" s="24">
        <v>304.52</v>
      </c>
      <c r="T32" s="42">
        <v>0.31340000000000001</v>
      </c>
      <c r="U32" s="42">
        <v>0.31269999999999998</v>
      </c>
      <c r="V32" s="42">
        <v>29.194319763048</v>
      </c>
      <c r="W32" s="42">
        <v>29.193161260383999</v>
      </c>
      <c r="X32" s="42">
        <v>34.667875310895752</v>
      </c>
      <c r="Y32" s="42">
        <v>34.667141464959904</v>
      </c>
      <c r="Z32" s="42">
        <v>1.8407</v>
      </c>
      <c r="AA32" s="25">
        <v>5.4548074772753488</v>
      </c>
      <c r="AB32" s="25">
        <v>68.496820171627064</v>
      </c>
      <c r="AC32" s="25">
        <v>3.2985226899999998E-2</v>
      </c>
      <c r="AD32" s="42">
        <v>7.0099999999999996E-2</v>
      </c>
      <c r="AE32" s="25">
        <v>89.654300000000006</v>
      </c>
      <c r="AF32" s="42">
        <v>4.6753999999999998</v>
      </c>
      <c r="AG32" s="25">
        <v>-99</v>
      </c>
      <c r="AH32" s="5">
        <v>-99</v>
      </c>
      <c r="AI32" s="25">
        <v>4.3298999999999997E-2</v>
      </c>
      <c r="AJ32" s="24">
        <v>99.9</v>
      </c>
      <c r="AK32" s="25">
        <v>885.45</v>
      </c>
      <c r="AL32" s="115">
        <v>34.6676</v>
      </c>
      <c r="AM32" s="117"/>
      <c r="AN32" s="143"/>
      <c r="AO32" s="22">
        <v>0.9</v>
      </c>
      <c r="AP32" s="238">
        <v>5.415</v>
      </c>
      <c r="AS32" s="235">
        <v>15.917811167982139</v>
      </c>
      <c r="AT32" s="128"/>
      <c r="AU32" s="236">
        <v>21.925793044740569</v>
      </c>
      <c r="AV32" s="128"/>
      <c r="AW32" s="237">
        <v>1.1474964539007095</v>
      </c>
      <c r="AX32" s="128"/>
      <c r="AY32" s="129"/>
      <c r="BC32" s="140" t="s">
        <v>227</v>
      </c>
      <c r="BD32" s="141"/>
      <c r="BE32" s="142" t="s">
        <v>227</v>
      </c>
      <c r="BF32" s="143"/>
      <c r="BG32" s="21">
        <v>32</v>
      </c>
    </row>
    <row r="33" spans="1:59" ht="15.75" customHeight="1">
      <c r="A33" s="21" t="s">
        <v>242</v>
      </c>
      <c r="B33" s="33">
        <v>2</v>
      </c>
      <c r="C33" s="21" t="s">
        <v>166</v>
      </c>
      <c r="D33" s="26" t="s">
        <v>245</v>
      </c>
      <c r="E33" s="35">
        <v>70</v>
      </c>
      <c r="F33" s="35">
        <v>32.910000000000252</v>
      </c>
      <c r="G33" s="35" t="s">
        <v>67</v>
      </c>
      <c r="H33" s="36">
        <v>70.548500000000004</v>
      </c>
      <c r="I33" s="35">
        <v>122</v>
      </c>
      <c r="J33" s="35">
        <v>55.389999999998736</v>
      </c>
      <c r="K33" s="35" t="s">
        <v>68</v>
      </c>
      <c r="L33" s="36">
        <v>122.92316666666665</v>
      </c>
      <c r="M33" s="36">
        <v>-122.92316666666665</v>
      </c>
      <c r="N33" s="20">
        <v>33</v>
      </c>
      <c r="Q33" s="51" t="s">
        <v>229</v>
      </c>
      <c r="R33" s="5">
        <v>9</v>
      </c>
      <c r="S33" s="24">
        <v>279.25599999999997</v>
      </c>
      <c r="T33" s="42">
        <v>0.2641</v>
      </c>
      <c r="U33" s="42">
        <v>0.2641</v>
      </c>
      <c r="V33" s="42">
        <v>29.118023999237998</v>
      </c>
      <c r="W33" s="42">
        <v>29.117864128843998</v>
      </c>
      <c r="X33" s="42">
        <v>34.638173735849463</v>
      </c>
      <c r="Y33" s="42">
        <v>34.637963527950411</v>
      </c>
      <c r="Z33" s="42">
        <v>1.8313999999999999</v>
      </c>
      <c r="AA33" s="25">
        <v>5.4033606450643843</v>
      </c>
      <c r="AB33" s="25">
        <v>67.749970416899004</v>
      </c>
      <c r="AC33" s="25">
        <v>3.486415939999999E-2</v>
      </c>
      <c r="AD33" s="42">
        <v>7.3599999999999999E-2</v>
      </c>
      <c r="AE33" s="25">
        <v>89.708200000000005</v>
      </c>
      <c r="AF33" s="42">
        <v>4.6782000000000004</v>
      </c>
      <c r="AG33" s="25">
        <v>-99</v>
      </c>
      <c r="AH33" s="5">
        <v>-99</v>
      </c>
      <c r="AI33" s="25">
        <v>4.3298999999999997E-2</v>
      </c>
      <c r="AJ33" s="24">
        <v>99.89</v>
      </c>
      <c r="AK33" s="25">
        <v>868.43</v>
      </c>
      <c r="AL33" s="115">
        <v>34.639800000000001</v>
      </c>
      <c r="AM33" s="117"/>
      <c r="AN33" s="143"/>
      <c r="AO33" s="22">
        <v>0.7</v>
      </c>
      <c r="AP33" s="238">
        <v>5.3759999999999994</v>
      </c>
      <c r="AQ33" s="103">
        <v>6</v>
      </c>
      <c r="AS33" s="235">
        <v>15.991430139820412</v>
      </c>
      <c r="AT33" s="128"/>
      <c r="AU33" s="236">
        <v>22.212136060956244</v>
      </c>
      <c r="AV33" s="128"/>
      <c r="AW33" s="237">
        <v>1.1659574468085108</v>
      </c>
      <c r="AX33" s="128"/>
      <c r="AY33" s="129"/>
      <c r="BC33" s="140" t="s">
        <v>227</v>
      </c>
      <c r="BD33" s="141"/>
      <c r="BE33" s="142" t="s">
        <v>227</v>
      </c>
      <c r="BF33" s="143"/>
      <c r="BG33" s="21">
        <v>33</v>
      </c>
    </row>
    <row r="34" spans="1:59" ht="15.75" customHeight="1">
      <c r="A34" s="21" t="s">
        <v>242</v>
      </c>
      <c r="B34" s="33">
        <v>2</v>
      </c>
      <c r="C34" s="21" t="s">
        <v>166</v>
      </c>
      <c r="D34" s="26" t="s">
        <v>245</v>
      </c>
      <c r="E34" s="35">
        <v>70</v>
      </c>
      <c r="F34" s="35">
        <v>32.910000000000252</v>
      </c>
      <c r="G34" s="35" t="s">
        <v>67</v>
      </c>
      <c r="H34" s="36">
        <v>70.548500000000004</v>
      </c>
      <c r="I34" s="35">
        <v>122</v>
      </c>
      <c r="J34" s="35">
        <v>55.389999999998736</v>
      </c>
      <c r="K34" s="35" t="s">
        <v>68</v>
      </c>
      <c r="L34" s="36">
        <v>122.92316666666665</v>
      </c>
      <c r="M34" s="36">
        <v>-122.92316666666665</v>
      </c>
      <c r="N34" s="20">
        <v>34</v>
      </c>
      <c r="Q34" s="51" t="s">
        <v>229</v>
      </c>
      <c r="R34" s="5">
        <v>10</v>
      </c>
      <c r="S34" s="24">
        <v>253.73</v>
      </c>
      <c r="T34" s="42">
        <v>0.19639999999999999</v>
      </c>
      <c r="U34" s="42">
        <v>0.19620000000000001</v>
      </c>
      <c r="V34" s="42">
        <v>29.015728606109999</v>
      </c>
      <c r="W34" s="42">
        <v>29.015204575386001</v>
      </c>
      <c r="X34" s="42">
        <v>34.59498338056121</v>
      </c>
      <c r="Y34" s="42">
        <v>34.594517927719643</v>
      </c>
      <c r="Z34" s="42">
        <v>1.8239000000000001</v>
      </c>
      <c r="AA34" s="25">
        <v>5.3602485256440078</v>
      </c>
      <c r="AB34" s="25">
        <v>67.071022892927658</v>
      </c>
      <c r="AC34" s="25">
        <v>3.27819237E-2</v>
      </c>
      <c r="AD34" s="42">
        <v>6.9699999999999998E-2</v>
      </c>
      <c r="AE34" s="25">
        <v>89.680400000000006</v>
      </c>
      <c r="AF34" s="42">
        <v>4.6767000000000003</v>
      </c>
      <c r="AG34" s="25">
        <v>-99</v>
      </c>
      <c r="AH34" s="5">
        <v>-99</v>
      </c>
      <c r="AI34" s="25">
        <v>4.3298999999999997E-2</v>
      </c>
      <c r="AJ34" s="24">
        <v>99.89</v>
      </c>
      <c r="AK34" s="25">
        <v>863.73</v>
      </c>
      <c r="AL34" s="115">
        <v>34.598100000000002</v>
      </c>
      <c r="AM34" s="117"/>
      <c r="AN34" s="143"/>
      <c r="AO34" s="22">
        <v>0.7</v>
      </c>
      <c r="AP34" s="238">
        <v>5.3289999999999997</v>
      </c>
      <c r="AS34" s="235">
        <v>16.101362538492804</v>
      </c>
      <c r="AT34" s="128"/>
      <c r="AU34" s="236">
        <v>22.622012950150111</v>
      </c>
      <c r="AV34" s="128"/>
      <c r="AW34" s="237">
        <v>1.185390070921986</v>
      </c>
      <c r="AX34" s="128"/>
      <c r="AY34" s="129"/>
      <c r="BC34" s="140" t="s">
        <v>227</v>
      </c>
      <c r="BD34" s="141"/>
      <c r="BE34" s="142" t="s">
        <v>227</v>
      </c>
      <c r="BF34" s="143"/>
      <c r="BG34" s="21">
        <v>34</v>
      </c>
    </row>
    <row r="35" spans="1:59" ht="15.75" customHeight="1">
      <c r="A35" s="21" t="s">
        <v>242</v>
      </c>
      <c r="B35" s="33">
        <v>2</v>
      </c>
      <c r="C35" s="21" t="s">
        <v>166</v>
      </c>
      <c r="D35" s="26" t="s">
        <v>245</v>
      </c>
      <c r="E35" s="35">
        <v>70</v>
      </c>
      <c r="F35" s="35">
        <v>32.910000000000252</v>
      </c>
      <c r="G35" s="35" t="s">
        <v>67</v>
      </c>
      <c r="H35" s="36">
        <v>70.548500000000004</v>
      </c>
      <c r="I35" s="35">
        <v>122</v>
      </c>
      <c r="J35" s="35">
        <v>55.389999999998736</v>
      </c>
      <c r="K35" s="35" t="s">
        <v>68</v>
      </c>
      <c r="L35" s="36">
        <v>122.92316666666665</v>
      </c>
      <c r="M35" s="36">
        <v>-122.92316666666665</v>
      </c>
      <c r="N35" s="20">
        <v>35</v>
      </c>
      <c r="Q35" s="51" t="s">
        <v>229</v>
      </c>
      <c r="R35" s="5">
        <v>11</v>
      </c>
      <c r="S35" s="24">
        <v>228.464</v>
      </c>
      <c r="T35" s="42">
        <v>0.1101</v>
      </c>
      <c r="U35" s="42">
        <v>0.1099</v>
      </c>
      <c r="V35" s="42">
        <v>28.885931356205997</v>
      </c>
      <c r="W35" s="42">
        <v>28.885450447518</v>
      </c>
      <c r="X35" s="42">
        <v>34.536035337563611</v>
      </c>
      <c r="Y35" s="42">
        <v>34.535625126690078</v>
      </c>
      <c r="Z35" s="42">
        <v>1.8041</v>
      </c>
      <c r="AA35" s="25">
        <v>5.2749073272523095</v>
      </c>
      <c r="AB35" s="25">
        <v>65.82793908500102</v>
      </c>
      <c r="AC35" s="25">
        <v>3.3289640999999995E-2</v>
      </c>
      <c r="AD35" s="42">
        <v>7.0599999999999996E-2</v>
      </c>
      <c r="AE35" s="25">
        <v>89.691500000000005</v>
      </c>
      <c r="AF35" s="42">
        <v>4.6772999999999998</v>
      </c>
      <c r="AG35" s="25">
        <v>-99</v>
      </c>
      <c r="AH35" s="5">
        <v>-99</v>
      </c>
      <c r="AI35" s="25">
        <v>4.3298999999999997E-2</v>
      </c>
      <c r="AJ35" s="24">
        <v>99.88</v>
      </c>
      <c r="AK35" s="25">
        <v>838</v>
      </c>
      <c r="AL35" s="115">
        <v>34.531300000000002</v>
      </c>
      <c r="AM35" s="117"/>
      <c r="AN35" s="143"/>
      <c r="AO35" s="22">
        <v>1</v>
      </c>
      <c r="AP35" s="238">
        <v>5.2590000000000003</v>
      </c>
      <c r="AS35" s="235">
        <v>16.306242150117548</v>
      </c>
      <c r="AT35" s="128"/>
      <c r="AU35" s="236">
        <v>23.735489628310784</v>
      </c>
      <c r="AV35" s="128"/>
      <c r="AW35" s="237">
        <v>1.2242553191489365</v>
      </c>
      <c r="AX35" s="128"/>
      <c r="AY35" s="129"/>
      <c r="BC35" s="140" t="s">
        <v>227</v>
      </c>
      <c r="BD35" s="141"/>
      <c r="BE35" s="142" t="s">
        <v>227</v>
      </c>
      <c r="BF35" s="143"/>
      <c r="BG35" s="21">
        <v>35</v>
      </c>
    </row>
    <row r="36" spans="1:59" ht="15.75" customHeight="1">
      <c r="A36" s="21" t="s">
        <v>242</v>
      </c>
      <c r="B36" s="33">
        <v>2</v>
      </c>
      <c r="C36" s="21" t="s">
        <v>166</v>
      </c>
      <c r="D36" s="26" t="s">
        <v>245</v>
      </c>
      <c r="E36" s="35">
        <v>70</v>
      </c>
      <c r="F36" s="35">
        <v>32.910000000000252</v>
      </c>
      <c r="G36" s="35" t="s">
        <v>67</v>
      </c>
      <c r="H36" s="36">
        <v>70.548500000000004</v>
      </c>
      <c r="I36" s="35">
        <v>122</v>
      </c>
      <c r="J36" s="35">
        <v>55.389999999998736</v>
      </c>
      <c r="K36" s="35" t="s">
        <v>68</v>
      </c>
      <c r="L36" s="36">
        <v>122.92316666666665</v>
      </c>
      <c r="M36" s="36">
        <v>-122.92316666666665</v>
      </c>
      <c r="N36" s="20">
        <v>36</v>
      </c>
      <c r="Q36" s="51" t="s">
        <v>230</v>
      </c>
      <c r="R36" s="5">
        <v>12</v>
      </c>
      <c r="S36" s="24">
        <v>202.244</v>
      </c>
      <c r="T36" s="42">
        <v>-7.0300000000000001E-2</v>
      </c>
      <c r="U36" s="42">
        <v>-7.1199999999999999E-2</v>
      </c>
      <c r="V36" s="42">
        <v>28.618286996153998</v>
      </c>
      <c r="W36" s="42">
        <v>28.617460020884998</v>
      </c>
      <c r="X36" s="42">
        <v>34.400384943710293</v>
      </c>
      <c r="Y36" s="42">
        <v>34.40029934109215</v>
      </c>
      <c r="Z36" s="42">
        <v>1.8001</v>
      </c>
      <c r="AA36" s="25">
        <v>5.265091633995076</v>
      </c>
      <c r="AB36" s="25">
        <v>65.33470144354601</v>
      </c>
      <c r="AC36" s="25">
        <v>3.6235374600000002E-2</v>
      </c>
      <c r="AD36" s="42">
        <v>7.6100000000000001E-2</v>
      </c>
      <c r="AE36" s="25">
        <v>89.45920000000001</v>
      </c>
      <c r="AF36" s="42">
        <v>4.6654999999999998</v>
      </c>
      <c r="AG36" s="25">
        <v>-99</v>
      </c>
      <c r="AH36" s="5">
        <v>-99</v>
      </c>
      <c r="AI36" s="25">
        <v>4.3298999999999997E-2</v>
      </c>
      <c r="AJ36" s="24">
        <v>99.89</v>
      </c>
      <c r="AK36" s="25">
        <v>900.94</v>
      </c>
      <c r="AL36" s="115">
        <v>34.413600000000002</v>
      </c>
      <c r="AM36" s="117"/>
      <c r="AN36" s="143"/>
      <c r="AO36" s="22">
        <v>0.4</v>
      </c>
      <c r="AP36" s="238">
        <v>5.2549999999999999</v>
      </c>
      <c r="AS36" s="235">
        <v>16.297226055398625</v>
      </c>
      <c r="AT36" s="128"/>
      <c r="AU36" s="236">
        <v>24.51728241906191</v>
      </c>
      <c r="AV36" s="128"/>
      <c r="AW36" s="237">
        <v>1.2689503546099294</v>
      </c>
      <c r="AX36" s="128"/>
      <c r="AY36" s="129"/>
      <c r="BC36" s="140" t="s">
        <v>227</v>
      </c>
      <c r="BD36" s="141"/>
      <c r="BE36" s="142" t="s">
        <v>227</v>
      </c>
      <c r="BF36" s="143"/>
      <c r="BG36" s="21">
        <v>36</v>
      </c>
    </row>
    <row r="37" spans="1:59" ht="15.75" customHeight="1">
      <c r="A37" s="21" t="s">
        <v>242</v>
      </c>
      <c r="B37" s="33">
        <v>2</v>
      </c>
      <c r="C37" s="21" t="s">
        <v>166</v>
      </c>
      <c r="D37" s="26" t="s">
        <v>245</v>
      </c>
      <c r="E37" s="35">
        <v>70</v>
      </c>
      <c r="F37" s="35">
        <v>32.910000000000252</v>
      </c>
      <c r="G37" s="35" t="s">
        <v>67</v>
      </c>
      <c r="H37" s="36">
        <v>70.548500000000004</v>
      </c>
      <c r="I37" s="35">
        <v>122</v>
      </c>
      <c r="J37" s="35">
        <v>55.389999999998736</v>
      </c>
      <c r="K37" s="35" t="s">
        <v>68</v>
      </c>
      <c r="L37" s="36">
        <v>122.92316666666665</v>
      </c>
      <c r="M37" s="36">
        <v>-122.92316666666665</v>
      </c>
      <c r="N37" s="20">
        <v>37</v>
      </c>
      <c r="Q37" s="51" t="s">
        <v>229</v>
      </c>
      <c r="R37" s="5">
        <v>13</v>
      </c>
      <c r="S37" s="24">
        <v>177.86600000000001</v>
      </c>
      <c r="T37" s="42">
        <v>-0.30270000000000002</v>
      </c>
      <c r="U37" s="42">
        <v>-0.29720000000000002</v>
      </c>
      <c r="V37" s="42">
        <v>28.261393533731997</v>
      </c>
      <c r="W37" s="42">
        <v>28.269754977691999</v>
      </c>
      <c r="X37" s="42">
        <v>34.201124966157352</v>
      </c>
      <c r="Y37" s="42">
        <v>34.206115368383124</v>
      </c>
      <c r="Z37" s="42">
        <v>1.8103</v>
      </c>
      <c r="AA37" s="25">
        <v>5.3307675106519046</v>
      </c>
      <c r="AB37" s="25">
        <v>65.656047404579283</v>
      </c>
      <c r="AC37" s="25">
        <v>3.7250809199999992E-2</v>
      </c>
      <c r="AD37" s="42">
        <v>7.8E-2</v>
      </c>
      <c r="AE37" s="25">
        <v>89.323400000000007</v>
      </c>
      <c r="AF37" s="42">
        <v>4.6586999999999996</v>
      </c>
      <c r="AG37" s="25">
        <v>1.0658000000000001</v>
      </c>
      <c r="AH37" s="5">
        <v>7.0599999999999996E-2</v>
      </c>
      <c r="AI37" s="25">
        <v>4.3298999999999997E-2</v>
      </c>
      <c r="AJ37" s="24">
        <v>99.88</v>
      </c>
      <c r="AK37" s="25">
        <v>832.06</v>
      </c>
      <c r="AL37" s="115">
        <v>34.216099999999997</v>
      </c>
      <c r="AM37" s="117"/>
      <c r="AN37" s="143"/>
      <c r="AO37" s="22">
        <v>0.2</v>
      </c>
      <c r="AP37" s="238">
        <v>5.3070000000000004</v>
      </c>
      <c r="AS37" s="235">
        <v>16.31107201800241</v>
      </c>
      <c r="AT37" s="128"/>
      <c r="AU37" s="236">
        <v>26.041005505191436</v>
      </c>
      <c r="AV37" s="128"/>
      <c r="AW37" s="237">
        <v>1.3486241134751775</v>
      </c>
      <c r="AX37" s="128"/>
      <c r="AY37" s="129"/>
      <c r="BC37" s="140" t="s">
        <v>227</v>
      </c>
      <c r="BD37" s="141"/>
      <c r="BE37" s="142" t="s">
        <v>227</v>
      </c>
      <c r="BF37" s="143"/>
      <c r="BG37" s="21">
        <v>37</v>
      </c>
    </row>
    <row r="38" spans="1:59" ht="15.75" customHeight="1">
      <c r="A38" s="21" t="s">
        <v>242</v>
      </c>
      <c r="B38" s="33">
        <v>2</v>
      </c>
      <c r="C38" s="21" t="s">
        <v>166</v>
      </c>
      <c r="D38" s="26" t="s">
        <v>245</v>
      </c>
      <c r="E38" s="35">
        <v>70</v>
      </c>
      <c r="F38" s="35">
        <v>32.910000000000252</v>
      </c>
      <c r="G38" s="35" t="s">
        <v>67</v>
      </c>
      <c r="H38" s="36">
        <v>70.548500000000004</v>
      </c>
      <c r="I38" s="35">
        <v>122</v>
      </c>
      <c r="J38" s="35">
        <v>55.389999999998736</v>
      </c>
      <c r="K38" s="35" t="s">
        <v>68</v>
      </c>
      <c r="L38" s="36">
        <v>122.92316666666665</v>
      </c>
      <c r="M38" s="36">
        <v>-122.92316666666665</v>
      </c>
      <c r="N38" s="20">
        <v>38</v>
      </c>
      <c r="Q38" s="51" t="s">
        <v>229</v>
      </c>
      <c r="R38" s="5">
        <v>14</v>
      </c>
      <c r="S38" s="24">
        <v>152.999</v>
      </c>
      <c r="T38" s="42">
        <v>-0.63170000000000004</v>
      </c>
      <c r="U38" s="42">
        <v>-0.63280000000000003</v>
      </c>
      <c r="V38" s="42">
        <v>27.714493784765999</v>
      </c>
      <c r="W38" s="42">
        <v>27.713688559618998</v>
      </c>
      <c r="X38" s="42">
        <v>33.851425197448485</v>
      </c>
      <c r="Y38" s="42">
        <v>33.851570741214069</v>
      </c>
      <c r="Z38" s="42">
        <v>1.8182</v>
      </c>
      <c r="AA38" s="25">
        <v>5.4070721734820575</v>
      </c>
      <c r="AB38" s="25">
        <v>65.858295590558384</v>
      </c>
      <c r="AC38" s="25">
        <v>3.95363481E-2</v>
      </c>
      <c r="AD38" s="42">
        <v>8.2199999999999995E-2</v>
      </c>
      <c r="AE38" s="25">
        <v>89.501900000000006</v>
      </c>
      <c r="AF38" s="42">
        <v>4.6677</v>
      </c>
      <c r="AG38" s="25">
        <v>1.1292</v>
      </c>
      <c r="AH38" s="5">
        <v>7.3200000000000001E-2</v>
      </c>
      <c r="AI38" s="25">
        <v>4.3298999999999997E-2</v>
      </c>
      <c r="AJ38" s="24">
        <v>99.89</v>
      </c>
      <c r="AK38" s="25">
        <v>853.22</v>
      </c>
      <c r="AL38" s="115">
        <v>33.853700000000003</v>
      </c>
      <c r="AM38" s="117"/>
      <c r="AN38" s="143"/>
      <c r="AO38" s="22">
        <v>-0.2</v>
      </c>
      <c r="AP38" s="238">
        <v>5.3650000000000002</v>
      </c>
      <c r="AS38" s="235">
        <v>16.546508549315266</v>
      </c>
      <c r="AT38" s="128"/>
      <c r="AU38" s="236">
        <v>29.274462188391826</v>
      </c>
      <c r="AV38" s="128"/>
      <c r="AW38" s="237">
        <v>1.4972836879432627</v>
      </c>
      <c r="AX38" s="128"/>
      <c r="AY38" s="129"/>
      <c r="BC38" s="140" t="s">
        <v>227</v>
      </c>
      <c r="BD38" s="141"/>
      <c r="BE38" s="142" t="s">
        <v>227</v>
      </c>
      <c r="BF38" s="143"/>
      <c r="BG38" s="21">
        <v>38</v>
      </c>
    </row>
    <row r="39" spans="1:59" ht="15.75" customHeight="1">
      <c r="A39" s="21" t="s">
        <v>242</v>
      </c>
      <c r="B39" s="33">
        <v>2</v>
      </c>
      <c r="C39" s="21" t="s">
        <v>166</v>
      </c>
      <c r="D39" s="26" t="s">
        <v>245</v>
      </c>
      <c r="E39" s="35">
        <v>70</v>
      </c>
      <c r="F39" s="35">
        <v>32.910000000000252</v>
      </c>
      <c r="G39" s="35" t="s">
        <v>67</v>
      </c>
      <c r="H39" s="36">
        <v>70.548500000000004</v>
      </c>
      <c r="I39" s="35">
        <v>122</v>
      </c>
      <c r="J39" s="35">
        <v>55.389999999998736</v>
      </c>
      <c r="K39" s="35" t="s">
        <v>68</v>
      </c>
      <c r="L39" s="36">
        <v>122.92316666666665</v>
      </c>
      <c r="M39" s="36">
        <v>-122.92316666666665</v>
      </c>
      <c r="N39" s="20">
        <v>39</v>
      </c>
      <c r="Q39" s="51" t="s">
        <v>230</v>
      </c>
      <c r="R39" s="5">
        <v>15</v>
      </c>
      <c r="S39" s="24">
        <v>113.15900000000001</v>
      </c>
      <c r="T39" s="42">
        <v>-1.1656</v>
      </c>
      <c r="U39" s="42">
        <v>-1.1654</v>
      </c>
      <c r="V39" s="42">
        <v>26.70675602835</v>
      </c>
      <c r="W39" s="42">
        <v>26.705694434810997</v>
      </c>
      <c r="X39" s="42">
        <v>33.102918584485785</v>
      </c>
      <c r="Y39" s="42">
        <v>33.101249072471497</v>
      </c>
      <c r="Z39" s="42">
        <v>1.9115</v>
      </c>
      <c r="AA39" s="25">
        <v>5.8765900180113739</v>
      </c>
      <c r="AB39" s="25">
        <v>70.194548882397356</v>
      </c>
      <c r="AC39" s="25">
        <v>4.7763098599999991E-2</v>
      </c>
      <c r="AD39" s="42">
        <v>9.74E-2</v>
      </c>
      <c r="AE39" s="25">
        <v>89.524200000000008</v>
      </c>
      <c r="AF39" s="42">
        <v>4.6688000000000001</v>
      </c>
      <c r="AG39" s="25">
        <v>1.2583</v>
      </c>
      <c r="AH39" s="5">
        <v>7.8299999999999995E-2</v>
      </c>
      <c r="AI39" s="25">
        <v>4.3373000000000002E-2</v>
      </c>
      <c r="AJ39" s="24">
        <v>99.92</v>
      </c>
      <c r="AK39" s="25">
        <v>841.6</v>
      </c>
      <c r="AL39" s="115">
        <v>33.116349999999997</v>
      </c>
      <c r="AM39" s="117">
        <v>6</v>
      </c>
      <c r="AN39" s="143"/>
      <c r="AO39" s="22">
        <v>-0.7</v>
      </c>
      <c r="AP39" s="238">
        <v>5.8579999999999997</v>
      </c>
      <c r="AS39" s="235">
        <v>16.034920895322141</v>
      </c>
      <c r="AT39" s="128"/>
      <c r="AU39" s="236">
        <v>31.65640973219255</v>
      </c>
      <c r="AV39" s="128"/>
      <c r="AW39" s="237">
        <v>1.6954964539007096</v>
      </c>
      <c r="AX39" s="128"/>
      <c r="AY39" s="129"/>
      <c r="BC39" s="140" t="s">
        <v>227</v>
      </c>
      <c r="BD39" s="141"/>
      <c r="BE39" s="142" t="s">
        <v>227</v>
      </c>
      <c r="BF39" s="143"/>
      <c r="BG39" s="21">
        <v>39</v>
      </c>
    </row>
    <row r="40" spans="1:59" ht="15.75" customHeight="1">
      <c r="A40" s="21" t="s">
        <v>242</v>
      </c>
      <c r="B40" s="33">
        <v>2</v>
      </c>
      <c r="C40" s="21" t="s">
        <v>166</v>
      </c>
      <c r="D40" s="26" t="s">
        <v>245</v>
      </c>
      <c r="E40" s="35">
        <v>70</v>
      </c>
      <c r="F40" s="35">
        <v>32.910000000000252</v>
      </c>
      <c r="G40" s="35" t="s">
        <v>67</v>
      </c>
      <c r="H40" s="36">
        <v>70.548500000000004</v>
      </c>
      <c r="I40" s="35">
        <v>122</v>
      </c>
      <c r="J40" s="35">
        <v>55.389999999998736</v>
      </c>
      <c r="K40" s="35" t="s">
        <v>68</v>
      </c>
      <c r="L40" s="36">
        <v>122.92316666666665</v>
      </c>
      <c r="M40" s="36">
        <v>-122.92316666666665</v>
      </c>
      <c r="N40" s="20">
        <v>40</v>
      </c>
      <c r="Q40" s="51" t="s">
        <v>229</v>
      </c>
      <c r="R40" s="5">
        <v>16</v>
      </c>
      <c r="S40" s="24">
        <v>102.348</v>
      </c>
      <c r="T40" s="42">
        <v>-1.2110000000000001</v>
      </c>
      <c r="U40" s="42">
        <v>-1.2118</v>
      </c>
      <c r="V40" s="42">
        <v>26.562421254576002</v>
      </c>
      <c r="W40" s="42">
        <v>26.560403152616999</v>
      </c>
      <c r="X40" s="42">
        <v>32.962519253821384</v>
      </c>
      <c r="Y40" s="42">
        <v>32.960643428755539</v>
      </c>
      <c r="Z40" s="42">
        <v>1.9336</v>
      </c>
      <c r="AA40" s="25">
        <v>5.9762181081929402</v>
      </c>
      <c r="AB40" s="25">
        <v>71.226879798478066</v>
      </c>
      <c r="AC40" s="25">
        <v>4.5680862900000001E-2</v>
      </c>
      <c r="AD40" s="42">
        <v>9.3600000000000003E-2</v>
      </c>
      <c r="AE40" s="25">
        <v>89.624500000000012</v>
      </c>
      <c r="AF40" s="42">
        <v>4.6738999999999997</v>
      </c>
      <c r="AG40" s="25">
        <v>1.2629999999999999</v>
      </c>
      <c r="AH40" s="5">
        <v>7.85E-2</v>
      </c>
      <c r="AI40" s="25">
        <v>4.7579000000000003E-2</v>
      </c>
      <c r="AJ40" s="24">
        <v>99.92</v>
      </c>
      <c r="AK40" s="25">
        <v>958.77</v>
      </c>
      <c r="AL40" s="115">
        <v>33.001100000000001</v>
      </c>
      <c r="AM40" s="117"/>
      <c r="AN40" s="143"/>
      <c r="AO40" s="22">
        <v>-0.5</v>
      </c>
      <c r="AP40" s="238">
        <v>5.8849999999999998</v>
      </c>
      <c r="AS40" s="235">
        <v>15.830088564585431</v>
      </c>
      <c r="AT40" s="128"/>
      <c r="AU40" s="236">
        <v>31.487431963227955</v>
      </c>
      <c r="AV40" s="128"/>
      <c r="AW40" s="237">
        <v>1.7090992907801421</v>
      </c>
      <c r="AX40" s="128"/>
      <c r="AY40" s="129"/>
      <c r="BC40" s="140">
        <v>2.158198489000121E-2</v>
      </c>
      <c r="BD40" s="141"/>
      <c r="BE40" s="142">
        <v>2.952945383006593E-2</v>
      </c>
      <c r="BF40" s="143"/>
      <c r="BG40" s="21">
        <v>40</v>
      </c>
    </row>
    <row r="41" spans="1:59" ht="15.75" customHeight="1">
      <c r="A41" s="21" t="s">
        <v>242</v>
      </c>
      <c r="B41" s="33">
        <v>2</v>
      </c>
      <c r="C41" s="21" t="s">
        <v>166</v>
      </c>
      <c r="D41" s="26" t="s">
        <v>245</v>
      </c>
      <c r="E41" s="35">
        <v>70</v>
      </c>
      <c r="F41" s="35">
        <v>32.910000000000252</v>
      </c>
      <c r="G41" s="35" t="s">
        <v>67</v>
      </c>
      <c r="H41" s="36">
        <v>70.548500000000004</v>
      </c>
      <c r="I41" s="35">
        <v>122</v>
      </c>
      <c r="J41" s="35">
        <v>55.389999999998736</v>
      </c>
      <c r="K41" s="35" t="s">
        <v>68</v>
      </c>
      <c r="L41" s="36">
        <v>122.92316666666665</v>
      </c>
      <c r="M41" s="36">
        <v>-122.92316666666665</v>
      </c>
      <c r="N41" s="20">
        <v>41</v>
      </c>
      <c r="Q41" s="51" t="s">
        <v>229</v>
      </c>
      <c r="R41" s="5">
        <v>17</v>
      </c>
      <c r="S41" s="24">
        <v>82.126000000000005</v>
      </c>
      <c r="T41" s="42">
        <v>-1.2491000000000001</v>
      </c>
      <c r="U41" s="42">
        <v>-1.2497</v>
      </c>
      <c r="V41" s="42">
        <v>26.308586792585999</v>
      </c>
      <c r="W41" s="42">
        <v>26.306513697963002</v>
      </c>
      <c r="X41" s="42">
        <v>32.669844472625002</v>
      </c>
      <c r="Y41" s="42">
        <v>32.667667472991177</v>
      </c>
      <c r="Z41" s="42">
        <v>1.9892000000000001</v>
      </c>
      <c r="AA41" s="25">
        <v>6.2154561068054823</v>
      </c>
      <c r="AB41" s="25">
        <v>73.849116203514697</v>
      </c>
      <c r="AC41" s="25">
        <v>4.7458143799999998E-2</v>
      </c>
      <c r="AD41" s="42">
        <v>9.6799999999999997E-2</v>
      </c>
      <c r="AE41" s="25">
        <v>89.461000000000013</v>
      </c>
      <c r="AF41" s="42">
        <v>4.6656000000000004</v>
      </c>
      <c r="AG41" s="25">
        <v>1.2536</v>
      </c>
      <c r="AH41" s="5">
        <v>7.8100000000000003E-2</v>
      </c>
      <c r="AI41" s="25">
        <v>0.15934000000000001</v>
      </c>
      <c r="AJ41" s="24">
        <v>99.93</v>
      </c>
      <c r="AK41" s="25">
        <v>1510.6</v>
      </c>
      <c r="AL41" s="115">
        <v>32.685299999999998</v>
      </c>
      <c r="AM41" s="117"/>
      <c r="AN41" s="143"/>
      <c r="AO41" s="22">
        <v>-0.6</v>
      </c>
      <c r="AP41" s="238">
        <v>6.1619999999999999</v>
      </c>
      <c r="AS41" s="235">
        <v>14.751471162252999</v>
      </c>
      <c r="AT41" s="128"/>
      <c r="AU41" s="236">
        <v>29.122819240527775</v>
      </c>
      <c r="AV41" s="128"/>
      <c r="AW41" s="237">
        <v>1.6896666666666671</v>
      </c>
      <c r="AX41" s="128"/>
      <c r="AY41" s="129"/>
      <c r="BC41" s="140">
        <v>2.147251128151819E-2</v>
      </c>
      <c r="BD41" s="141"/>
      <c r="BE41" s="142">
        <v>3.6304162022477514E-2</v>
      </c>
      <c r="BF41" s="143"/>
      <c r="BG41" s="21">
        <v>41</v>
      </c>
    </row>
    <row r="42" spans="1:59" ht="15.75" customHeight="1">
      <c r="A42" s="21" t="s">
        <v>242</v>
      </c>
      <c r="B42" s="33">
        <v>2</v>
      </c>
      <c r="C42" s="21" t="s">
        <v>166</v>
      </c>
      <c r="D42" s="26" t="s">
        <v>245</v>
      </c>
      <c r="E42" s="35">
        <v>70</v>
      </c>
      <c r="F42" s="35">
        <v>32.910000000000252</v>
      </c>
      <c r="G42" s="35" t="s">
        <v>67</v>
      </c>
      <c r="H42" s="36">
        <v>70.548500000000004</v>
      </c>
      <c r="I42" s="35">
        <v>122</v>
      </c>
      <c r="J42" s="35">
        <v>55.389999999998736</v>
      </c>
      <c r="K42" s="35" t="s">
        <v>68</v>
      </c>
      <c r="L42" s="36">
        <v>122.92316666666665</v>
      </c>
      <c r="M42" s="36">
        <v>-122.92316666666665</v>
      </c>
      <c r="N42" s="20">
        <v>42</v>
      </c>
      <c r="Q42" s="51" t="s">
        <v>230</v>
      </c>
      <c r="R42" s="5">
        <v>18</v>
      </c>
      <c r="S42" s="24">
        <v>65.834000000000003</v>
      </c>
      <c r="T42" s="42">
        <v>-1.2178</v>
      </c>
      <c r="U42" s="42">
        <v>-1.2181999999999999</v>
      </c>
      <c r="V42" s="42">
        <v>26.101928069795999</v>
      </c>
      <c r="W42" s="42">
        <v>26.098624054515</v>
      </c>
      <c r="X42" s="42">
        <v>32.363608528011696</v>
      </c>
      <c r="Y42" s="42">
        <v>32.359535799570814</v>
      </c>
      <c r="Z42" s="42">
        <v>2.0949</v>
      </c>
      <c r="AA42" s="25">
        <v>6.6683289206272596</v>
      </c>
      <c r="AB42" s="25">
        <v>79.12458347292079</v>
      </c>
      <c r="AC42" s="25">
        <v>4.8372467499999995E-2</v>
      </c>
      <c r="AD42" s="42">
        <v>9.8500000000000004E-2</v>
      </c>
      <c r="AE42" s="25">
        <v>89.29</v>
      </c>
      <c r="AF42" s="42">
        <v>4.657</v>
      </c>
      <c r="AG42" s="25">
        <v>1.2208000000000001</v>
      </c>
      <c r="AH42" s="5">
        <v>7.6799999999999993E-2</v>
      </c>
      <c r="AI42" s="25">
        <v>0.44108999999999998</v>
      </c>
      <c r="AJ42" s="24">
        <v>99.94</v>
      </c>
      <c r="AK42" s="25">
        <v>780.6</v>
      </c>
      <c r="AL42" s="115">
        <v>32.3733</v>
      </c>
      <c r="AM42" s="117"/>
      <c r="AN42" s="143"/>
      <c r="AO42" s="22">
        <v>-0.7</v>
      </c>
      <c r="AP42" s="238">
        <v>6.5940000000000003</v>
      </c>
      <c r="AS42" s="235">
        <v>12.488784894162663</v>
      </c>
      <c r="AT42" s="128"/>
      <c r="AU42" s="236">
        <v>23.858864723032006</v>
      </c>
      <c r="AV42" s="128"/>
      <c r="AW42" s="237">
        <v>1.5652978723404258</v>
      </c>
      <c r="AX42" s="128"/>
      <c r="AY42" s="129"/>
      <c r="BC42" s="140">
        <v>2.7003242842290161E-2</v>
      </c>
      <c r="BD42" s="141"/>
      <c r="BE42" s="142">
        <v>4.0537204218983429E-2</v>
      </c>
      <c r="BF42" s="143"/>
      <c r="BG42" s="21">
        <v>42</v>
      </c>
    </row>
    <row r="43" spans="1:59" ht="15.75" customHeight="1">
      <c r="A43" s="21" t="s">
        <v>242</v>
      </c>
      <c r="B43" s="33">
        <v>2</v>
      </c>
      <c r="C43" s="21" t="s">
        <v>166</v>
      </c>
      <c r="D43" s="26" t="s">
        <v>245</v>
      </c>
      <c r="E43" s="35">
        <v>70</v>
      </c>
      <c r="F43" s="35">
        <v>32.910000000000252</v>
      </c>
      <c r="G43" s="35" t="s">
        <v>67</v>
      </c>
      <c r="H43" s="36">
        <v>70.548500000000004</v>
      </c>
      <c r="I43" s="35">
        <v>122</v>
      </c>
      <c r="J43" s="35">
        <v>55.389999999998736</v>
      </c>
      <c r="K43" s="35" t="s">
        <v>68</v>
      </c>
      <c r="L43" s="36">
        <v>122.92316666666665</v>
      </c>
      <c r="M43" s="36">
        <v>-122.92316666666665</v>
      </c>
      <c r="N43" s="20">
        <v>43</v>
      </c>
      <c r="Q43" s="51" t="s">
        <v>229</v>
      </c>
      <c r="R43" s="5">
        <v>19</v>
      </c>
      <c r="S43" s="24">
        <v>51.811999999999998</v>
      </c>
      <c r="T43" s="42">
        <v>-1.1458999999999999</v>
      </c>
      <c r="U43" s="42">
        <v>-1.1503000000000001</v>
      </c>
      <c r="V43" s="42">
        <v>26.023203555005999</v>
      </c>
      <c r="W43" s="42">
        <v>26.024353338612002</v>
      </c>
      <c r="X43" s="42">
        <v>32.187314149345681</v>
      </c>
      <c r="Y43" s="42">
        <v>32.193605951685662</v>
      </c>
      <c r="Z43" s="42">
        <v>2.1623000000000001</v>
      </c>
      <c r="AA43" s="25">
        <v>6.9417530380316324</v>
      </c>
      <c r="AB43" s="25">
        <v>82.425065252757605</v>
      </c>
      <c r="AC43" s="25">
        <v>7.0105903999999997E-2</v>
      </c>
      <c r="AD43" s="42">
        <v>0.13869999999999999</v>
      </c>
      <c r="AE43" s="25">
        <v>89.412600000000012</v>
      </c>
      <c r="AF43" s="42">
        <v>4.6631999999999998</v>
      </c>
      <c r="AG43" s="25">
        <v>1.1949000000000001</v>
      </c>
      <c r="AH43" s="5">
        <v>7.5800000000000006E-2</v>
      </c>
      <c r="AI43" s="25">
        <v>1.1142000000000001</v>
      </c>
      <c r="AJ43" s="24">
        <v>99.93</v>
      </c>
      <c r="AK43" s="25">
        <v>780.32</v>
      </c>
      <c r="AL43" s="115">
        <v>32.203899999999997</v>
      </c>
      <c r="AM43" s="117"/>
      <c r="AN43" s="143"/>
      <c r="AO43" s="22">
        <v>-0.5</v>
      </c>
      <c r="AP43" s="238">
        <v>6.8029999999999999</v>
      </c>
      <c r="AS43" s="235">
        <v>10.872541705812624</v>
      </c>
      <c r="AT43" s="128"/>
      <c r="AU43" s="236">
        <v>20.658792049819041</v>
      </c>
      <c r="AV43" s="128"/>
      <c r="AW43" s="237">
        <v>1.4603617021276598</v>
      </c>
      <c r="AX43" s="128"/>
      <c r="AY43" s="129"/>
      <c r="BC43" s="140">
        <v>5.3119987726849935E-2</v>
      </c>
      <c r="BD43" s="141">
        <v>6</v>
      </c>
      <c r="BE43" s="142">
        <v>8.846326072767427E-2</v>
      </c>
      <c r="BF43" s="143"/>
      <c r="BG43" s="21">
        <v>43</v>
      </c>
    </row>
    <row r="44" spans="1:59" ht="15.75" customHeight="1">
      <c r="A44" s="21" t="s">
        <v>242</v>
      </c>
      <c r="B44" s="33">
        <v>2</v>
      </c>
      <c r="C44" s="21" t="s">
        <v>166</v>
      </c>
      <c r="D44" s="26" t="s">
        <v>245</v>
      </c>
      <c r="E44" s="35">
        <v>70</v>
      </c>
      <c r="F44" s="35">
        <v>32.910000000000252</v>
      </c>
      <c r="G44" s="35" t="s">
        <v>67</v>
      </c>
      <c r="H44" s="36">
        <v>70.548500000000004</v>
      </c>
      <c r="I44" s="35">
        <v>122</v>
      </c>
      <c r="J44" s="35">
        <v>55.389999999998736</v>
      </c>
      <c r="K44" s="35" t="s">
        <v>68</v>
      </c>
      <c r="L44" s="36">
        <v>122.92316666666665</v>
      </c>
      <c r="M44" s="36">
        <v>-122.92316666666665</v>
      </c>
      <c r="N44" s="20">
        <v>44</v>
      </c>
      <c r="Q44" s="51" t="s">
        <v>230</v>
      </c>
      <c r="R44" s="5">
        <v>20</v>
      </c>
      <c r="S44" s="24">
        <v>40.564999999999998</v>
      </c>
      <c r="T44" s="42">
        <v>-0.78979999999999995</v>
      </c>
      <c r="U44" s="42">
        <v>-0.79190000000000005</v>
      </c>
      <c r="V44" s="42">
        <v>25.975958851271997</v>
      </c>
      <c r="W44" s="42">
        <v>25.976520570952001</v>
      </c>
      <c r="X44" s="42">
        <v>31.751281943086877</v>
      </c>
      <c r="Y44" s="42">
        <v>31.754248926981301</v>
      </c>
      <c r="Z44" s="42">
        <v>2.3433000000000002</v>
      </c>
      <c r="AA44" s="25">
        <v>7.5951911979255939</v>
      </c>
      <c r="AB44" s="25">
        <v>90.766952294223145</v>
      </c>
      <c r="AC44" s="25">
        <v>0.35115094999999996</v>
      </c>
      <c r="AD44" s="42">
        <v>0.65849999999999997</v>
      </c>
      <c r="AE44" s="25">
        <v>88.888400000000004</v>
      </c>
      <c r="AF44" s="42">
        <v>4.6367000000000003</v>
      </c>
      <c r="AG44" s="25">
        <v>1.101</v>
      </c>
      <c r="AH44" s="5">
        <v>7.1999999999999995E-2</v>
      </c>
      <c r="AI44" s="25">
        <v>2.6644000000000001</v>
      </c>
      <c r="AJ44" s="24">
        <v>99.93</v>
      </c>
      <c r="AK44" s="25">
        <v>958.77</v>
      </c>
      <c r="AL44" s="115">
        <v>31.759599999999999</v>
      </c>
      <c r="AM44" s="117"/>
      <c r="AN44" s="143"/>
      <c r="AO44" s="22">
        <v>-0.3</v>
      </c>
      <c r="AP44" s="238">
        <v>7.7149999999999999</v>
      </c>
      <c r="AS44" s="235">
        <v>5.9267970920859145</v>
      </c>
      <c r="AT44" s="128"/>
      <c r="AU44" s="236">
        <v>12.338316583930888</v>
      </c>
      <c r="AV44" s="128"/>
      <c r="AW44" s="237">
        <v>1.1824751773049649</v>
      </c>
      <c r="AX44" s="128"/>
      <c r="AY44" s="129"/>
      <c r="BC44" s="140">
        <v>0.33629509729582918</v>
      </c>
      <c r="BD44" s="141">
        <v>36</v>
      </c>
      <c r="BE44" s="142">
        <v>0.29075502309667722</v>
      </c>
      <c r="BF44" s="239" t="s">
        <v>250</v>
      </c>
      <c r="BG44" s="21">
        <v>44</v>
      </c>
    </row>
    <row r="45" spans="1:59" ht="15.75" customHeight="1">
      <c r="A45" s="21" t="s">
        <v>242</v>
      </c>
      <c r="B45" s="33">
        <v>2</v>
      </c>
      <c r="C45" s="21" t="s">
        <v>166</v>
      </c>
      <c r="D45" s="26" t="s">
        <v>245</v>
      </c>
      <c r="E45" s="35">
        <v>70</v>
      </c>
      <c r="F45" s="35">
        <v>32.910000000000252</v>
      </c>
      <c r="G45" s="35" t="s">
        <v>67</v>
      </c>
      <c r="H45" s="36">
        <v>70.548500000000004</v>
      </c>
      <c r="I45" s="35">
        <v>122</v>
      </c>
      <c r="J45" s="35">
        <v>55.389999999998736</v>
      </c>
      <c r="K45" s="35" t="s">
        <v>68</v>
      </c>
      <c r="L45" s="36">
        <v>122.92316666666665</v>
      </c>
      <c r="M45" s="36">
        <v>-122.92316666666665</v>
      </c>
      <c r="N45" s="20">
        <v>45</v>
      </c>
      <c r="Q45" s="51" t="s">
        <v>229</v>
      </c>
      <c r="R45" s="5">
        <v>21</v>
      </c>
      <c r="S45" s="24">
        <v>31.774000000000001</v>
      </c>
      <c r="T45" s="42">
        <v>-0.89329999999999998</v>
      </c>
      <c r="U45" s="42">
        <v>-0.89319999999999999</v>
      </c>
      <c r="V45" s="42">
        <v>25.671835251192</v>
      </c>
      <c r="W45" s="42">
        <v>25.668699820676</v>
      </c>
      <c r="X45" s="42">
        <v>31.455926167826831</v>
      </c>
      <c r="Y45" s="42">
        <v>31.451599731407576</v>
      </c>
      <c r="Z45" s="42">
        <v>2.4981</v>
      </c>
      <c r="AA45" s="25">
        <v>8.2291625261697448</v>
      </c>
      <c r="AB45" s="25">
        <v>97.867347091069931</v>
      </c>
      <c r="AC45" s="25">
        <v>0.39726184599999997</v>
      </c>
      <c r="AD45" s="42">
        <v>0.74380000000000002</v>
      </c>
      <c r="AE45" s="25">
        <v>88.836300000000008</v>
      </c>
      <c r="AF45" s="42">
        <v>4.6341000000000001</v>
      </c>
      <c r="AG45" s="25">
        <v>1.0681</v>
      </c>
      <c r="AH45" s="5">
        <v>7.0699999999999999E-2</v>
      </c>
      <c r="AI45" s="25">
        <v>5.0857000000000001</v>
      </c>
      <c r="AJ45" s="24">
        <v>99.93</v>
      </c>
      <c r="AK45" s="25">
        <v>924.32</v>
      </c>
      <c r="AL45" s="115">
        <v>31.507899999999999</v>
      </c>
      <c r="AM45" s="117"/>
      <c r="AN45" s="143"/>
      <c r="AO45" s="22">
        <v>-0.1</v>
      </c>
      <c r="AP45" s="238">
        <v>7.9889999999999999</v>
      </c>
      <c r="AS45" s="235">
        <v>3.8846259401517398</v>
      </c>
      <c r="AT45" s="128"/>
      <c r="AU45" s="236">
        <v>9.8468908222617273</v>
      </c>
      <c r="AV45" s="128"/>
      <c r="AW45" s="237">
        <v>1.0299290780141845</v>
      </c>
      <c r="AX45" s="128"/>
      <c r="AY45" s="129"/>
      <c r="BC45" s="140">
        <v>0.33191285785625707</v>
      </c>
      <c r="BD45" s="141">
        <v>6</v>
      </c>
      <c r="BE45" s="142">
        <v>0.23091241494462889</v>
      </c>
      <c r="BF45" s="143"/>
      <c r="BG45" s="21">
        <v>45</v>
      </c>
    </row>
    <row r="46" spans="1:59" ht="15.75" customHeight="1">
      <c r="A46" s="21" t="s">
        <v>242</v>
      </c>
      <c r="B46" s="33">
        <v>2</v>
      </c>
      <c r="C46" s="21" t="s">
        <v>166</v>
      </c>
      <c r="D46" s="26" t="s">
        <v>245</v>
      </c>
      <c r="E46" s="35">
        <v>70</v>
      </c>
      <c r="F46" s="35">
        <v>32.910000000000252</v>
      </c>
      <c r="G46" s="35" t="s">
        <v>67</v>
      </c>
      <c r="H46" s="36">
        <v>70.548500000000004</v>
      </c>
      <c r="I46" s="35">
        <v>122</v>
      </c>
      <c r="J46" s="35">
        <v>55.389999999998736</v>
      </c>
      <c r="K46" s="35" t="s">
        <v>68</v>
      </c>
      <c r="L46" s="36">
        <v>122.92316666666665</v>
      </c>
      <c r="M46" s="36">
        <v>-122.92316666666665</v>
      </c>
      <c r="N46" s="20">
        <v>46</v>
      </c>
      <c r="Q46" s="51" t="s">
        <v>229</v>
      </c>
      <c r="R46" s="5">
        <v>22</v>
      </c>
      <c r="S46" s="24">
        <v>16.268999999999998</v>
      </c>
      <c r="T46" s="42">
        <v>9.1899999999999996E-2</v>
      </c>
      <c r="U46" s="42">
        <v>0.5302</v>
      </c>
      <c r="V46" s="42">
        <v>25.487453072369998</v>
      </c>
      <c r="W46" s="42">
        <v>25.505347820880999</v>
      </c>
      <c r="X46" s="42">
        <v>30.219478933674335</v>
      </c>
      <c r="Y46" s="42">
        <v>29.814478609191696</v>
      </c>
      <c r="Z46" s="42">
        <v>2.6438999999999999</v>
      </c>
      <c r="AA46" s="25">
        <v>8.5508539665532712</v>
      </c>
      <c r="AB46" s="25">
        <v>103.48404451041444</v>
      </c>
      <c r="AC46" s="25">
        <v>0.43661399199999995</v>
      </c>
      <c r="AD46" s="42">
        <v>0.81659999999999999</v>
      </c>
      <c r="AE46" s="25">
        <v>88.310200000000009</v>
      </c>
      <c r="AF46" s="42">
        <v>4.6074999999999999</v>
      </c>
      <c r="AG46" s="25">
        <v>0.90139999999999998</v>
      </c>
      <c r="AH46" s="5">
        <v>6.4100000000000004E-2</v>
      </c>
      <c r="AI46" s="25">
        <v>19.702000000000002</v>
      </c>
      <c r="AJ46" s="24">
        <v>99.93</v>
      </c>
      <c r="AK46" s="25">
        <v>782.12</v>
      </c>
      <c r="AL46" s="115">
        <v>30.427800000000001</v>
      </c>
      <c r="AM46" s="117"/>
      <c r="AN46" s="143"/>
      <c r="AO46" s="22">
        <v>0.4</v>
      </c>
      <c r="AP46" s="238">
        <v>8.6374999999999993</v>
      </c>
      <c r="AQ46" s="103">
        <v>6</v>
      </c>
      <c r="AS46" s="235">
        <v>0.18384720577387589</v>
      </c>
      <c r="AT46" s="128"/>
      <c r="AU46" s="236">
        <v>4.528261890128813</v>
      </c>
      <c r="AV46" s="128"/>
      <c r="AW46" s="237">
        <v>0.71123404255319156</v>
      </c>
      <c r="AX46" s="128"/>
      <c r="AY46" s="129"/>
      <c r="BC46" s="140">
        <v>0.46049011293538844</v>
      </c>
      <c r="BD46" s="141">
        <v>6</v>
      </c>
      <c r="BE46" s="142">
        <v>0.21918468117692277</v>
      </c>
      <c r="BF46" s="143"/>
      <c r="BG46" s="21">
        <v>46</v>
      </c>
    </row>
    <row r="47" spans="1:59" ht="15.75" customHeight="1">
      <c r="A47" s="21" t="s">
        <v>242</v>
      </c>
      <c r="B47" s="33">
        <v>2</v>
      </c>
      <c r="C47" s="21" t="s">
        <v>166</v>
      </c>
      <c r="D47" s="26" t="s">
        <v>245</v>
      </c>
      <c r="E47" s="35">
        <v>70</v>
      </c>
      <c r="F47" s="35">
        <v>32.910000000000252</v>
      </c>
      <c r="G47" s="35" t="s">
        <v>67</v>
      </c>
      <c r="H47" s="36">
        <v>70.548500000000004</v>
      </c>
      <c r="I47" s="35">
        <v>122</v>
      </c>
      <c r="J47" s="35">
        <v>55.389999999998736</v>
      </c>
      <c r="K47" s="35" t="s">
        <v>68</v>
      </c>
      <c r="L47" s="36">
        <v>122.92316666666665</v>
      </c>
      <c r="M47" s="36">
        <v>-122.92316666666665</v>
      </c>
      <c r="N47" s="20">
        <v>47</v>
      </c>
      <c r="Q47" s="51" t="s">
        <v>230</v>
      </c>
      <c r="R47" s="5">
        <v>23</v>
      </c>
      <c r="S47" s="24">
        <v>4.5640000000000001</v>
      </c>
      <c r="T47" s="42">
        <v>1.6077999999999999</v>
      </c>
      <c r="U47" s="42">
        <v>1.6047</v>
      </c>
      <c r="V47" s="42">
        <v>23.812112640197999</v>
      </c>
      <c r="W47" s="42">
        <v>23.823455362531</v>
      </c>
      <c r="X47" s="42">
        <v>26.714880081632682</v>
      </c>
      <c r="Y47" s="42">
        <v>26.731464076837891</v>
      </c>
      <c r="Z47" s="42">
        <v>2.6160999999999999</v>
      </c>
      <c r="AA47" s="25">
        <v>8.1942796321930018</v>
      </c>
      <c r="AB47" s="25">
        <v>100.68582202633974</v>
      </c>
      <c r="AC47" s="25">
        <v>0.19833831599999999</v>
      </c>
      <c r="AD47" s="42">
        <v>0.37590000000000001</v>
      </c>
      <c r="AE47" s="25">
        <v>86.78240000000001</v>
      </c>
      <c r="AF47" s="42">
        <v>4.4832999999999998</v>
      </c>
      <c r="AG47" s="25">
        <v>0.88500000000000001</v>
      </c>
      <c r="AH47" s="5">
        <v>6.3399999999999998E-2</v>
      </c>
      <c r="AI47" s="25">
        <v>118.09</v>
      </c>
      <c r="AJ47" s="24">
        <v>99.93</v>
      </c>
      <c r="AK47" s="25">
        <v>749.89</v>
      </c>
      <c r="AM47" s="117">
        <v>5</v>
      </c>
      <c r="AN47" s="143" t="s">
        <v>270</v>
      </c>
      <c r="AO47" s="22">
        <v>2.1</v>
      </c>
      <c r="AP47" s="238">
        <v>8.1890000000000001</v>
      </c>
      <c r="AS47" s="235">
        <v>0</v>
      </c>
      <c r="AT47" s="128"/>
      <c r="AU47" s="236">
        <v>4.0285933776749552</v>
      </c>
      <c r="AV47" s="128"/>
      <c r="AW47" s="237">
        <v>0.47707092198581569</v>
      </c>
      <c r="AX47" s="128"/>
      <c r="AY47" s="129"/>
      <c r="BC47" s="140">
        <v>0.37614135343884314</v>
      </c>
      <c r="BD47" s="141"/>
      <c r="BE47" s="142">
        <v>0.21402197221945363</v>
      </c>
      <c r="BF47" s="143"/>
      <c r="BG47" s="21">
        <v>47</v>
      </c>
    </row>
    <row r="48" spans="1:59" ht="15.75" customHeight="1">
      <c r="A48" s="21" t="s">
        <v>242</v>
      </c>
      <c r="B48" s="33">
        <v>3</v>
      </c>
      <c r="C48" s="21" t="s">
        <v>192</v>
      </c>
      <c r="D48" s="26" t="s">
        <v>246</v>
      </c>
      <c r="E48" s="35">
        <v>71</v>
      </c>
      <c r="F48" s="35">
        <v>47.079999999999984</v>
      </c>
      <c r="G48" s="35" t="s">
        <v>67</v>
      </c>
      <c r="H48" s="36">
        <v>71.784666666666666</v>
      </c>
      <c r="I48" s="35">
        <v>131</v>
      </c>
      <c r="J48" s="35">
        <v>51.340000000000714</v>
      </c>
      <c r="K48" s="35" t="s">
        <v>68</v>
      </c>
      <c r="L48" s="36">
        <v>131.85566666666668</v>
      </c>
      <c r="M48" s="36">
        <v>-131.85566666666668</v>
      </c>
      <c r="N48" s="20">
        <v>48</v>
      </c>
      <c r="Q48" s="51" t="s">
        <v>229</v>
      </c>
      <c r="R48" s="5">
        <v>1</v>
      </c>
      <c r="S48" s="24">
        <v>1118.749</v>
      </c>
      <c r="T48" s="42">
        <v>1.21E-2</v>
      </c>
      <c r="U48" s="42">
        <v>1.2E-2</v>
      </c>
      <c r="V48" s="42">
        <v>29.458044139007999</v>
      </c>
      <c r="W48" s="42">
        <v>29.457798596011997</v>
      </c>
      <c r="X48" s="42">
        <v>34.87952014998168</v>
      </c>
      <c r="Y48" s="42">
        <v>34.879310430747196</v>
      </c>
      <c r="Z48" s="42">
        <v>1.9954000000000001</v>
      </c>
      <c r="AA48" s="25">
        <v>6.845898300173757</v>
      </c>
      <c r="AB48" s="25">
        <v>85.42044177217457</v>
      </c>
      <c r="AC48" s="25">
        <v>2.0139667999999999E-2</v>
      </c>
      <c r="AD48" s="42">
        <v>6.0600000000000001E-2</v>
      </c>
      <c r="AE48" s="25">
        <v>89.88300000000001</v>
      </c>
      <c r="AF48" s="42">
        <v>4.6868999999999996</v>
      </c>
      <c r="AG48" s="25">
        <v>-99</v>
      </c>
      <c r="AH48" s="5">
        <v>-99</v>
      </c>
      <c r="AI48" s="25">
        <v>4.3298999999999997E-2</v>
      </c>
      <c r="AJ48" s="24">
        <v>10.09</v>
      </c>
      <c r="AK48" s="25">
        <v>160.05000000000001</v>
      </c>
      <c r="AL48" s="115">
        <v>34.880899999999997</v>
      </c>
      <c r="AM48" s="117"/>
      <c r="AN48" s="143"/>
      <c r="AO48" s="22">
        <v>0.2</v>
      </c>
      <c r="AP48" s="238">
        <v>6.8289999999999997</v>
      </c>
      <c r="AQ48" s="103">
        <v>2</v>
      </c>
      <c r="AR48" s="104" t="s">
        <v>319</v>
      </c>
      <c r="AS48" s="235">
        <v>13.169113080995526</v>
      </c>
      <c r="AT48" s="128"/>
      <c r="AU48" s="236">
        <v>8.0697972052384603</v>
      </c>
      <c r="AV48" s="128"/>
      <c r="AW48" s="237">
        <v>0.86295373665480424</v>
      </c>
      <c r="AX48" s="128"/>
      <c r="AY48" s="129"/>
      <c r="BC48" s="140" t="s">
        <v>227</v>
      </c>
      <c r="BD48" s="141"/>
      <c r="BE48" s="142" t="s">
        <v>227</v>
      </c>
      <c r="BF48" s="143"/>
      <c r="BG48" s="21">
        <v>48</v>
      </c>
    </row>
    <row r="49" spans="1:59" ht="15.75" customHeight="1">
      <c r="A49" s="21" t="s">
        <v>242</v>
      </c>
      <c r="B49" s="33">
        <v>3</v>
      </c>
      <c r="C49" s="21" t="s">
        <v>192</v>
      </c>
      <c r="D49" s="26" t="s">
        <v>246</v>
      </c>
      <c r="E49" s="35">
        <v>71</v>
      </c>
      <c r="F49" s="35">
        <v>47.079999999999984</v>
      </c>
      <c r="G49" s="35" t="s">
        <v>67</v>
      </c>
      <c r="H49" s="36">
        <v>71.784666666666666</v>
      </c>
      <c r="I49" s="35">
        <v>131</v>
      </c>
      <c r="J49" s="35">
        <v>51.340000000000714</v>
      </c>
      <c r="K49" s="35" t="s">
        <v>68</v>
      </c>
      <c r="L49" s="36">
        <v>131.85566666666668</v>
      </c>
      <c r="M49" s="36">
        <v>-131.85566666666668</v>
      </c>
      <c r="N49" s="20">
        <v>49</v>
      </c>
      <c r="Q49" s="51" t="s">
        <v>229</v>
      </c>
      <c r="R49" s="5">
        <v>2</v>
      </c>
      <c r="S49" s="24">
        <v>913.42499999999995</v>
      </c>
      <c r="T49" s="42">
        <v>0.2445</v>
      </c>
      <c r="U49" s="42">
        <v>0.2445</v>
      </c>
      <c r="V49" s="42">
        <v>29.559459984455998</v>
      </c>
      <c r="W49" s="42">
        <v>29.559219854460999</v>
      </c>
      <c r="X49" s="42">
        <v>34.8678481165569</v>
      </c>
      <c r="Y49" s="42">
        <v>34.867534282464078</v>
      </c>
      <c r="Z49" s="42">
        <v>2.0453999999999999</v>
      </c>
      <c r="AA49" s="25">
        <v>6.8255934187928293</v>
      </c>
      <c r="AB49" s="25">
        <v>85.676580943264952</v>
      </c>
      <c r="AC49" s="25">
        <v>2.06947346E-2</v>
      </c>
      <c r="AD49" s="42">
        <v>6.1800000000000001E-2</v>
      </c>
      <c r="AE49" s="25">
        <v>90.009400000000014</v>
      </c>
      <c r="AF49" s="42">
        <v>4.6932999999999998</v>
      </c>
      <c r="AG49" s="25">
        <v>-99</v>
      </c>
      <c r="AH49" s="5">
        <v>-99</v>
      </c>
      <c r="AI49" s="25">
        <v>4.3298999999999997E-2</v>
      </c>
      <c r="AJ49" s="24">
        <v>99.93</v>
      </c>
      <c r="AK49" s="25">
        <v>152.85</v>
      </c>
      <c r="AL49" s="115">
        <v>34.870399999999997</v>
      </c>
      <c r="AM49" s="117"/>
      <c r="AN49" s="143"/>
      <c r="AO49" s="22">
        <v>0.2</v>
      </c>
      <c r="AQ49" s="103">
        <v>5</v>
      </c>
      <c r="AR49" s="104" t="s">
        <v>320</v>
      </c>
      <c r="AS49" s="235">
        <v>12.982622573787859</v>
      </c>
      <c r="AT49" s="128"/>
      <c r="AU49" s="236">
        <v>7.4657725092512015</v>
      </c>
      <c r="AV49" s="128"/>
      <c r="AW49" s="237">
        <v>0.84540213523131669</v>
      </c>
      <c r="AX49" s="128"/>
      <c r="AY49" s="129"/>
      <c r="BC49" s="140" t="s">
        <v>227</v>
      </c>
      <c r="BD49" s="141"/>
      <c r="BE49" s="142" t="s">
        <v>227</v>
      </c>
      <c r="BF49" s="143"/>
      <c r="BG49" s="21">
        <v>49</v>
      </c>
    </row>
    <row r="50" spans="1:59" ht="15.75" customHeight="1">
      <c r="A50" s="21" t="s">
        <v>242</v>
      </c>
      <c r="B50" s="33">
        <v>3</v>
      </c>
      <c r="C50" s="21" t="s">
        <v>192</v>
      </c>
      <c r="D50" s="26" t="s">
        <v>246</v>
      </c>
      <c r="E50" s="35">
        <v>71</v>
      </c>
      <c r="F50" s="35">
        <v>47.079999999999984</v>
      </c>
      <c r="G50" s="35" t="s">
        <v>67</v>
      </c>
      <c r="H50" s="36">
        <v>71.784666666666666</v>
      </c>
      <c r="I50" s="35">
        <v>131</v>
      </c>
      <c r="J50" s="35">
        <v>51.340000000000714</v>
      </c>
      <c r="K50" s="35" t="s">
        <v>68</v>
      </c>
      <c r="L50" s="36">
        <v>131.85566666666668</v>
      </c>
      <c r="M50" s="36">
        <v>-131.85566666666668</v>
      </c>
      <c r="N50" s="20">
        <v>50</v>
      </c>
      <c r="Q50" s="51" t="s">
        <v>229</v>
      </c>
      <c r="R50" s="5">
        <v>3</v>
      </c>
      <c r="S50" s="24">
        <v>811.59199999999998</v>
      </c>
      <c r="T50" s="42">
        <v>0.38400000000000001</v>
      </c>
      <c r="U50" s="42">
        <v>0.3831</v>
      </c>
      <c r="V50" s="42">
        <v>29.631272054069999</v>
      </c>
      <c r="W50" s="42">
        <v>29.630235423597</v>
      </c>
      <c r="X50" s="42">
        <v>34.863294163301809</v>
      </c>
      <c r="Y50" s="42">
        <v>34.862952890640365</v>
      </c>
      <c r="Z50" s="42">
        <v>2.0682999999999998</v>
      </c>
      <c r="AA50" s="25">
        <v>6.8024318329135642</v>
      </c>
      <c r="AB50" s="25">
        <v>85.692490980253382</v>
      </c>
      <c r="AC50" s="25">
        <v>2.0524259600000001E-2</v>
      </c>
      <c r="AD50" s="42">
        <v>6.1499999999999999E-2</v>
      </c>
      <c r="AE50" s="25">
        <v>90.03540000000001</v>
      </c>
      <c r="AF50" s="42">
        <v>4.6946000000000003</v>
      </c>
      <c r="AG50" s="25">
        <v>-99</v>
      </c>
      <c r="AH50" s="5">
        <v>-99</v>
      </c>
      <c r="AI50" s="25">
        <v>4.3298999999999997E-2</v>
      </c>
      <c r="AJ50" s="24">
        <v>99.93</v>
      </c>
      <c r="AK50" s="25">
        <v>149.26</v>
      </c>
      <c r="AL50" s="115">
        <v>34.86495</v>
      </c>
      <c r="AM50" s="117">
        <v>6</v>
      </c>
      <c r="AN50" s="143"/>
      <c r="AO50" s="22">
        <v>0.7</v>
      </c>
      <c r="AP50" s="238">
        <v>6.8049999999999997</v>
      </c>
      <c r="AS50" s="235">
        <v>12.954228549737962</v>
      </c>
      <c r="AT50" s="128"/>
      <c r="AU50" s="236">
        <v>7.3558406783076924</v>
      </c>
      <c r="AV50" s="128"/>
      <c r="AW50" s="237">
        <v>0.8415017793594306</v>
      </c>
      <c r="AX50" s="128"/>
      <c r="AY50" s="129"/>
      <c r="BC50" s="140" t="s">
        <v>227</v>
      </c>
      <c r="BD50" s="141"/>
      <c r="BE50" s="142" t="s">
        <v>227</v>
      </c>
      <c r="BF50" s="143"/>
      <c r="BG50" s="21">
        <v>50</v>
      </c>
    </row>
    <row r="51" spans="1:59" ht="15.75" customHeight="1">
      <c r="A51" s="21" t="s">
        <v>242</v>
      </c>
      <c r="B51" s="33">
        <v>3</v>
      </c>
      <c r="C51" s="21" t="s">
        <v>192</v>
      </c>
      <c r="D51" s="26" t="s">
        <v>246</v>
      </c>
      <c r="E51" s="35">
        <v>71</v>
      </c>
      <c r="F51" s="35">
        <v>47.079999999999984</v>
      </c>
      <c r="G51" s="35" t="s">
        <v>67</v>
      </c>
      <c r="H51" s="36">
        <v>71.784666666666666</v>
      </c>
      <c r="I51" s="35">
        <v>131</v>
      </c>
      <c r="J51" s="35">
        <v>51.340000000000714</v>
      </c>
      <c r="K51" s="35" t="s">
        <v>68</v>
      </c>
      <c r="L51" s="36">
        <v>131.85566666666668</v>
      </c>
      <c r="M51" s="36">
        <v>-131.85566666666668</v>
      </c>
      <c r="N51" s="20">
        <v>51</v>
      </c>
      <c r="O51" s="23">
        <v>3</v>
      </c>
      <c r="P51" s="38" t="s">
        <v>262</v>
      </c>
      <c r="Q51" s="51" t="s">
        <v>229</v>
      </c>
      <c r="R51" s="5">
        <v>4</v>
      </c>
      <c r="S51" s="24">
        <v>608.58600000000001</v>
      </c>
      <c r="T51" s="42">
        <v>0.68100000000000005</v>
      </c>
      <c r="U51" s="42">
        <v>0.68079999999999996</v>
      </c>
      <c r="V51" s="42">
        <v>29.786878031465999</v>
      </c>
      <c r="W51" s="42">
        <v>29.786577414358</v>
      </c>
      <c r="X51" s="42">
        <v>34.849722128171372</v>
      </c>
      <c r="Y51" s="42">
        <v>34.849556411255087</v>
      </c>
      <c r="Z51" s="42">
        <v>2.1019000000000001</v>
      </c>
      <c r="AA51" s="25">
        <v>6.6914736438880649</v>
      </c>
      <c r="AB51" s="25">
        <v>84.935565699323959</v>
      </c>
      <c r="AC51" s="25">
        <v>2.0353329999999999E-2</v>
      </c>
      <c r="AD51" s="42">
        <v>6.1100000000000002E-2</v>
      </c>
      <c r="AE51" s="25">
        <v>90.016800000000003</v>
      </c>
      <c r="AF51" s="42">
        <v>4.6936999999999998</v>
      </c>
      <c r="AG51" s="25">
        <v>-99</v>
      </c>
      <c r="AH51" s="5">
        <v>-99</v>
      </c>
      <c r="AI51" s="25">
        <v>4.3298999999999997E-2</v>
      </c>
      <c r="AJ51" s="24">
        <v>99.93</v>
      </c>
      <c r="AK51" s="25">
        <v>143.86000000000001</v>
      </c>
      <c r="AL51" s="115">
        <v>34.852400000000003</v>
      </c>
      <c r="AM51" s="117"/>
      <c r="AN51" s="143"/>
      <c r="AO51" s="22">
        <v>0.5</v>
      </c>
      <c r="AP51" s="238">
        <v>6.6779999999999999</v>
      </c>
      <c r="AS51" s="235">
        <v>13.034189757311905</v>
      </c>
      <c r="AT51" s="128"/>
      <c r="AU51" s="236">
        <v>7.6470930034507205</v>
      </c>
      <c r="AV51" s="128"/>
      <c r="AW51" s="237">
        <v>0.84442704626334519</v>
      </c>
      <c r="AX51" s="128"/>
      <c r="AY51" s="129"/>
      <c r="BC51" s="140" t="s">
        <v>227</v>
      </c>
      <c r="BD51" s="141"/>
      <c r="BE51" s="142" t="s">
        <v>227</v>
      </c>
      <c r="BF51" s="143"/>
      <c r="BG51" s="21">
        <v>51</v>
      </c>
    </row>
    <row r="52" spans="1:59" ht="15.75" customHeight="1">
      <c r="A52" s="21" t="s">
        <v>242</v>
      </c>
      <c r="B52" s="33">
        <v>3</v>
      </c>
      <c r="C52" s="21" t="s">
        <v>192</v>
      </c>
      <c r="D52" s="26" t="s">
        <v>246</v>
      </c>
      <c r="E52" s="35">
        <v>71</v>
      </c>
      <c r="F52" s="35">
        <v>47.079999999999984</v>
      </c>
      <c r="G52" s="35" t="s">
        <v>67</v>
      </c>
      <c r="H52" s="36">
        <v>71.784666666666666</v>
      </c>
      <c r="I52" s="35">
        <v>131</v>
      </c>
      <c r="J52" s="35">
        <v>51.340000000000714</v>
      </c>
      <c r="K52" s="35" t="s">
        <v>68</v>
      </c>
      <c r="L52" s="36">
        <v>131.85566666666668</v>
      </c>
      <c r="M52" s="36">
        <v>-131.85566666666668</v>
      </c>
      <c r="N52" s="20">
        <v>52</v>
      </c>
      <c r="O52" s="23">
        <v>2</v>
      </c>
      <c r="P52" s="38" t="s">
        <v>261</v>
      </c>
      <c r="Q52" s="51" t="s">
        <v>229</v>
      </c>
      <c r="R52" s="5">
        <v>5</v>
      </c>
      <c r="S52" s="24">
        <v>711.68299999999999</v>
      </c>
      <c r="T52" s="42">
        <v>0.54900000000000004</v>
      </c>
      <c r="U52" s="42">
        <v>0.54720000000000002</v>
      </c>
      <c r="V52" s="42">
        <v>29.725242728304</v>
      </c>
      <c r="W52" s="42">
        <v>29.723577281842001</v>
      </c>
      <c r="X52" s="42">
        <v>34.858031016816994</v>
      </c>
      <c r="Y52" s="42">
        <v>34.857884027366111</v>
      </c>
      <c r="Z52" s="42">
        <v>2.0895999999999999</v>
      </c>
      <c r="AA52" s="25">
        <v>6.7641518017387803</v>
      </c>
      <c r="AB52" s="25">
        <v>85.571361982101152</v>
      </c>
      <c r="AC52" s="25">
        <v>2.0096935599999997E-2</v>
      </c>
      <c r="AD52" s="42">
        <v>6.0499999999999998E-2</v>
      </c>
      <c r="AE52" s="25">
        <v>90.01870000000001</v>
      </c>
      <c r="AF52" s="42">
        <v>4.6938000000000004</v>
      </c>
      <c r="AG52" s="25">
        <v>-99</v>
      </c>
      <c r="AH52" s="5">
        <v>-99</v>
      </c>
      <c r="AI52" s="25">
        <v>4.3298999999999997E-2</v>
      </c>
      <c r="AJ52" s="24">
        <v>99.93</v>
      </c>
      <c r="AK52" s="25">
        <v>145.66</v>
      </c>
      <c r="AL52" s="115">
        <v>34.859900000000003</v>
      </c>
      <c r="AM52" s="117"/>
      <c r="AN52" s="143"/>
      <c r="AO52" s="22">
        <v>0.4</v>
      </c>
      <c r="AP52" s="238">
        <v>6.74</v>
      </c>
      <c r="AS52" s="235">
        <v>12.933935843750408</v>
      </c>
      <c r="AT52" s="128"/>
      <c r="AU52" s="236">
        <v>7.46468263581923</v>
      </c>
      <c r="AV52" s="128"/>
      <c r="AW52" s="237">
        <v>0.840526690391459</v>
      </c>
      <c r="AX52" s="128"/>
      <c r="AY52" s="129"/>
      <c r="BC52" s="140" t="s">
        <v>227</v>
      </c>
      <c r="BD52" s="141"/>
      <c r="BE52" s="142" t="s">
        <v>227</v>
      </c>
      <c r="BF52" s="143"/>
      <c r="BG52" s="21">
        <v>52</v>
      </c>
    </row>
    <row r="53" spans="1:59" ht="15.75" customHeight="1">
      <c r="A53" s="21" t="s">
        <v>242</v>
      </c>
      <c r="B53" s="33">
        <v>3</v>
      </c>
      <c r="C53" s="21" t="s">
        <v>192</v>
      </c>
      <c r="D53" s="26" t="s">
        <v>246</v>
      </c>
      <c r="E53" s="35">
        <v>71</v>
      </c>
      <c r="F53" s="35">
        <v>47.079999999999984</v>
      </c>
      <c r="G53" s="35" t="s">
        <v>67</v>
      </c>
      <c r="H53" s="36">
        <v>71.784666666666666</v>
      </c>
      <c r="I53" s="35">
        <v>131</v>
      </c>
      <c r="J53" s="35">
        <v>51.340000000000714</v>
      </c>
      <c r="K53" s="35" t="s">
        <v>68</v>
      </c>
      <c r="L53" s="36">
        <v>131.85566666666668</v>
      </c>
      <c r="M53" s="36">
        <v>-131.85566666666668</v>
      </c>
      <c r="N53" s="20">
        <v>53</v>
      </c>
      <c r="O53" s="23">
        <v>3</v>
      </c>
      <c r="P53" s="38" t="s">
        <v>479</v>
      </c>
      <c r="Q53" s="51" t="s">
        <v>230</v>
      </c>
      <c r="R53" s="5">
        <v>6</v>
      </c>
      <c r="S53" s="24">
        <v>504.08300000000003</v>
      </c>
      <c r="T53" s="42">
        <v>0.76019999999999999</v>
      </c>
      <c r="U53" s="42">
        <v>0.76</v>
      </c>
      <c r="V53" s="42">
        <v>29.793071846208001</v>
      </c>
      <c r="W53" s="42">
        <v>29.792896816570998</v>
      </c>
      <c r="X53" s="42">
        <v>34.82977806874068</v>
      </c>
      <c r="Y53" s="42">
        <v>34.829775160662273</v>
      </c>
      <c r="Z53" s="42">
        <v>2.1065999999999998</v>
      </c>
      <c r="AA53" s="25">
        <v>6.596282585150731</v>
      </c>
      <c r="AB53" s="25">
        <v>83.886435164289381</v>
      </c>
      <c r="AC53" s="25">
        <v>2.0481527199999999E-2</v>
      </c>
      <c r="AD53" s="42">
        <v>6.1400000000000003E-2</v>
      </c>
      <c r="AE53" s="25">
        <v>90.03540000000001</v>
      </c>
      <c r="AF53" s="42">
        <v>4.6946000000000003</v>
      </c>
      <c r="AG53" s="25">
        <v>-99</v>
      </c>
      <c r="AH53" s="5">
        <v>-99</v>
      </c>
      <c r="AI53" s="25">
        <v>4.3298999999999997E-2</v>
      </c>
      <c r="AJ53" s="24">
        <v>99.93</v>
      </c>
      <c r="AK53" s="25">
        <v>143.58000000000001</v>
      </c>
      <c r="AL53" s="115">
        <v>34.826999999999998</v>
      </c>
      <c r="AM53" s="117"/>
      <c r="AN53" s="143"/>
      <c r="AO53" s="22">
        <v>0.7</v>
      </c>
      <c r="AP53" s="238">
        <v>6.5860000000000003</v>
      </c>
      <c r="AS53" s="235">
        <v>13.248858904067299</v>
      </c>
      <c r="AT53" s="128"/>
      <c r="AU53" s="236">
        <v>8.0894995262307674</v>
      </c>
      <c r="AV53" s="128"/>
      <c r="AW53" s="237">
        <v>0.85222775800711736</v>
      </c>
      <c r="AX53" s="128"/>
      <c r="AY53" s="129"/>
      <c r="BC53" s="140" t="s">
        <v>227</v>
      </c>
      <c r="BD53" s="141"/>
      <c r="BE53" s="142" t="s">
        <v>227</v>
      </c>
      <c r="BF53" s="143"/>
      <c r="BG53" s="21">
        <v>53</v>
      </c>
    </row>
    <row r="54" spans="1:59" ht="15.75" customHeight="1">
      <c r="A54" s="21" t="s">
        <v>242</v>
      </c>
      <c r="B54" s="33">
        <v>3</v>
      </c>
      <c r="C54" s="21" t="s">
        <v>192</v>
      </c>
      <c r="D54" s="26" t="s">
        <v>246</v>
      </c>
      <c r="E54" s="35">
        <v>71</v>
      </c>
      <c r="F54" s="35">
        <v>47.079999999999984</v>
      </c>
      <c r="G54" s="35" t="s">
        <v>67</v>
      </c>
      <c r="H54" s="36">
        <v>71.784666666666666</v>
      </c>
      <c r="I54" s="35">
        <v>131</v>
      </c>
      <c r="J54" s="35">
        <v>51.340000000000714</v>
      </c>
      <c r="K54" s="35" t="s">
        <v>68</v>
      </c>
      <c r="L54" s="36">
        <v>131.85566666666668</v>
      </c>
      <c r="M54" s="36">
        <v>-131.85566666666668</v>
      </c>
      <c r="N54" s="20">
        <v>54</v>
      </c>
      <c r="Q54" s="51" t="s">
        <v>229</v>
      </c>
      <c r="R54" s="5">
        <v>7</v>
      </c>
      <c r="S54" s="24">
        <v>396.16</v>
      </c>
      <c r="T54" s="42">
        <v>0.64239999999999997</v>
      </c>
      <c r="U54" s="42">
        <v>0.64239999999999997</v>
      </c>
      <c r="V54" s="42">
        <v>29.604759688434001</v>
      </c>
      <c r="W54" s="42">
        <v>29.605341596248998</v>
      </c>
      <c r="X54" s="42">
        <v>34.780497429690861</v>
      </c>
      <c r="Y54" s="42">
        <v>34.781253811671299</v>
      </c>
      <c r="Z54" s="42">
        <v>2.0865</v>
      </c>
      <c r="AA54" s="25">
        <v>6.4392527802436419</v>
      </c>
      <c r="AB54" s="25">
        <v>81.613501909629989</v>
      </c>
      <c r="AC54" s="25">
        <v>2.15061956E-2</v>
      </c>
      <c r="AD54" s="42">
        <v>6.3600000000000004E-2</v>
      </c>
      <c r="AE54" s="25">
        <v>89.985200000000006</v>
      </c>
      <c r="AF54" s="42">
        <v>4.6920999999999999</v>
      </c>
      <c r="AG54" s="25">
        <v>-99</v>
      </c>
      <c r="AH54" s="5">
        <v>-99</v>
      </c>
      <c r="AI54" s="25">
        <v>4.3298999999999997E-2</v>
      </c>
      <c r="AJ54" s="24">
        <v>99.93</v>
      </c>
      <c r="AK54" s="25">
        <v>144.83000000000001</v>
      </c>
      <c r="AL54" s="115">
        <v>34.781799999999997</v>
      </c>
      <c r="AM54" s="117"/>
      <c r="AN54" s="143"/>
      <c r="AO54" s="22">
        <v>0.5</v>
      </c>
      <c r="AP54" s="238">
        <v>6.4250000000000007</v>
      </c>
      <c r="AQ54" s="103">
        <v>6</v>
      </c>
      <c r="AS54" s="235">
        <v>13.32050117884887</v>
      </c>
      <c r="AT54" s="128"/>
      <c r="AU54" s="236">
        <v>9.6052323280846146</v>
      </c>
      <c r="AV54" s="128"/>
      <c r="AW54" s="237">
        <v>0.89318149466192176</v>
      </c>
      <c r="AX54" s="128"/>
      <c r="AY54" s="129"/>
      <c r="BC54" s="140" t="s">
        <v>227</v>
      </c>
      <c r="BD54" s="141"/>
      <c r="BE54" s="142" t="s">
        <v>227</v>
      </c>
      <c r="BF54" s="143"/>
      <c r="BG54" s="21">
        <v>54</v>
      </c>
    </row>
    <row r="55" spans="1:59" ht="15.75" customHeight="1">
      <c r="A55" s="21" t="s">
        <v>242</v>
      </c>
      <c r="B55" s="33">
        <v>3</v>
      </c>
      <c r="C55" s="21" t="s">
        <v>192</v>
      </c>
      <c r="D55" s="26" t="s">
        <v>246</v>
      </c>
      <c r="E55" s="35">
        <v>71</v>
      </c>
      <c r="F55" s="35">
        <v>47.079999999999984</v>
      </c>
      <c r="G55" s="35" t="s">
        <v>67</v>
      </c>
      <c r="H55" s="36">
        <v>71.784666666666666</v>
      </c>
      <c r="I55" s="35">
        <v>131</v>
      </c>
      <c r="J55" s="35">
        <v>51.340000000000714</v>
      </c>
      <c r="K55" s="35" t="s">
        <v>68</v>
      </c>
      <c r="L55" s="36">
        <v>131.85566666666668</v>
      </c>
      <c r="M55" s="36">
        <v>-131.85566666666668</v>
      </c>
      <c r="N55" s="20">
        <v>55</v>
      </c>
      <c r="Q55" s="51" t="s">
        <v>229</v>
      </c>
      <c r="R55" s="5">
        <v>8</v>
      </c>
      <c r="S55" s="24">
        <v>346.44099999999997</v>
      </c>
      <c r="T55" s="42">
        <v>0.46800000000000003</v>
      </c>
      <c r="U55" s="42">
        <v>0.47060000000000002</v>
      </c>
      <c r="V55" s="42">
        <v>29.378550019998002</v>
      </c>
      <c r="W55" s="42">
        <v>29.382051720522</v>
      </c>
      <c r="X55" s="42">
        <v>34.710582304302683</v>
      </c>
      <c r="Y55" s="42">
        <v>34.71224012299475</v>
      </c>
      <c r="Z55" s="42">
        <v>2.0535999999999999</v>
      </c>
      <c r="AA55" s="25">
        <v>6.2924275730406922</v>
      </c>
      <c r="AB55" s="25">
        <v>79.355623461042541</v>
      </c>
      <c r="AC55" s="25">
        <v>2.2915000999999997E-2</v>
      </c>
      <c r="AD55" s="42">
        <v>6.6699999999999995E-2</v>
      </c>
      <c r="AE55" s="25">
        <v>89.461000000000013</v>
      </c>
      <c r="AF55" s="42">
        <v>4.6656000000000004</v>
      </c>
      <c r="AG55" s="25">
        <v>-99</v>
      </c>
      <c r="AH55" s="5">
        <v>-99</v>
      </c>
      <c r="AI55" s="25">
        <v>4.3298999999999997E-2</v>
      </c>
      <c r="AJ55" s="24">
        <v>99.93</v>
      </c>
      <c r="AK55" s="25">
        <v>145.66</v>
      </c>
      <c r="AL55" s="115">
        <v>34.708300000000001</v>
      </c>
      <c r="AM55" s="117"/>
      <c r="AN55" s="143"/>
      <c r="AO55" s="22">
        <v>0.5</v>
      </c>
      <c r="AP55" s="238">
        <v>6.2720000000000002</v>
      </c>
      <c r="AS55" s="235">
        <v>13.407218653936321</v>
      </c>
      <c r="AT55" s="128"/>
      <c r="AU55" s="236">
        <v>11.990454830156249</v>
      </c>
      <c r="AV55" s="128"/>
      <c r="AW55" s="237">
        <v>0.95558718861209957</v>
      </c>
      <c r="AX55" s="128"/>
      <c r="AY55" s="129"/>
      <c r="BC55" s="140" t="s">
        <v>227</v>
      </c>
      <c r="BD55" s="141"/>
      <c r="BE55" s="142" t="s">
        <v>227</v>
      </c>
      <c r="BF55" s="143"/>
      <c r="BG55" s="21">
        <v>55</v>
      </c>
    </row>
    <row r="56" spans="1:59" ht="15.75" customHeight="1">
      <c r="A56" s="21" t="s">
        <v>242</v>
      </c>
      <c r="B56" s="33">
        <v>3</v>
      </c>
      <c r="C56" s="21" t="s">
        <v>192</v>
      </c>
      <c r="D56" s="26" t="s">
        <v>246</v>
      </c>
      <c r="E56" s="35">
        <v>71</v>
      </c>
      <c r="F56" s="35">
        <v>47.079999999999984</v>
      </c>
      <c r="G56" s="35" t="s">
        <v>67</v>
      </c>
      <c r="H56" s="36">
        <v>71.784666666666666</v>
      </c>
      <c r="I56" s="35">
        <v>131</v>
      </c>
      <c r="J56" s="35">
        <v>51.340000000000714</v>
      </c>
      <c r="K56" s="35" t="s">
        <v>68</v>
      </c>
      <c r="L56" s="36">
        <v>131.85566666666668</v>
      </c>
      <c r="M56" s="36">
        <v>-131.85566666666668</v>
      </c>
      <c r="N56" s="20">
        <v>56</v>
      </c>
      <c r="Q56" s="51" t="s">
        <v>229</v>
      </c>
      <c r="R56" s="5">
        <v>9</v>
      </c>
      <c r="S56" s="24">
        <v>305.59399999999999</v>
      </c>
      <c r="T56" s="42">
        <v>0.23080000000000001</v>
      </c>
      <c r="U56" s="42">
        <v>0.2336</v>
      </c>
      <c r="V56" s="42">
        <v>29.079181974305996</v>
      </c>
      <c r="W56" s="42">
        <v>29.083072936302997</v>
      </c>
      <c r="X56" s="42">
        <v>34.608781344568328</v>
      </c>
      <c r="Y56" s="42">
        <v>34.610752622302819</v>
      </c>
      <c r="Z56" s="42">
        <v>2.0289999999999999</v>
      </c>
      <c r="AA56" s="25">
        <v>6.2004876689749215</v>
      </c>
      <c r="AB56" s="25">
        <v>77.661556511739036</v>
      </c>
      <c r="AC56" s="25">
        <v>2.3128663000000004E-2</v>
      </c>
      <c r="AD56" s="42">
        <v>6.7199999999999996E-2</v>
      </c>
      <c r="AE56" s="25">
        <v>89.143100000000004</v>
      </c>
      <c r="AF56" s="42">
        <v>4.6496000000000004</v>
      </c>
      <c r="AG56" s="25">
        <v>-99</v>
      </c>
      <c r="AH56" s="5">
        <v>-99</v>
      </c>
      <c r="AI56" s="25">
        <v>4.3298999999999997E-2</v>
      </c>
      <c r="AJ56" s="24">
        <v>99.93</v>
      </c>
      <c r="AK56" s="25">
        <v>145.94</v>
      </c>
      <c r="AL56" s="115">
        <v>34.601300000000002</v>
      </c>
      <c r="AM56" s="117"/>
      <c r="AN56" s="143"/>
      <c r="AO56" s="22">
        <v>0.5</v>
      </c>
      <c r="AP56" s="238">
        <v>6.1769999999999996</v>
      </c>
      <c r="AS56" s="235">
        <v>13.735878194150267</v>
      </c>
      <c r="AT56" s="128"/>
      <c r="AU56" s="236">
        <v>13.925264722748077</v>
      </c>
      <c r="AV56" s="128"/>
      <c r="AW56" s="237">
        <v>1.0101921708185053</v>
      </c>
      <c r="AX56" s="128"/>
      <c r="AY56" s="129"/>
      <c r="BC56" s="140" t="s">
        <v>227</v>
      </c>
      <c r="BD56" s="141"/>
      <c r="BE56" s="142" t="s">
        <v>227</v>
      </c>
      <c r="BF56" s="143"/>
      <c r="BG56" s="21">
        <v>56</v>
      </c>
    </row>
    <row r="57" spans="1:59" ht="15.75" customHeight="1">
      <c r="A57" s="21" t="s">
        <v>242</v>
      </c>
      <c r="B57" s="33">
        <v>3</v>
      </c>
      <c r="C57" s="21" t="s">
        <v>192</v>
      </c>
      <c r="D57" s="26" t="s">
        <v>246</v>
      </c>
      <c r="E57" s="35">
        <v>71</v>
      </c>
      <c r="F57" s="35">
        <v>47.079999999999984</v>
      </c>
      <c r="G57" s="35" t="s">
        <v>67</v>
      </c>
      <c r="H57" s="36">
        <v>71.784666666666666</v>
      </c>
      <c r="I57" s="35">
        <v>131</v>
      </c>
      <c r="J57" s="35">
        <v>51.340000000000714</v>
      </c>
      <c r="K57" s="35" t="s">
        <v>68</v>
      </c>
      <c r="L57" s="36">
        <v>131.85566666666668</v>
      </c>
      <c r="M57" s="36">
        <v>-131.85566666666668</v>
      </c>
      <c r="N57" s="20">
        <v>57</v>
      </c>
      <c r="Q57" s="51" t="s">
        <v>230</v>
      </c>
      <c r="R57" s="5">
        <v>10</v>
      </c>
      <c r="S57" s="24">
        <v>262.99200000000002</v>
      </c>
      <c r="T57" s="42">
        <v>-0.1696</v>
      </c>
      <c r="U57" s="42">
        <v>-0.16969999999999999</v>
      </c>
      <c r="V57" s="42">
        <v>28.572322633986001</v>
      </c>
      <c r="W57" s="42">
        <v>28.572233769273002</v>
      </c>
      <c r="X57" s="42">
        <v>34.414338446799668</v>
      </c>
      <c r="Y57" s="42">
        <v>34.414332844599237</v>
      </c>
      <c r="Z57" s="42">
        <v>2.0036999999999998</v>
      </c>
      <c r="AA57" s="25">
        <v>6.1346278877129237</v>
      </c>
      <c r="AB57" s="25">
        <v>75.934677698932447</v>
      </c>
      <c r="AC57" s="25">
        <v>2.72277912E-2</v>
      </c>
      <c r="AD57" s="42">
        <v>7.6100000000000001E-2</v>
      </c>
      <c r="AE57" s="25">
        <v>89.632000000000005</v>
      </c>
      <c r="AF57" s="42">
        <v>4.6742999999999997</v>
      </c>
      <c r="AG57" s="25">
        <v>-99</v>
      </c>
      <c r="AH57" s="5">
        <v>-99</v>
      </c>
      <c r="AI57" s="25">
        <v>4.3298999999999997E-2</v>
      </c>
      <c r="AJ57" s="24">
        <v>99.93</v>
      </c>
      <c r="AK57" s="25">
        <v>149.26</v>
      </c>
      <c r="AL57" s="115">
        <v>34.411099999999998</v>
      </c>
      <c r="AM57" s="117"/>
      <c r="AN57" s="143"/>
      <c r="AO57" s="22">
        <v>0.1</v>
      </c>
      <c r="AP57" s="238">
        <v>6.1079999999999997</v>
      </c>
      <c r="AS57" s="235">
        <v>13.672949290421757</v>
      </c>
      <c r="AT57" s="128"/>
      <c r="AU57" s="236">
        <v>16.142021430059131</v>
      </c>
      <c r="AV57" s="128"/>
      <c r="AW57" s="237">
        <v>1.0725978647686834</v>
      </c>
      <c r="AX57" s="128"/>
      <c r="AY57" s="129"/>
      <c r="BC57" s="140" t="s">
        <v>227</v>
      </c>
      <c r="BD57" s="141"/>
      <c r="BE57" s="142" t="s">
        <v>227</v>
      </c>
      <c r="BF57" s="143"/>
      <c r="BG57" s="21">
        <v>57</v>
      </c>
    </row>
    <row r="58" spans="1:59" ht="15.75" customHeight="1">
      <c r="A58" s="21" t="s">
        <v>242</v>
      </c>
      <c r="B58" s="33">
        <v>3</v>
      </c>
      <c r="C58" s="21" t="s">
        <v>192</v>
      </c>
      <c r="D58" s="26" t="s">
        <v>246</v>
      </c>
      <c r="E58" s="35">
        <v>71</v>
      </c>
      <c r="F58" s="35">
        <v>47.079999999999984</v>
      </c>
      <c r="G58" s="35" t="s">
        <v>67</v>
      </c>
      <c r="H58" s="36">
        <v>71.784666666666666</v>
      </c>
      <c r="I58" s="35">
        <v>131</v>
      </c>
      <c r="J58" s="35">
        <v>51.340000000000714</v>
      </c>
      <c r="K58" s="35" t="s">
        <v>68</v>
      </c>
      <c r="L58" s="36">
        <v>131.85566666666668</v>
      </c>
      <c r="M58" s="36">
        <v>-131.85566666666668</v>
      </c>
      <c r="N58" s="20">
        <v>58</v>
      </c>
      <c r="Q58" s="51" t="s">
        <v>229</v>
      </c>
      <c r="R58" s="5">
        <v>11</v>
      </c>
      <c r="S58" s="24">
        <v>238.691</v>
      </c>
      <c r="T58" s="42">
        <v>-0.53710000000000002</v>
      </c>
      <c r="U58" s="42">
        <v>-0.53139999999999998</v>
      </c>
      <c r="V58" s="42">
        <v>28.05712158351</v>
      </c>
      <c r="W58" s="42">
        <v>28.067507122239</v>
      </c>
      <c r="X58" s="42">
        <v>34.154020456009611</v>
      </c>
      <c r="Y58" s="42">
        <v>34.161557390821443</v>
      </c>
      <c r="Z58" s="42">
        <v>1.9554</v>
      </c>
      <c r="AA58" s="25">
        <v>5.9974730190003243</v>
      </c>
      <c r="AB58" s="25">
        <v>73.388597100645725</v>
      </c>
      <c r="AC58" s="25">
        <v>2.6373597799999999E-2</v>
      </c>
      <c r="AD58" s="42">
        <v>7.4300000000000005E-2</v>
      </c>
      <c r="AE58" s="25">
        <v>89.665500000000009</v>
      </c>
      <c r="AF58" s="42">
        <v>4.6759000000000004</v>
      </c>
      <c r="AG58" s="25">
        <v>-99</v>
      </c>
      <c r="AH58" s="5">
        <v>-99</v>
      </c>
      <c r="AI58" s="25">
        <v>4.3298999999999997E-2</v>
      </c>
      <c r="AJ58" s="24">
        <v>99.93</v>
      </c>
      <c r="AK58" s="25">
        <v>151.06</v>
      </c>
      <c r="AL58" s="115">
        <v>34.184699999999999</v>
      </c>
      <c r="AM58" s="117"/>
      <c r="AN58" s="143"/>
      <c r="AO58" s="22">
        <v>-0.1</v>
      </c>
      <c r="AP58" s="238">
        <v>5.9889999999999999</v>
      </c>
      <c r="AS58" s="235">
        <v>14.195182033126455</v>
      </c>
      <c r="AT58" s="128"/>
      <c r="AU58" s="236">
        <v>20.181877522840384</v>
      </c>
      <c r="AV58" s="128"/>
      <c r="AW58" s="237">
        <v>1.20423487544484</v>
      </c>
      <c r="AX58" s="128"/>
      <c r="AY58" s="129"/>
      <c r="BC58" s="140" t="s">
        <v>227</v>
      </c>
      <c r="BD58" s="141"/>
      <c r="BE58" s="142" t="s">
        <v>227</v>
      </c>
      <c r="BF58" s="143"/>
      <c r="BG58" s="21">
        <v>58</v>
      </c>
    </row>
    <row r="59" spans="1:59" ht="15.75" customHeight="1">
      <c r="A59" s="21" t="s">
        <v>242</v>
      </c>
      <c r="B59" s="33">
        <v>3</v>
      </c>
      <c r="C59" s="21" t="s">
        <v>192</v>
      </c>
      <c r="D59" s="26" t="s">
        <v>246</v>
      </c>
      <c r="E59" s="35">
        <v>71</v>
      </c>
      <c r="F59" s="35">
        <v>47.079999999999984</v>
      </c>
      <c r="G59" s="35" t="s">
        <v>67</v>
      </c>
      <c r="H59" s="36">
        <v>71.784666666666666</v>
      </c>
      <c r="I59" s="35">
        <v>131</v>
      </c>
      <c r="J59" s="35">
        <v>51.340000000000714</v>
      </c>
      <c r="K59" s="35" t="s">
        <v>68</v>
      </c>
      <c r="L59" s="36">
        <v>131.85566666666668</v>
      </c>
      <c r="M59" s="36">
        <v>-131.85566666666668</v>
      </c>
      <c r="N59" s="20">
        <v>59</v>
      </c>
      <c r="Q59" s="51" t="s">
        <v>229</v>
      </c>
      <c r="R59" s="5">
        <v>12</v>
      </c>
      <c r="S59" s="24">
        <v>214.40899999999999</v>
      </c>
      <c r="T59" s="42">
        <v>-1.0029999999999999</v>
      </c>
      <c r="U59" s="42">
        <v>-1.0102</v>
      </c>
      <c r="V59" s="42">
        <v>27.278864813207999</v>
      </c>
      <c r="W59" s="42">
        <v>27.265830535915999</v>
      </c>
      <c r="X59" s="42">
        <v>33.639647361856781</v>
      </c>
      <c r="Y59" s="42">
        <v>33.629975447968668</v>
      </c>
      <c r="Z59" s="42">
        <v>1.9309000000000001</v>
      </c>
      <c r="AA59" s="25">
        <v>5.9798750435979597</v>
      </c>
      <c r="AB59" s="25">
        <v>72.01245222806466</v>
      </c>
      <c r="AC59" s="25">
        <v>2.7910600400000003E-2</v>
      </c>
      <c r="AD59" s="42">
        <v>7.7700000000000005E-2</v>
      </c>
      <c r="AE59" s="25">
        <v>89.754700000000014</v>
      </c>
      <c r="AF59" s="42">
        <v>4.6805000000000003</v>
      </c>
      <c r="AG59" s="25">
        <v>-99</v>
      </c>
      <c r="AH59" s="5">
        <v>-99</v>
      </c>
      <c r="AI59" s="25">
        <v>4.3298999999999997E-2</v>
      </c>
      <c r="AJ59" s="24">
        <v>99.92</v>
      </c>
      <c r="AK59" s="25">
        <v>152.85</v>
      </c>
      <c r="AL59" s="115">
        <v>33.611800000000002</v>
      </c>
      <c r="AM59" s="117"/>
      <c r="AN59" s="143"/>
      <c r="AO59" s="22">
        <v>-0.6</v>
      </c>
      <c r="AP59" s="238">
        <v>5.96</v>
      </c>
      <c r="AS59" s="235">
        <v>15.750927385426241</v>
      </c>
      <c r="AT59" s="128"/>
      <c r="AU59" s="236">
        <v>29.602298191831011</v>
      </c>
      <c r="AV59" s="128"/>
      <c r="AW59" s="237">
        <v>1.5640427046263345</v>
      </c>
      <c r="AX59" s="128"/>
      <c r="AY59" s="129"/>
      <c r="BC59" s="140" t="s">
        <v>227</v>
      </c>
      <c r="BD59" s="141"/>
      <c r="BE59" s="142" t="s">
        <v>227</v>
      </c>
      <c r="BF59" s="143"/>
      <c r="BG59" s="21">
        <v>59</v>
      </c>
    </row>
    <row r="60" spans="1:59" ht="15.75" customHeight="1">
      <c r="A60" s="21" t="s">
        <v>242</v>
      </c>
      <c r="B60" s="33">
        <v>3</v>
      </c>
      <c r="C60" s="21" t="s">
        <v>192</v>
      </c>
      <c r="D60" s="26" t="s">
        <v>246</v>
      </c>
      <c r="E60" s="35">
        <v>71</v>
      </c>
      <c r="F60" s="35">
        <v>47.079999999999984</v>
      </c>
      <c r="G60" s="35" t="s">
        <v>67</v>
      </c>
      <c r="H60" s="36">
        <v>71.784666666666666</v>
      </c>
      <c r="I60" s="35">
        <v>131</v>
      </c>
      <c r="J60" s="35">
        <v>51.340000000000714</v>
      </c>
      <c r="K60" s="35" t="s">
        <v>68</v>
      </c>
      <c r="L60" s="36">
        <v>131.85566666666668</v>
      </c>
      <c r="M60" s="36">
        <v>-131.85566666666668</v>
      </c>
      <c r="N60" s="20">
        <v>60</v>
      </c>
      <c r="Q60" s="51" t="s">
        <v>230</v>
      </c>
      <c r="R60" s="5">
        <v>13</v>
      </c>
      <c r="S60" s="24">
        <v>191.142</v>
      </c>
      <c r="T60" s="42">
        <v>-1.2453000000000001</v>
      </c>
      <c r="U60" s="42">
        <v>-1.2457</v>
      </c>
      <c r="V60" s="42">
        <v>26.676512581476</v>
      </c>
      <c r="W60" s="42">
        <v>26.676201226001002</v>
      </c>
      <c r="X60" s="42">
        <v>33.102181588120303</v>
      </c>
      <c r="Y60" s="42">
        <v>33.102198065127617</v>
      </c>
      <c r="Z60" s="42">
        <v>1.9692000000000001</v>
      </c>
      <c r="AA60" s="25">
        <v>6.1825269324326326</v>
      </c>
      <c r="AB60" s="25">
        <v>73.690932809929805</v>
      </c>
      <c r="AC60" s="25">
        <v>3.0643200999999998E-2</v>
      </c>
      <c r="AD60" s="42">
        <v>8.3699999999999997E-2</v>
      </c>
      <c r="AE60" s="25">
        <v>89.47590000000001</v>
      </c>
      <c r="AF60" s="42">
        <v>4.6662999999999997</v>
      </c>
      <c r="AG60" s="25">
        <v>-99</v>
      </c>
      <c r="AH60" s="5">
        <v>-99</v>
      </c>
      <c r="AI60" s="25">
        <v>4.3298999999999997E-2</v>
      </c>
      <c r="AJ60" s="24">
        <v>99.93</v>
      </c>
      <c r="AK60" s="25">
        <v>156.44999999999999</v>
      </c>
      <c r="AL60" s="115">
        <v>33.100999999999999</v>
      </c>
      <c r="AM60" s="117"/>
      <c r="AN60" s="143"/>
      <c r="AO60" s="22">
        <v>-0.7</v>
      </c>
      <c r="AP60" s="238">
        <v>6.0460000000000003</v>
      </c>
      <c r="AS60" s="235">
        <v>16.187557774552658</v>
      </c>
      <c r="AT60" s="128"/>
      <c r="AU60" s="236">
        <v>33.26448339774808</v>
      </c>
      <c r="AV60" s="128"/>
      <c r="AW60" s="237">
        <v>1.7463843416370106</v>
      </c>
      <c r="AX60" s="128"/>
      <c r="AY60" s="129"/>
      <c r="BC60" s="140" t="s">
        <v>227</v>
      </c>
      <c r="BD60" s="141"/>
      <c r="BE60" s="142" t="s">
        <v>227</v>
      </c>
      <c r="BF60" s="143"/>
      <c r="BG60" s="21">
        <v>60</v>
      </c>
    </row>
    <row r="61" spans="1:59" ht="15.75" customHeight="1">
      <c r="A61" s="21" t="s">
        <v>242</v>
      </c>
      <c r="B61" s="33">
        <v>3</v>
      </c>
      <c r="C61" s="21" t="s">
        <v>192</v>
      </c>
      <c r="D61" s="26" t="s">
        <v>246</v>
      </c>
      <c r="E61" s="35">
        <v>71</v>
      </c>
      <c r="F61" s="35">
        <v>47.079999999999984</v>
      </c>
      <c r="G61" s="35" t="s">
        <v>67</v>
      </c>
      <c r="H61" s="36">
        <v>71.784666666666666</v>
      </c>
      <c r="I61" s="35">
        <v>131</v>
      </c>
      <c r="J61" s="35">
        <v>51.340000000000714</v>
      </c>
      <c r="K61" s="35" t="s">
        <v>68</v>
      </c>
      <c r="L61" s="36">
        <v>131.85566666666668</v>
      </c>
      <c r="M61" s="36">
        <v>-131.85566666666668</v>
      </c>
      <c r="N61" s="20">
        <v>61</v>
      </c>
      <c r="Q61" s="51" t="s">
        <v>229</v>
      </c>
      <c r="R61" s="5">
        <v>14</v>
      </c>
      <c r="S61" s="24">
        <v>175.143</v>
      </c>
      <c r="T61" s="42">
        <v>-1.3346</v>
      </c>
      <c r="U61" s="42">
        <v>-1.3345</v>
      </c>
      <c r="V61" s="42">
        <v>26.481348947171998</v>
      </c>
      <c r="W61" s="42">
        <v>26.482636427076002</v>
      </c>
      <c r="X61" s="42">
        <v>32.943451988996912</v>
      </c>
      <c r="Y61" s="42">
        <v>32.945104878339784</v>
      </c>
      <c r="Z61" s="42">
        <v>2.0360999999999998</v>
      </c>
      <c r="AA61" s="25">
        <v>6.4584673451747934</v>
      </c>
      <c r="AB61" s="25">
        <v>76.709147592063445</v>
      </c>
      <c r="AC61" s="25">
        <v>2.9789462200000002E-2</v>
      </c>
      <c r="AD61" s="42">
        <v>8.1799999999999998E-2</v>
      </c>
      <c r="AE61" s="25">
        <v>89.143100000000004</v>
      </c>
      <c r="AF61" s="42">
        <v>4.6496000000000004</v>
      </c>
      <c r="AG61" s="25">
        <v>-99</v>
      </c>
      <c r="AH61" s="5">
        <v>-99</v>
      </c>
      <c r="AI61" s="25">
        <v>4.3298999999999997E-2</v>
      </c>
      <c r="AJ61" s="24">
        <v>99.93</v>
      </c>
      <c r="AK61" s="25">
        <v>158.25</v>
      </c>
      <c r="AL61" s="240">
        <v>32.969899999999996</v>
      </c>
      <c r="AM61" s="117">
        <v>6</v>
      </c>
      <c r="AN61" s="143"/>
      <c r="AO61" s="22">
        <v>-1</v>
      </c>
      <c r="AP61" s="238">
        <v>6.431</v>
      </c>
      <c r="AS61" s="235">
        <v>15.276608866587488</v>
      </c>
      <c r="AT61" s="128"/>
      <c r="AU61" s="236">
        <v>31.657925359341345</v>
      </c>
      <c r="AV61" s="128"/>
      <c r="AW61" s="237">
        <v>1.7161565836298931</v>
      </c>
      <c r="AX61" s="128"/>
      <c r="AY61" s="129"/>
      <c r="BC61" s="140" t="s">
        <v>227</v>
      </c>
      <c r="BD61" s="141"/>
      <c r="BE61" s="142" t="s">
        <v>227</v>
      </c>
      <c r="BF61" s="143"/>
      <c r="BG61" s="21">
        <v>61</v>
      </c>
    </row>
    <row r="62" spans="1:59" ht="15.75" customHeight="1">
      <c r="A62" s="21" t="s">
        <v>242</v>
      </c>
      <c r="B62" s="33">
        <v>3</v>
      </c>
      <c r="C62" s="21" t="s">
        <v>192</v>
      </c>
      <c r="D62" s="26" t="s">
        <v>246</v>
      </c>
      <c r="E62" s="35">
        <v>71</v>
      </c>
      <c r="F62" s="35">
        <v>47.079999999999984</v>
      </c>
      <c r="G62" s="35" t="s">
        <v>67</v>
      </c>
      <c r="H62" s="36">
        <v>71.784666666666666</v>
      </c>
      <c r="I62" s="35">
        <v>131</v>
      </c>
      <c r="J62" s="35">
        <v>51.340000000000714</v>
      </c>
      <c r="K62" s="35" t="s">
        <v>68</v>
      </c>
      <c r="L62" s="36">
        <v>131.85566666666668</v>
      </c>
      <c r="M62" s="36">
        <v>-131.85566666666668</v>
      </c>
      <c r="N62" s="20">
        <v>62</v>
      </c>
      <c r="Q62" s="51" t="s">
        <v>229</v>
      </c>
      <c r="R62" s="5">
        <v>15</v>
      </c>
      <c r="S62" s="24">
        <v>140.04599999999999</v>
      </c>
      <c r="T62" s="42">
        <v>-1.3423</v>
      </c>
      <c r="U62" s="42">
        <v>-1.3426</v>
      </c>
      <c r="V62" s="42">
        <v>26.225107722893998</v>
      </c>
      <c r="W62" s="42">
        <v>26.226301364765</v>
      </c>
      <c r="X62" s="42">
        <v>32.622376523505345</v>
      </c>
      <c r="Y62" s="42">
        <v>32.624337564564769</v>
      </c>
      <c r="Z62" s="42">
        <v>2.097</v>
      </c>
      <c r="AA62" s="25">
        <v>6.6890963777474877</v>
      </c>
      <c r="AB62" s="25">
        <v>79.251149872008966</v>
      </c>
      <c r="AC62" s="25">
        <v>3.27784572E-2</v>
      </c>
      <c r="AD62" s="42">
        <v>8.8400000000000006E-2</v>
      </c>
      <c r="AE62" s="25">
        <v>88.812100000000015</v>
      </c>
      <c r="AF62" s="42">
        <v>4.6329000000000002</v>
      </c>
      <c r="AG62" s="25">
        <v>1.2605999999999999</v>
      </c>
      <c r="AH62" s="5">
        <v>7.8399999999999997E-2</v>
      </c>
      <c r="AI62" s="25">
        <v>4.3298999999999997E-2</v>
      </c>
      <c r="AJ62" s="24">
        <v>99.93</v>
      </c>
      <c r="AK62" s="25">
        <v>160.05000000000001</v>
      </c>
      <c r="AL62" s="115">
        <v>32.6203</v>
      </c>
      <c r="AM62" s="117"/>
      <c r="AN62" s="143"/>
      <c r="AO62" s="22">
        <v>-0.6</v>
      </c>
      <c r="AP62" s="238">
        <v>6.7060000000000004</v>
      </c>
      <c r="AS62" s="235">
        <v>14.013845354621767</v>
      </c>
      <c r="AT62" s="128"/>
      <c r="AU62" s="236">
        <v>29.421821991419712</v>
      </c>
      <c r="AV62" s="128"/>
      <c r="AW62" s="237">
        <v>1.6683772241992882</v>
      </c>
      <c r="AX62" s="128"/>
      <c r="AY62" s="129"/>
      <c r="BC62" s="140">
        <v>1.6247960389254419E-2</v>
      </c>
      <c r="BD62" s="141"/>
      <c r="BE62" s="142">
        <v>2.0171672957168409E-2</v>
      </c>
      <c r="BF62" s="143"/>
      <c r="BG62" s="21">
        <v>62</v>
      </c>
    </row>
    <row r="63" spans="1:59" ht="15.75" customHeight="1">
      <c r="A63" s="21" t="s">
        <v>242</v>
      </c>
      <c r="B63" s="33">
        <v>3</v>
      </c>
      <c r="C63" s="21" t="s">
        <v>192</v>
      </c>
      <c r="D63" s="26" t="s">
        <v>246</v>
      </c>
      <c r="E63" s="35">
        <v>71</v>
      </c>
      <c r="F63" s="35">
        <v>47.079999999999984</v>
      </c>
      <c r="G63" s="35" t="s">
        <v>67</v>
      </c>
      <c r="H63" s="36">
        <v>71.784666666666666</v>
      </c>
      <c r="I63" s="35">
        <v>131</v>
      </c>
      <c r="J63" s="35">
        <v>51.340000000000714</v>
      </c>
      <c r="K63" s="35" t="s">
        <v>68</v>
      </c>
      <c r="L63" s="36">
        <v>131.85566666666668</v>
      </c>
      <c r="M63" s="36">
        <v>-131.85566666666668</v>
      </c>
      <c r="N63" s="20">
        <v>63</v>
      </c>
      <c r="Q63" s="51" t="s">
        <v>229</v>
      </c>
      <c r="R63" s="5">
        <v>16</v>
      </c>
      <c r="S63" s="24">
        <v>113.194</v>
      </c>
      <c r="T63" s="42">
        <v>-1.3059000000000001</v>
      </c>
      <c r="U63" s="42">
        <v>-1.3064</v>
      </c>
      <c r="V63" s="42">
        <v>26.083744420997999</v>
      </c>
      <c r="W63" s="42">
        <v>26.083429705021999</v>
      </c>
      <c r="X63" s="42">
        <v>32.405665950859976</v>
      </c>
      <c r="Y63" s="42">
        <v>32.405777812713588</v>
      </c>
      <c r="Z63" s="42">
        <v>2.1442999999999999</v>
      </c>
      <c r="AA63" s="25">
        <v>6.8640579855121979</v>
      </c>
      <c r="AB63" s="25">
        <v>81.278650832734144</v>
      </c>
      <c r="AC63" s="25">
        <v>3.2436597999999997E-2</v>
      </c>
      <c r="AD63" s="42">
        <v>8.7599999999999997E-2</v>
      </c>
      <c r="AE63" s="25">
        <v>88.217300000000009</v>
      </c>
      <c r="AF63" s="42">
        <v>4.6028000000000002</v>
      </c>
      <c r="AG63" s="25">
        <v>1.2559</v>
      </c>
      <c r="AH63" s="5">
        <v>7.8200000000000006E-2</v>
      </c>
      <c r="AI63" s="25">
        <v>4.3298999999999997E-2</v>
      </c>
      <c r="AJ63" s="24">
        <v>99.93</v>
      </c>
      <c r="AK63" s="25">
        <v>161.85</v>
      </c>
      <c r="AL63" s="115">
        <v>32.4039</v>
      </c>
      <c r="AM63" s="117"/>
      <c r="AN63" s="143"/>
      <c r="AO63" s="22">
        <v>-0.7</v>
      </c>
      <c r="AP63" s="238">
        <v>6.8650000000000002</v>
      </c>
      <c r="AS63" s="235">
        <v>12.713272476822921</v>
      </c>
      <c r="AT63" s="128"/>
      <c r="AU63" s="236">
        <v>26.723089515038939</v>
      </c>
      <c r="AV63" s="128"/>
      <c r="AW63" s="237">
        <v>1.5864697508896797</v>
      </c>
      <c r="AX63" s="128"/>
      <c r="AY63" s="129"/>
      <c r="BC63" s="140">
        <v>2.2172876919768384E-2</v>
      </c>
      <c r="BD63" s="141"/>
      <c r="BE63" s="142">
        <v>2.6161063986262733E-2</v>
      </c>
      <c r="BF63" s="143"/>
      <c r="BG63" s="21">
        <v>63</v>
      </c>
    </row>
    <row r="64" spans="1:59" ht="15.75" customHeight="1">
      <c r="A64" s="21" t="s">
        <v>242</v>
      </c>
      <c r="B64" s="33">
        <v>3</v>
      </c>
      <c r="C64" s="21" t="s">
        <v>192</v>
      </c>
      <c r="D64" s="26" t="s">
        <v>246</v>
      </c>
      <c r="E64" s="35">
        <v>71</v>
      </c>
      <c r="F64" s="35">
        <v>47.079999999999984</v>
      </c>
      <c r="G64" s="35" t="s">
        <v>67</v>
      </c>
      <c r="H64" s="36">
        <v>71.784666666666666</v>
      </c>
      <c r="I64" s="35">
        <v>131</v>
      </c>
      <c r="J64" s="35">
        <v>51.340000000000714</v>
      </c>
      <c r="K64" s="35" t="s">
        <v>68</v>
      </c>
      <c r="L64" s="36">
        <v>131.85566666666668</v>
      </c>
      <c r="M64" s="36">
        <v>-131.85566666666668</v>
      </c>
      <c r="N64" s="20">
        <v>64</v>
      </c>
      <c r="Q64" s="51" t="s">
        <v>229</v>
      </c>
      <c r="R64" s="5">
        <v>17</v>
      </c>
      <c r="S64" s="24">
        <v>92.146000000000001</v>
      </c>
      <c r="T64" s="42">
        <v>-1.2632000000000001</v>
      </c>
      <c r="U64" s="42">
        <v>-1.2643</v>
      </c>
      <c r="V64" s="42">
        <v>26.019587414657998</v>
      </c>
      <c r="W64" s="42">
        <v>26.019502100537999</v>
      </c>
      <c r="X64" s="42">
        <v>32.284528263143443</v>
      </c>
      <c r="Y64" s="42">
        <v>32.285599072007187</v>
      </c>
      <c r="Z64" s="42">
        <v>2.1703999999999999</v>
      </c>
      <c r="AA64" s="25">
        <v>6.9594562126225759</v>
      </c>
      <c r="AB64" s="25">
        <v>82.432105720928917</v>
      </c>
      <c r="AC64" s="25">
        <v>4.0892157999999998E-2</v>
      </c>
      <c r="AD64" s="42">
        <v>0.1062</v>
      </c>
      <c r="AE64" s="25">
        <v>87.942100000000011</v>
      </c>
      <c r="AF64" s="42">
        <v>4.5888999999999998</v>
      </c>
      <c r="AG64" s="25">
        <v>1.2536</v>
      </c>
      <c r="AH64" s="5">
        <v>7.8100000000000003E-2</v>
      </c>
      <c r="AI64" s="25">
        <v>4.3352000000000002E-2</v>
      </c>
      <c r="AJ64" s="24">
        <v>99.93</v>
      </c>
      <c r="AK64" s="25">
        <v>163.63999999999999</v>
      </c>
      <c r="AL64" s="115">
        <v>32.279000000000003</v>
      </c>
      <c r="AM64" s="117"/>
      <c r="AN64" s="143"/>
      <c r="AO64" s="22">
        <v>-0.5</v>
      </c>
      <c r="AP64" s="238">
        <v>6.9580000000000002</v>
      </c>
      <c r="AS64" s="235">
        <v>11.832232346618403</v>
      </c>
      <c r="AT64" s="128"/>
      <c r="AU64" s="236">
        <v>24.861753517478366</v>
      </c>
      <c r="AV64" s="128"/>
      <c r="AW64" s="237">
        <v>1.5289395017793594</v>
      </c>
      <c r="AX64" s="128"/>
      <c r="AY64" s="129"/>
      <c r="BC64" s="140">
        <v>2.8479216877592629E-2</v>
      </c>
      <c r="BD64" s="141"/>
      <c r="BE64" s="142">
        <v>3.1297064476322495E-2</v>
      </c>
      <c r="BF64" s="143"/>
      <c r="BG64" s="21">
        <v>64</v>
      </c>
    </row>
    <row r="65" spans="1:59" ht="15.75" customHeight="1">
      <c r="A65" s="21" t="s">
        <v>242</v>
      </c>
      <c r="B65" s="33">
        <v>3</v>
      </c>
      <c r="C65" s="21" t="s">
        <v>192</v>
      </c>
      <c r="D65" s="26" t="s">
        <v>246</v>
      </c>
      <c r="E65" s="35">
        <v>71</v>
      </c>
      <c r="F65" s="35">
        <v>47.079999999999984</v>
      </c>
      <c r="G65" s="35" t="s">
        <v>67</v>
      </c>
      <c r="H65" s="36">
        <v>71.784666666666666</v>
      </c>
      <c r="I65" s="35">
        <v>131</v>
      </c>
      <c r="J65" s="35">
        <v>51.340000000000714</v>
      </c>
      <c r="K65" s="35" t="s">
        <v>68</v>
      </c>
      <c r="L65" s="36">
        <v>131.85566666666668</v>
      </c>
      <c r="M65" s="36">
        <v>-131.85566666666668</v>
      </c>
      <c r="N65" s="20">
        <v>65</v>
      </c>
      <c r="Q65" s="51" t="s">
        <v>229</v>
      </c>
      <c r="R65" s="5">
        <v>18</v>
      </c>
      <c r="S65" s="24">
        <v>72.057000000000002</v>
      </c>
      <c r="T65" s="42">
        <v>-1.1964999999999999</v>
      </c>
      <c r="U65" s="42">
        <v>-1.1974</v>
      </c>
      <c r="V65" s="42">
        <v>25.982473501019999</v>
      </c>
      <c r="W65" s="42">
        <v>25.980317409321</v>
      </c>
      <c r="X65" s="42">
        <v>32.174145043277214</v>
      </c>
      <c r="Y65" s="42">
        <v>32.172176386636444</v>
      </c>
      <c r="Z65" s="42">
        <v>2.1962000000000002</v>
      </c>
      <c r="AA65" s="25">
        <v>7.0568831935283214</v>
      </c>
      <c r="AB65" s="25">
        <v>83.670544570170691</v>
      </c>
      <c r="AC65" s="25">
        <v>5.5534823999999997E-2</v>
      </c>
      <c r="AD65" s="42">
        <v>0.1384</v>
      </c>
      <c r="AE65" s="25">
        <v>88.195000000000007</v>
      </c>
      <c r="AF65" s="42">
        <v>4.6017000000000001</v>
      </c>
      <c r="AG65" s="25">
        <v>1.2465999999999999</v>
      </c>
      <c r="AH65" s="5">
        <v>7.7799999999999994E-2</v>
      </c>
      <c r="AI65" s="25">
        <v>0.19325000000000001</v>
      </c>
      <c r="AJ65" s="24">
        <v>99.93</v>
      </c>
      <c r="AK65" s="25">
        <v>166.27</v>
      </c>
      <c r="AL65" s="115">
        <v>32.239800000000002</v>
      </c>
      <c r="AM65" s="117"/>
      <c r="AN65" s="143"/>
      <c r="AO65" s="22">
        <v>-0.7</v>
      </c>
      <c r="AP65" s="238">
        <v>6.9894999999999996</v>
      </c>
      <c r="AQ65" s="103">
        <v>6</v>
      </c>
      <c r="AS65" s="235">
        <v>11.54242656224217</v>
      </c>
      <c r="AT65" s="128"/>
      <c r="AU65" s="236">
        <v>24.342004289728127</v>
      </c>
      <c r="AV65" s="128"/>
      <c r="AW65" s="237">
        <v>1.5084626334519571</v>
      </c>
      <c r="AX65" s="128"/>
      <c r="AY65" s="129"/>
      <c r="BC65" s="140">
        <v>4.4267553697792714E-2</v>
      </c>
      <c r="BD65" s="141">
        <v>6</v>
      </c>
      <c r="BE65" s="142">
        <v>6.0775454933656659E-2</v>
      </c>
      <c r="BF65" s="143"/>
      <c r="BG65" s="21">
        <v>65</v>
      </c>
    </row>
    <row r="66" spans="1:59" ht="15.75" customHeight="1">
      <c r="A66" s="21" t="s">
        <v>242</v>
      </c>
      <c r="B66" s="33">
        <v>3</v>
      </c>
      <c r="C66" s="21" t="s">
        <v>192</v>
      </c>
      <c r="D66" s="26" t="s">
        <v>246</v>
      </c>
      <c r="E66" s="35">
        <v>71</v>
      </c>
      <c r="F66" s="35">
        <v>47.079999999999984</v>
      </c>
      <c r="G66" s="35" t="s">
        <v>67</v>
      </c>
      <c r="H66" s="36">
        <v>71.784666666666666</v>
      </c>
      <c r="I66" s="35">
        <v>131</v>
      </c>
      <c r="J66" s="35">
        <v>51.340000000000714</v>
      </c>
      <c r="K66" s="35" t="s">
        <v>68</v>
      </c>
      <c r="L66" s="36">
        <v>131.85566666666668</v>
      </c>
      <c r="M66" s="36">
        <v>-131.85566666666668</v>
      </c>
      <c r="N66" s="20">
        <v>66</v>
      </c>
      <c r="Q66" s="51" t="s">
        <v>230</v>
      </c>
      <c r="R66" s="5">
        <v>19</v>
      </c>
      <c r="S66" s="24">
        <v>45.088000000000001</v>
      </c>
      <c r="T66" s="42">
        <v>-0.83460000000000001</v>
      </c>
      <c r="U66" s="42">
        <v>-0.82069999999999999</v>
      </c>
      <c r="V66" s="42">
        <v>25.585417692659998</v>
      </c>
      <c r="W66" s="42">
        <v>25.597921116686997</v>
      </c>
      <c r="X66" s="42">
        <v>31.270825108798707</v>
      </c>
      <c r="Y66" s="42">
        <v>31.273185484357843</v>
      </c>
      <c r="Z66" s="42">
        <v>2.4581</v>
      </c>
      <c r="AA66" s="25">
        <v>8.0999735338030625</v>
      </c>
      <c r="AB66" s="25">
        <v>96.356212177348723</v>
      </c>
      <c r="AC66" s="25">
        <v>0.38661091200000003</v>
      </c>
      <c r="AD66" s="42">
        <v>0.86670000000000003</v>
      </c>
      <c r="AE66" s="25">
        <v>88.789900000000003</v>
      </c>
      <c r="AF66" s="42">
        <v>4.6318000000000001</v>
      </c>
      <c r="AG66" s="25">
        <v>1.0728</v>
      </c>
      <c r="AH66" s="5">
        <v>7.0900000000000005E-2</v>
      </c>
      <c r="AI66" s="25">
        <v>1.4893000000000001</v>
      </c>
      <c r="AJ66" s="24">
        <v>99.93</v>
      </c>
      <c r="AK66" s="25">
        <v>177.61</v>
      </c>
      <c r="AL66" s="115">
        <v>31.294699999999999</v>
      </c>
      <c r="AM66" s="117"/>
      <c r="AN66" s="143"/>
      <c r="AO66" s="22">
        <v>0</v>
      </c>
      <c r="AP66" s="238">
        <v>7.93</v>
      </c>
      <c r="AS66" s="235">
        <v>4.1139632991742223</v>
      </c>
      <c r="AT66" s="128"/>
      <c r="AU66" s="236">
        <v>11.291271029819711</v>
      </c>
      <c r="AV66" s="128"/>
      <c r="AW66" s="237">
        <v>0.98776512455515997</v>
      </c>
      <c r="AX66" s="128"/>
      <c r="AY66" s="129"/>
      <c r="BC66" s="140">
        <v>0.34665515917369039</v>
      </c>
      <c r="BD66" s="141">
        <v>6</v>
      </c>
      <c r="BE66" s="142">
        <v>0.22331058716513047</v>
      </c>
      <c r="BF66" s="143"/>
      <c r="BG66" s="21">
        <v>66</v>
      </c>
    </row>
    <row r="67" spans="1:59" ht="15.75" customHeight="1">
      <c r="A67" s="21" t="s">
        <v>242</v>
      </c>
      <c r="B67" s="33">
        <v>3</v>
      </c>
      <c r="C67" s="21" t="s">
        <v>192</v>
      </c>
      <c r="D67" s="26" t="s">
        <v>246</v>
      </c>
      <c r="E67" s="35">
        <v>71</v>
      </c>
      <c r="F67" s="35">
        <v>47.079999999999984</v>
      </c>
      <c r="G67" s="35" t="s">
        <v>67</v>
      </c>
      <c r="H67" s="36">
        <v>71.784666666666666</v>
      </c>
      <c r="I67" s="35">
        <v>131</v>
      </c>
      <c r="J67" s="35">
        <v>51.340000000000714</v>
      </c>
      <c r="K67" s="35" t="s">
        <v>68</v>
      </c>
      <c r="L67" s="36">
        <v>131.85566666666668</v>
      </c>
      <c r="M67" s="36">
        <v>-131.85566666666668</v>
      </c>
      <c r="N67" s="20">
        <v>67</v>
      </c>
      <c r="Q67" s="51" t="s">
        <v>230</v>
      </c>
      <c r="R67" s="5">
        <v>20</v>
      </c>
      <c r="S67" s="24">
        <v>24.864999999999998</v>
      </c>
      <c r="T67" s="42">
        <v>-0.96430000000000005</v>
      </c>
      <c r="U67" s="42">
        <v>-0.96819999999999995</v>
      </c>
      <c r="V67" s="42">
        <v>24.537563566661998</v>
      </c>
      <c r="W67" s="42">
        <v>24.537673740905998</v>
      </c>
      <c r="X67" s="42">
        <v>30.007884201853358</v>
      </c>
      <c r="Y67" s="42">
        <v>30.011927702686695</v>
      </c>
      <c r="Z67" s="42">
        <v>2.6987999999999999</v>
      </c>
      <c r="AA67" s="25">
        <v>9.0855398209557858</v>
      </c>
      <c r="AB67" s="25">
        <v>106.74836407268948</v>
      </c>
      <c r="AC67" s="25">
        <v>9.8958216000000002E-2</v>
      </c>
      <c r="AD67" s="42">
        <v>0.23400000000000001</v>
      </c>
      <c r="AE67" s="25">
        <v>89.563200000000009</v>
      </c>
      <c r="AF67" s="42">
        <v>4.6707999999999998</v>
      </c>
      <c r="AG67" s="25">
        <v>0.67130000000000001</v>
      </c>
      <c r="AH67" s="5">
        <v>5.4800000000000001E-2</v>
      </c>
      <c r="AI67" s="25">
        <v>7.2766000000000002</v>
      </c>
      <c r="AJ67" s="24">
        <v>99.93</v>
      </c>
      <c r="AK67" s="25">
        <v>188.82</v>
      </c>
      <c r="AL67" s="115">
        <v>30.058499999999999</v>
      </c>
      <c r="AM67" s="117"/>
      <c r="AN67" s="143"/>
      <c r="AP67" s="238" t="s">
        <v>227</v>
      </c>
      <c r="AS67" s="235" t="s">
        <v>227</v>
      </c>
      <c r="AT67" s="128" t="s">
        <v>227</v>
      </c>
      <c r="AU67" s="236" t="s">
        <v>227</v>
      </c>
      <c r="AV67" s="128" t="s">
        <v>227</v>
      </c>
      <c r="AW67" s="237" t="s">
        <v>227</v>
      </c>
      <c r="AX67" s="128" t="s">
        <v>227</v>
      </c>
      <c r="AY67" s="129"/>
      <c r="BC67" s="140" t="s">
        <v>227</v>
      </c>
      <c r="BD67" s="141"/>
      <c r="BE67" s="142" t="s">
        <v>227</v>
      </c>
      <c r="BF67" s="143"/>
      <c r="BG67" s="21">
        <v>67</v>
      </c>
    </row>
    <row r="68" spans="1:59" ht="15.75" customHeight="1">
      <c r="A68" s="21" t="s">
        <v>242</v>
      </c>
      <c r="B68" s="33">
        <v>3</v>
      </c>
      <c r="C68" s="21" t="s">
        <v>192</v>
      </c>
      <c r="D68" s="26" t="s">
        <v>246</v>
      </c>
      <c r="E68" s="35">
        <v>71</v>
      </c>
      <c r="F68" s="35">
        <v>47.079999999999984</v>
      </c>
      <c r="G68" s="35" t="s">
        <v>67</v>
      </c>
      <c r="H68" s="36">
        <v>71.784666666666666</v>
      </c>
      <c r="I68" s="35">
        <v>131</v>
      </c>
      <c r="J68" s="35">
        <v>51.340000000000714</v>
      </c>
      <c r="K68" s="35" t="s">
        <v>68</v>
      </c>
      <c r="L68" s="36">
        <v>131.85566666666668</v>
      </c>
      <c r="M68" s="36">
        <v>-131.85566666666668</v>
      </c>
      <c r="N68" s="20">
        <v>68</v>
      </c>
      <c r="Q68" s="51" t="s">
        <v>230</v>
      </c>
      <c r="R68" s="5">
        <v>21</v>
      </c>
      <c r="S68" s="24">
        <v>24.870999999999999</v>
      </c>
      <c r="T68" s="42">
        <v>-0.96340000000000003</v>
      </c>
      <c r="U68" s="42">
        <v>-0.96030000000000004</v>
      </c>
      <c r="V68" s="42">
        <v>24.53713678614</v>
      </c>
      <c r="W68" s="42">
        <v>24.545225441542001</v>
      </c>
      <c r="X68" s="42">
        <v>30.006409364251155</v>
      </c>
      <c r="Y68" s="42">
        <v>30.014164556694748</v>
      </c>
      <c r="Z68" s="42">
        <v>2.6987999999999999</v>
      </c>
      <c r="AA68" s="25">
        <v>9.0855398209557858</v>
      </c>
      <c r="AB68" s="25">
        <v>106.74983416995603</v>
      </c>
      <c r="AC68" s="25">
        <v>0.10643184</v>
      </c>
      <c r="AD68" s="42">
        <v>0.25040000000000001</v>
      </c>
      <c r="AE68" s="25">
        <v>89.555800000000005</v>
      </c>
      <c r="AF68" s="42">
        <v>4.6703999999999999</v>
      </c>
      <c r="AG68" s="25">
        <v>0.67359999999999998</v>
      </c>
      <c r="AH68" s="5">
        <v>5.4899999999999997E-2</v>
      </c>
      <c r="AI68" s="25">
        <v>7.2550999999999997</v>
      </c>
      <c r="AJ68" s="24">
        <v>99.93</v>
      </c>
      <c r="AK68" s="25">
        <v>188.82</v>
      </c>
      <c r="AL68" s="115">
        <v>30.038799999999998</v>
      </c>
      <c r="AM68" s="117"/>
      <c r="AN68" s="143"/>
      <c r="AO68" s="22">
        <v>-0.1</v>
      </c>
      <c r="AP68" s="238">
        <v>9.093</v>
      </c>
      <c r="AS68" s="235">
        <v>0</v>
      </c>
      <c r="AT68" s="128"/>
      <c r="AU68" s="236">
        <v>3.9280111144312504</v>
      </c>
      <c r="AV68" s="128"/>
      <c r="AW68" s="237">
        <v>0.64745907473309605</v>
      </c>
      <c r="AX68" s="128"/>
      <c r="AY68" s="129"/>
      <c r="BC68" s="140">
        <v>9.3096607891160421E-2</v>
      </c>
      <c r="BD68" s="141">
        <v>6</v>
      </c>
      <c r="BE68" s="142">
        <v>5.9009821069763359E-2</v>
      </c>
      <c r="BF68" s="143"/>
      <c r="BG68" s="21">
        <v>68</v>
      </c>
    </row>
    <row r="69" spans="1:59" ht="15.75" customHeight="1">
      <c r="A69" s="21" t="s">
        <v>242</v>
      </c>
      <c r="B69" s="33">
        <v>3</v>
      </c>
      <c r="C69" s="21" t="s">
        <v>192</v>
      </c>
      <c r="D69" s="26" t="s">
        <v>246</v>
      </c>
      <c r="E69" s="35">
        <v>71</v>
      </c>
      <c r="F69" s="35">
        <v>47.079999999999984</v>
      </c>
      <c r="G69" s="35" t="s">
        <v>67</v>
      </c>
      <c r="H69" s="36">
        <v>71.784666666666666</v>
      </c>
      <c r="I69" s="35">
        <v>131</v>
      </c>
      <c r="J69" s="35">
        <v>51.340000000000714</v>
      </c>
      <c r="K69" s="35" t="s">
        <v>68</v>
      </c>
      <c r="L69" s="36">
        <v>131.85566666666668</v>
      </c>
      <c r="M69" s="36">
        <v>-131.85566666666668</v>
      </c>
      <c r="N69" s="20">
        <v>69</v>
      </c>
      <c r="Q69" s="51" t="s">
        <v>229</v>
      </c>
      <c r="R69" s="5">
        <v>22</v>
      </c>
      <c r="S69" s="24">
        <v>15.744999999999999</v>
      </c>
      <c r="T69" s="42">
        <v>-0.97819999999999996</v>
      </c>
      <c r="U69" s="42">
        <v>-1.0063</v>
      </c>
      <c r="V69" s="42">
        <v>23.938070864375998</v>
      </c>
      <c r="W69" s="42">
        <v>23.949121817609001</v>
      </c>
      <c r="X69" s="42">
        <v>29.223404193311357</v>
      </c>
      <c r="Y69" s="42">
        <v>29.265569489681607</v>
      </c>
      <c r="Z69" s="42">
        <v>2.6945999999999999</v>
      </c>
      <c r="AA69" s="25">
        <v>9.1095427956241188</v>
      </c>
      <c r="AB69" s="25">
        <v>106.39863731139106</v>
      </c>
      <c r="AC69" s="25">
        <v>8.7261357999999997E-2</v>
      </c>
      <c r="AD69" s="42">
        <v>0.2082</v>
      </c>
      <c r="AE69" s="25">
        <v>89.449900000000014</v>
      </c>
      <c r="AF69" s="42">
        <v>4.665</v>
      </c>
      <c r="AG69" s="25">
        <v>0.64080000000000004</v>
      </c>
      <c r="AH69" s="5">
        <v>5.3600000000000002E-2</v>
      </c>
      <c r="AI69" s="25">
        <v>14.77</v>
      </c>
      <c r="AJ69" s="24">
        <v>90.14</v>
      </c>
      <c r="AK69" s="25">
        <v>210.4</v>
      </c>
      <c r="AL69" s="241">
        <v>28.510154724121094</v>
      </c>
      <c r="AM69" s="117">
        <v>2</v>
      </c>
      <c r="AN69" s="118" t="s">
        <v>422</v>
      </c>
      <c r="AO69" s="22">
        <v>0.2</v>
      </c>
      <c r="AP69" s="238">
        <v>9.1210000000000004</v>
      </c>
      <c r="AS69" s="235">
        <v>0</v>
      </c>
      <c r="AT69" s="128"/>
      <c r="AU69" s="236">
        <v>3.482858559448557</v>
      </c>
      <c r="AV69" s="128"/>
      <c r="AW69" s="237">
        <v>0.56360142348754438</v>
      </c>
      <c r="AX69" s="128"/>
      <c r="AY69" s="129"/>
      <c r="BC69" s="140">
        <v>9.1193275869980273E-2</v>
      </c>
      <c r="BD69" s="141">
        <v>6</v>
      </c>
      <c r="BE69" s="142">
        <v>4.902108074273849E-2</v>
      </c>
      <c r="BF69" s="143"/>
      <c r="BG69" s="21">
        <v>69</v>
      </c>
    </row>
    <row r="70" spans="1:59" ht="15.75" customHeight="1">
      <c r="A70" s="21" t="s">
        <v>242</v>
      </c>
      <c r="B70" s="33">
        <v>3</v>
      </c>
      <c r="C70" s="21" t="s">
        <v>192</v>
      </c>
      <c r="D70" s="26" t="s">
        <v>246</v>
      </c>
      <c r="E70" s="35">
        <v>71</v>
      </c>
      <c r="F70" s="35">
        <v>47.079999999999984</v>
      </c>
      <c r="G70" s="35" t="s">
        <v>67</v>
      </c>
      <c r="H70" s="36">
        <v>71.784666666666666</v>
      </c>
      <c r="I70" s="35">
        <v>131</v>
      </c>
      <c r="J70" s="35">
        <v>51.340000000000714</v>
      </c>
      <c r="K70" s="35" t="s">
        <v>68</v>
      </c>
      <c r="L70" s="36">
        <v>131.85566666666668</v>
      </c>
      <c r="M70" s="36">
        <v>-131.85566666666668</v>
      </c>
      <c r="N70" s="20">
        <v>70</v>
      </c>
      <c r="Q70" s="51" t="s">
        <v>230</v>
      </c>
      <c r="R70" s="5">
        <v>23</v>
      </c>
      <c r="S70" s="24">
        <v>5.4119999999999999</v>
      </c>
      <c r="T70" s="42">
        <v>-0.95730000000000004</v>
      </c>
      <c r="U70" s="42">
        <v>-0.9587</v>
      </c>
      <c r="V70" s="42">
        <v>21.913621966236001</v>
      </c>
      <c r="W70" s="42">
        <v>21.913084982133</v>
      </c>
      <c r="X70" s="42">
        <v>26.516190864686124</v>
      </c>
      <c r="Y70" s="42">
        <v>26.516716897299464</v>
      </c>
      <c r="Z70" s="42">
        <v>2.5834999999999999</v>
      </c>
      <c r="AA70" s="25">
        <v>8.7678984290696125</v>
      </c>
      <c r="AB70" s="25">
        <v>100.52426604551425</v>
      </c>
      <c r="AC70" s="25">
        <v>7.9064919999999997E-2</v>
      </c>
      <c r="AD70" s="42">
        <v>0.19020000000000001</v>
      </c>
      <c r="AE70" s="25">
        <v>89.368000000000009</v>
      </c>
      <c r="AF70" s="42">
        <v>4.6609999999999996</v>
      </c>
      <c r="AG70" s="25">
        <v>0.52329999999999999</v>
      </c>
      <c r="AH70" s="5">
        <v>4.8899999999999999E-2</v>
      </c>
      <c r="AI70" s="25">
        <v>38.884999999999998</v>
      </c>
      <c r="AJ70" s="24">
        <v>99.93</v>
      </c>
      <c r="AK70" s="25">
        <v>221.19</v>
      </c>
      <c r="AM70" s="117">
        <v>5</v>
      </c>
      <c r="AN70" s="143" t="s">
        <v>270</v>
      </c>
      <c r="AP70" s="238" t="s">
        <v>227</v>
      </c>
      <c r="AS70" s="235" t="s">
        <v>227</v>
      </c>
      <c r="AT70" s="128" t="s">
        <v>227</v>
      </c>
      <c r="AU70" s="236" t="s">
        <v>227</v>
      </c>
      <c r="AV70" s="128" t="s">
        <v>227</v>
      </c>
      <c r="AW70" s="237" t="s">
        <v>227</v>
      </c>
      <c r="AX70" s="128" t="s">
        <v>227</v>
      </c>
      <c r="AY70" s="129"/>
      <c r="BC70" s="140" t="s">
        <v>227</v>
      </c>
      <c r="BD70" s="141"/>
      <c r="BE70" s="142" t="s">
        <v>227</v>
      </c>
      <c r="BF70" s="143"/>
      <c r="BG70" s="21">
        <v>70</v>
      </c>
    </row>
    <row r="71" spans="1:59" ht="15.75" customHeight="1">
      <c r="A71" s="21" t="s">
        <v>242</v>
      </c>
      <c r="B71" s="33">
        <v>3</v>
      </c>
      <c r="C71" s="21" t="s">
        <v>192</v>
      </c>
      <c r="D71" s="26" t="s">
        <v>246</v>
      </c>
      <c r="E71" s="35">
        <v>71</v>
      </c>
      <c r="F71" s="35">
        <v>47.079999999999984</v>
      </c>
      <c r="G71" s="35" t="s">
        <v>67</v>
      </c>
      <c r="H71" s="36">
        <v>71.784666666666666</v>
      </c>
      <c r="I71" s="35">
        <v>131</v>
      </c>
      <c r="J71" s="35">
        <v>51.340000000000714</v>
      </c>
      <c r="K71" s="35" t="s">
        <v>68</v>
      </c>
      <c r="L71" s="36">
        <v>131.85566666666668</v>
      </c>
      <c r="M71" s="36">
        <v>-131.85566666666668</v>
      </c>
      <c r="N71" s="20">
        <v>71</v>
      </c>
      <c r="Q71" s="51" t="s">
        <v>230</v>
      </c>
      <c r="R71" s="5">
        <v>24</v>
      </c>
      <c r="S71" s="24">
        <v>5.399</v>
      </c>
      <c r="T71" s="42">
        <v>-0.95669999999999999</v>
      </c>
      <c r="U71" s="42">
        <v>-0.95899999999999996</v>
      </c>
      <c r="V71" s="42">
        <v>21.913527015065998</v>
      </c>
      <c r="W71" s="42">
        <v>21.912872103329999</v>
      </c>
      <c r="X71" s="42">
        <v>26.515542062488574</v>
      </c>
      <c r="Y71" s="42">
        <v>26.516706834042388</v>
      </c>
      <c r="Z71" s="42">
        <v>2.5834999999999999</v>
      </c>
      <c r="AA71" s="25">
        <v>8.7678984290696125</v>
      </c>
      <c r="AB71" s="25">
        <v>100.52544076841217</v>
      </c>
      <c r="AC71" s="25">
        <v>8.1878894000000008E-2</v>
      </c>
      <c r="AD71" s="42">
        <v>0.19639999999999999</v>
      </c>
      <c r="AE71" s="25">
        <v>89.408900000000003</v>
      </c>
      <c r="AF71" s="42">
        <v>4.6630000000000003</v>
      </c>
      <c r="AG71" s="25">
        <v>0.52329999999999999</v>
      </c>
      <c r="AH71" s="5">
        <v>4.8899999999999999E-2</v>
      </c>
      <c r="AI71" s="25">
        <v>38.951999999999998</v>
      </c>
      <c r="AJ71" s="24">
        <v>99.93</v>
      </c>
      <c r="AK71" s="25">
        <v>221.19</v>
      </c>
      <c r="AL71" s="115">
        <v>26.522300000000001</v>
      </c>
      <c r="AM71" s="117"/>
      <c r="AN71" s="143"/>
      <c r="AO71" s="22">
        <v>0</v>
      </c>
      <c r="AP71" s="238">
        <v>8.6479999999999997</v>
      </c>
      <c r="AS71" s="235">
        <v>0</v>
      </c>
      <c r="AT71" s="128"/>
      <c r="AU71" s="236">
        <v>3.2301551714603365</v>
      </c>
      <c r="AV71" s="128"/>
      <c r="AW71" s="237">
        <v>0.50997153024911035</v>
      </c>
      <c r="AX71" s="128"/>
      <c r="AY71" s="129"/>
      <c r="BC71" s="140">
        <v>9.0711628084142903E-2</v>
      </c>
      <c r="BD71" s="141"/>
      <c r="BE71" s="142">
        <v>4.3166992419547835E-2</v>
      </c>
      <c r="BF71" s="143"/>
      <c r="BG71" s="21">
        <v>71</v>
      </c>
    </row>
    <row r="72" spans="1:59" ht="15.75" customHeight="1">
      <c r="A72" s="21" t="s">
        <v>242</v>
      </c>
      <c r="B72" s="33">
        <v>4</v>
      </c>
      <c r="C72" s="21" t="s">
        <v>191</v>
      </c>
      <c r="D72" s="26" t="s">
        <v>247</v>
      </c>
      <c r="E72" s="35">
        <v>72</v>
      </c>
      <c r="F72" s="35">
        <v>20.89999999999975</v>
      </c>
      <c r="G72" s="35" t="s">
        <v>67</v>
      </c>
      <c r="H72" s="36">
        <v>72.348333333333329</v>
      </c>
      <c r="I72" s="35">
        <v>134</v>
      </c>
      <c r="J72" s="35">
        <v>1.2099999999992406</v>
      </c>
      <c r="K72" s="35" t="s">
        <v>68</v>
      </c>
      <c r="L72" s="36">
        <v>134.02016666666665</v>
      </c>
      <c r="M72" s="36">
        <v>-134.02016666666665</v>
      </c>
      <c r="N72" s="20">
        <v>72</v>
      </c>
      <c r="Q72" s="51" t="s">
        <v>229</v>
      </c>
      <c r="R72" s="5">
        <v>1</v>
      </c>
      <c r="S72" s="24">
        <v>2089.9540000000002</v>
      </c>
      <c r="T72" s="42">
        <v>-0.38750000000000001</v>
      </c>
      <c r="U72" s="42">
        <v>-0.38740000000000002</v>
      </c>
      <c r="V72" s="42">
        <v>29.573444792568001</v>
      </c>
      <c r="W72" s="42">
        <v>29.573511717760997</v>
      </c>
      <c r="X72" s="42">
        <v>34.948336500511353</v>
      </c>
      <c r="Y72" s="42">
        <v>34.948312143691879</v>
      </c>
      <c r="Z72" s="42">
        <v>1.7185999999999999</v>
      </c>
      <c r="AA72" s="25">
        <v>6.4750385736665326</v>
      </c>
      <c r="AB72" s="25">
        <v>79.991161821174913</v>
      </c>
      <c r="AC72" s="25">
        <v>2.0096935599999997E-2</v>
      </c>
      <c r="AD72" s="42">
        <v>6.0499999999999998E-2</v>
      </c>
      <c r="AE72" s="25">
        <v>89.964800000000011</v>
      </c>
      <c r="AF72" s="42">
        <v>4.6910999999999996</v>
      </c>
      <c r="AG72" s="25">
        <v>-99</v>
      </c>
      <c r="AH72" s="5">
        <v>-99</v>
      </c>
      <c r="AI72" s="25">
        <v>4.3298999999999997E-2</v>
      </c>
      <c r="AJ72" s="24">
        <v>9.09</v>
      </c>
      <c r="AK72" s="25">
        <v>233.78</v>
      </c>
      <c r="AL72" s="115">
        <v>34.949300000000001</v>
      </c>
      <c r="AM72" s="117"/>
      <c r="AN72" s="143"/>
      <c r="AO72" s="22">
        <v>0.4</v>
      </c>
      <c r="AP72" s="238">
        <v>6.4500461655988088</v>
      </c>
      <c r="AQ72" s="103">
        <v>6</v>
      </c>
      <c r="AS72" s="235">
        <v>15.184525871667161</v>
      </c>
      <c r="AT72" s="128"/>
      <c r="AU72" s="236">
        <v>15.09078518285029</v>
      </c>
      <c r="AV72" s="128"/>
      <c r="AW72" s="237">
        <v>1.0053167259786475</v>
      </c>
      <c r="AX72" s="128"/>
      <c r="AY72" s="129"/>
      <c r="BC72" s="140" t="s">
        <v>227</v>
      </c>
      <c r="BD72" s="141"/>
      <c r="BE72" s="142" t="s">
        <v>227</v>
      </c>
      <c r="BF72" s="143"/>
      <c r="BG72" s="21">
        <v>72</v>
      </c>
    </row>
    <row r="73" spans="1:59" ht="15.75" customHeight="1">
      <c r="A73" s="21" t="s">
        <v>242</v>
      </c>
      <c r="B73" s="33">
        <v>4</v>
      </c>
      <c r="C73" s="21" t="s">
        <v>191</v>
      </c>
      <c r="D73" s="26" t="s">
        <v>247</v>
      </c>
      <c r="E73" s="35">
        <v>72</v>
      </c>
      <c r="F73" s="35">
        <v>20.89999999999975</v>
      </c>
      <c r="G73" s="35" t="s">
        <v>67</v>
      </c>
      <c r="H73" s="36">
        <v>72.348333333333329</v>
      </c>
      <c r="I73" s="35">
        <v>134</v>
      </c>
      <c r="J73" s="35">
        <v>1.2099999999992406</v>
      </c>
      <c r="K73" s="35" t="s">
        <v>68</v>
      </c>
      <c r="L73" s="36">
        <v>134.02016666666665</v>
      </c>
      <c r="M73" s="36">
        <v>-134.02016666666665</v>
      </c>
      <c r="N73" s="20">
        <v>73</v>
      </c>
      <c r="Q73" s="51" t="s">
        <v>229</v>
      </c>
      <c r="R73" s="5">
        <v>2</v>
      </c>
      <c r="S73" s="24">
        <v>1523.364</v>
      </c>
      <c r="T73" s="42">
        <v>-0.28749999999999998</v>
      </c>
      <c r="U73" s="42">
        <v>-0.2878</v>
      </c>
      <c r="V73" s="42">
        <v>29.393942104398</v>
      </c>
      <c r="W73" s="42">
        <v>29.393733070050001</v>
      </c>
      <c r="X73" s="42">
        <v>34.906208496789723</v>
      </c>
      <c r="Y73" s="42">
        <v>34.906271056816458</v>
      </c>
      <c r="Z73" s="42">
        <v>1.8932</v>
      </c>
      <c r="AA73" s="25">
        <v>6.8090169722876901</v>
      </c>
      <c r="AB73" s="25">
        <v>84.313112248387981</v>
      </c>
      <c r="AC73" s="25">
        <v>1.9670066200000003E-2</v>
      </c>
      <c r="AD73" s="42">
        <v>5.9499999999999997E-2</v>
      </c>
      <c r="AE73" s="25">
        <v>90.180400000000006</v>
      </c>
      <c r="AF73" s="42">
        <v>4.702</v>
      </c>
      <c r="AG73" s="25">
        <v>-99</v>
      </c>
      <c r="AH73" s="5">
        <v>-99</v>
      </c>
      <c r="AI73" s="25">
        <v>4.3298999999999997E-2</v>
      </c>
      <c r="AJ73" s="24">
        <v>99.9</v>
      </c>
      <c r="AK73" s="25">
        <v>142.06</v>
      </c>
      <c r="AL73" s="115">
        <v>34.908299999999997</v>
      </c>
      <c r="AM73" s="117">
        <v>6</v>
      </c>
      <c r="AN73" s="143"/>
      <c r="AO73" s="22">
        <v>0</v>
      </c>
      <c r="AP73" s="238">
        <v>6.8170000000000002</v>
      </c>
      <c r="AS73" s="235">
        <v>13.789290136161366</v>
      </c>
      <c r="AT73" s="128"/>
      <c r="AU73" s="236">
        <v>9.3638103723801507</v>
      </c>
      <c r="AV73" s="128"/>
      <c r="AW73" s="237">
        <v>0.9126832740213523</v>
      </c>
      <c r="AX73" s="128"/>
      <c r="AY73" s="129"/>
      <c r="BC73" s="140" t="s">
        <v>227</v>
      </c>
      <c r="BD73" s="141"/>
      <c r="BE73" s="142" t="s">
        <v>227</v>
      </c>
      <c r="BF73" s="143"/>
      <c r="BG73" s="21">
        <v>73</v>
      </c>
    </row>
    <row r="74" spans="1:59" ht="15.75" customHeight="1">
      <c r="A74" s="21" t="s">
        <v>242</v>
      </c>
      <c r="B74" s="33">
        <v>4</v>
      </c>
      <c r="C74" s="21" t="s">
        <v>191</v>
      </c>
      <c r="D74" s="26" t="s">
        <v>247</v>
      </c>
      <c r="E74" s="35">
        <v>72</v>
      </c>
      <c r="F74" s="35">
        <v>20.89999999999975</v>
      </c>
      <c r="G74" s="35" t="s">
        <v>67</v>
      </c>
      <c r="H74" s="36">
        <v>72.348333333333329</v>
      </c>
      <c r="I74" s="35">
        <v>134</v>
      </c>
      <c r="J74" s="35">
        <v>1.2099999999992406</v>
      </c>
      <c r="K74" s="35" t="s">
        <v>68</v>
      </c>
      <c r="L74" s="36">
        <v>134.02016666666665</v>
      </c>
      <c r="M74" s="36">
        <v>-134.02016666666665</v>
      </c>
      <c r="N74" s="20">
        <v>74</v>
      </c>
      <c r="Q74" s="51" t="s">
        <v>229</v>
      </c>
      <c r="R74" s="5">
        <v>3</v>
      </c>
      <c r="S74" s="24">
        <v>1015.575</v>
      </c>
      <c r="T74" s="42">
        <v>4.99E-2</v>
      </c>
      <c r="U74" s="42">
        <v>4.9500000000000002E-2</v>
      </c>
      <c r="V74" s="42">
        <v>29.440267281011998</v>
      </c>
      <c r="W74" s="42">
        <v>29.440019717953</v>
      </c>
      <c r="X74" s="42">
        <v>34.872267595290722</v>
      </c>
      <c r="Y74" s="42">
        <v>34.872393025139928</v>
      </c>
      <c r="Z74" s="42">
        <v>2.0173999999999999</v>
      </c>
      <c r="AA74" s="25">
        <v>6.8388821654689211</v>
      </c>
      <c r="AB74" s="25">
        <v>85.412669283159602</v>
      </c>
      <c r="AC74" s="25">
        <v>1.9969193E-2</v>
      </c>
      <c r="AD74" s="42">
        <v>6.0199999999999997E-2</v>
      </c>
      <c r="AE74" s="25">
        <v>90.189700000000016</v>
      </c>
      <c r="AF74" s="42">
        <v>4.7024999999999997</v>
      </c>
      <c r="AG74" s="25">
        <v>-99</v>
      </c>
      <c r="AH74" s="5">
        <v>-99</v>
      </c>
      <c r="AI74" s="25">
        <v>4.3298999999999997E-2</v>
      </c>
      <c r="AJ74" s="24">
        <v>99.93</v>
      </c>
      <c r="AK74" s="25">
        <v>115.09</v>
      </c>
      <c r="AL74" s="115">
        <v>34.874600000000001</v>
      </c>
      <c r="AM74" s="117"/>
      <c r="AN74" s="143"/>
      <c r="AO74" s="22">
        <v>0.2</v>
      </c>
      <c r="AP74" s="238">
        <v>6.8259999999999996</v>
      </c>
      <c r="AS74" s="235">
        <v>13.199074269755886</v>
      </c>
      <c r="AT74" s="128"/>
      <c r="AU74" s="236">
        <v>7.7199569589436559</v>
      </c>
      <c r="AV74" s="128"/>
      <c r="AW74" s="237">
        <v>0.86100355871886114</v>
      </c>
      <c r="AX74" s="128"/>
      <c r="AY74" s="129"/>
      <c r="BC74" s="140" t="s">
        <v>227</v>
      </c>
      <c r="BD74" s="141"/>
      <c r="BE74" s="142" t="s">
        <v>227</v>
      </c>
      <c r="BF74" s="143"/>
      <c r="BG74" s="21">
        <v>74</v>
      </c>
    </row>
    <row r="75" spans="1:59" ht="15.75" customHeight="1">
      <c r="A75" s="21" t="s">
        <v>242</v>
      </c>
      <c r="B75" s="33">
        <v>4</v>
      </c>
      <c r="C75" s="21" t="s">
        <v>191</v>
      </c>
      <c r="D75" s="26" t="s">
        <v>247</v>
      </c>
      <c r="E75" s="35">
        <v>72</v>
      </c>
      <c r="F75" s="35">
        <v>20.89999999999975</v>
      </c>
      <c r="G75" s="35" t="s">
        <v>67</v>
      </c>
      <c r="H75" s="36">
        <v>72.348333333333329</v>
      </c>
      <c r="I75" s="35">
        <v>134</v>
      </c>
      <c r="J75" s="35">
        <v>1.2099999999992406</v>
      </c>
      <c r="K75" s="35" t="s">
        <v>68</v>
      </c>
      <c r="L75" s="36">
        <v>134.02016666666665</v>
      </c>
      <c r="M75" s="36">
        <v>-134.02016666666665</v>
      </c>
      <c r="N75" s="20">
        <v>75</v>
      </c>
      <c r="Q75" s="51" t="s">
        <v>229</v>
      </c>
      <c r="R75" s="5">
        <v>4</v>
      </c>
      <c r="S75" s="24">
        <v>812.03099999999995</v>
      </c>
      <c r="T75" s="42">
        <v>0.30969999999999998</v>
      </c>
      <c r="U75" s="42">
        <v>0.3095</v>
      </c>
      <c r="V75" s="42">
        <v>29.565097085495999</v>
      </c>
      <c r="W75" s="42">
        <v>29.564808672613001</v>
      </c>
      <c r="X75" s="42">
        <v>34.860120007284415</v>
      </c>
      <c r="Y75" s="42">
        <v>34.859967999364827</v>
      </c>
      <c r="Z75" s="42">
        <v>2.0619000000000001</v>
      </c>
      <c r="AA75" s="25">
        <v>6.7862203945302779</v>
      </c>
      <c r="AB75" s="25">
        <v>85.321961999433739</v>
      </c>
      <c r="AC75" s="25">
        <v>1.9798263399999998E-2</v>
      </c>
      <c r="AD75" s="42">
        <v>5.9799999999999999E-2</v>
      </c>
      <c r="AE75" s="25">
        <v>90.182300000000012</v>
      </c>
      <c r="AF75" s="42">
        <v>4.7020999999999997</v>
      </c>
      <c r="AG75" s="25">
        <v>-99</v>
      </c>
      <c r="AH75" s="5">
        <v>-99</v>
      </c>
      <c r="AI75" s="25">
        <v>4.3298999999999997E-2</v>
      </c>
      <c r="AJ75" s="24">
        <v>99.93</v>
      </c>
      <c r="AK75" s="25">
        <v>100.7</v>
      </c>
      <c r="AL75" s="115">
        <v>34.8626</v>
      </c>
      <c r="AM75" s="117"/>
      <c r="AN75" s="143"/>
      <c r="AO75" s="22">
        <v>0.3</v>
      </c>
      <c r="AP75" s="238">
        <v>6.7809999999999997</v>
      </c>
      <c r="AS75" s="235">
        <v>13.176698985690578</v>
      </c>
      <c r="AT75" s="128"/>
      <c r="AU75" s="236">
        <v>7.528513007917665</v>
      </c>
      <c r="AV75" s="128"/>
      <c r="AW75" s="237">
        <v>0.85222775800711736</v>
      </c>
      <c r="AX75" s="128"/>
      <c r="AY75" s="129"/>
      <c r="BC75" s="140" t="s">
        <v>227</v>
      </c>
      <c r="BD75" s="141"/>
      <c r="BE75" s="142" t="s">
        <v>227</v>
      </c>
      <c r="BF75" s="143"/>
      <c r="BG75" s="21">
        <v>75</v>
      </c>
    </row>
    <row r="76" spans="1:59" ht="15.75" customHeight="1">
      <c r="A76" s="21" t="s">
        <v>242</v>
      </c>
      <c r="B76" s="33">
        <v>4</v>
      </c>
      <c r="C76" s="21" t="s">
        <v>191</v>
      </c>
      <c r="D76" s="26" t="s">
        <v>247</v>
      </c>
      <c r="E76" s="35">
        <v>72</v>
      </c>
      <c r="F76" s="35">
        <v>20.89999999999975</v>
      </c>
      <c r="G76" s="35" t="s">
        <v>67</v>
      </c>
      <c r="H76" s="36">
        <v>72.348333333333329</v>
      </c>
      <c r="I76" s="35">
        <v>134</v>
      </c>
      <c r="J76" s="35">
        <v>1.2099999999992406</v>
      </c>
      <c r="K76" s="35" t="s">
        <v>68</v>
      </c>
      <c r="L76" s="36">
        <v>134.02016666666665</v>
      </c>
      <c r="M76" s="36">
        <v>-134.02016666666665</v>
      </c>
      <c r="N76" s="20">
        <v>76</v>
      </c>
      <c r="Q76" s="51" t="s">
        <v>229</v>
      </c>
      <c r="R76" s="5">
        <v>5</v>
      </c>
      <c r="S76" s="24">
        <v>609.50099999999998</v>
      </c>
      <c r="T76" s="42">
        <v>0.66169999999999995</v>
      </c>
      <c r="U76" s="42">
        <v>0.66169999999999995</v>
      </c>
      <c r="V76" s="42">
        <v>29.769296073239996</v>
      </c>
      <c r="W76" s="42">
        <v>29.769064384945001</v>
      </c>
      <c r="X76" s="42">
        <v>34.848003022328342</v>
      </c>
      <c r="Y76" s="42">
        <v>34.847702706296907</v>
      </c>
      <c r="Z76" s="42">
        <v>2.0987</v>
      </c>
      <c r="AA76" s="25">
        <v>6.6806151630392288</v>
      </c>
      <c r="AB76" s="25">
        <v>84.754586874016212</v>
      </c>
      <c r="AC76" s="25">
        <v>2.24453992E-2</v>
      </c>
      <c r="AD76" s="42">
        <v>6.5699999999999995E-2</v>
      </c>
      <c r="AE76" s="25">
        <v>90.083700000000007</v>
      </c>
      <c r="AF76" s="42">
        <v>4.6970999999999998</v>
      </c>
      <c r="AG76" s="25">
        <v>-99</v>
      </c>
      <c r="AH76" s="5">
        <v>-99</v>
      </c>
      <c r="AI76" s="25">
        <v>4.3298999999999997E-2</v>
      </c>
      <c r="AJ76" s="24">
        <v>99.93</v>
      </c>
      <c r="AK76" s="25">
        <v>88.116</v>
      </c>
      <c r="AL76" s="115">
        <v>34.851999999999997</v>
      </c>
      <c r="AM76" s="117"/>
      <c r="AN76" s="143"/>
      <c r="AO76" s="22">
        <v>0.3</v>
      </c>
      <c r="AP76" s="238">
        <v>6.6760000000000002</v>
      </c>
      <c r="AS76" s="235">
        <v>13.069173233054016</v>
      </c>
      <c r="AT76" s="128"/>
      <c r="AU76" s="236">
        <v>7.708666474508731</v>
      </c>
      <c r="AV76" s="128"/>
      <c r="AW76" s="237">
        <v>0.84832740213523128</v>
      </c>
      <c r="AX76" s="128"/>
      <c r="AY76" s="129"/>
      <c r="BC76" s="140" t="s">
        <v>227</v>
      </c>
      <c r="BD76" s="141"/>
      <c r="BE76" s="142" t="s">
        <v>227</v>
      </c>
      <c r="BF76" s="143"/>
      <c r="BG76" s="21">
        <v>76</v>
      </c>
    </row>
    <row r="77" spans="1:59" ht="15.75" customHeight="1">
      <c r="A77" s="21" t="s">
        <v>242</v>
      </c>
      <c r="B77" s="33">
        <v>4</v>
      </c>
      <c r="C77" s="21" t="s">
        <v>191</v>
      </c>
      <c r="D77" s="26" t="s">
        <v>247</v>
      </c>
      <c r="E77" s="35">
        <v>72</v>
      </c>
      <c r="F77" s="35">
        <v>20.89999999999975</v>
      </c>
      <c r="G77" s="35" t="s">
        <v>67</v>
      </c>
      <c r="H77" s="36">
        <v>72.348333333333329</v>
      </c>
      <c r="I77" s="35">
        <v>134</v>
      </c>
      <c r="J77" s="35">
        <v>1.2099999999992406</v>
      </c>
      <c r="K77" s="35" t="s">
        <v>68</v>
      </c>
      <c r="L77" s="36">
        <v>134.02016666666665</v>
      </c>
      <c r="M77" s="36">
        <v>-134.02016666666665</v>
      </c>
      <c r="N77" s="20">
        <v>77</v>
      </c>
      <c r="Q77" s="51" t="s">
        <v>229</v>
      </c>
      <c r="R77" s="5">
        <v>6</v>
      </c>
      <c r="S77" s="24">
        <v>548.73699999999997</v>
      </c>
      <c r="T77" s="42">
        <v>0.74019999999999997</v>
      </c>
      <c r="U77" s="42">
        <v>0.74009999999999998</v>
      </c>
      <c r="V77" s="42">
        <v>29.801108713133999</v>
      </c>
      <c r="W77" s="42">
        <v>29.800837295866</v>
      </c>
      <c r="X77" s="42">
        <v>34.836604547813529</v>
      </c>
      <c r="Y77" s="42">
        <v>34.836365071503188</v>
      </c>
      <c r="Z77" s="42">
        <v>2.1004</v>
      </c>
      <c r="AA77" s="25">
        <v>6.6219973924280415</v>
      </c>
      <c r="AB77" s="25">
        <v>84.17415576693756</v>
      </c>
      <c r="AC77" s="25">
        <v>2.0267865199999999E-2</v>
      </c>
      <c r="AD77" s="42">
        <v>6.0900000000000003E-2</v>
      </c>
      <c r="AE77" s="25">
        <v>90.015000000000015</v>
      </c>
      <c r="AF77" s="42">
        <v>4.6936</v>
      </c>
      <c r="AG77" s="25">
        <v>-99</v>
      </c>
      <c r="AH77" s="5">
        <v>-99</v>
      </c>
      <c r="AI77" s="25">
        <v>4.3298999999999997E-2</v>
      </c>
      <c r="AJ77" s="24">
        <v>99.93</v>
      </c>
      <c r="AK77" s="25">
        <v>86.317999999999998</v>
      </c>
      <c r="AL77" s="115">
        <v>34.834899999999998</v>
      </c>
      <c r="AM77" s="117"/>
      <c r="AN77" s="143"/>
      <c r="AO77" s="22">
        <v>0.5</v>
      </c>
      <c r="AP77" s="238">
        <v>6.6029999999999998</v>
      </c>
      <c r="AS77" s="235">
        <v>13.144123271878652</v>
      </c>
      <c r="AT77" s="128"/>
      <c r="AU77" s="236">
        <v>8.1023012626995037</v>
      </c>
      <c r="AV77" s="128"/>
      <c r="AW77" s="237">
        <v>0.85710320284697505</v>
      </c>
      <c r="AX77" s="128"/>
      <c r="AY77" s="129"/>
      <c r="BC77" s="140" t="s">
        <v>227</v>
      </c>
      <c r="BD77" s="141"/>
      <c r="BE77" s="142" t="s">
        <v>227</v>
      </c>
      <c r="BF77" s="143"/>
      <c r="BG77" s="21">
        <v>77</v>
      </c>
    </row>
    <row r="78" spans="1:59" ht="15.75" customHeight="1">
      <c r="A78" s="21" t="s">
        <v>242</v>
      </c>
      <c r="B78" s="33">
        <v>4</v>
      </c>
      <c r="C78" s="21" t="s">
        <v>191</v>
      </c>
      <c r="D78" s="26" t="s">
        <v>247</v>
      </c>
      <c r="E78" s="35">
        <v>72</v>
      </c>
      <c r="F78" s="35">
        <v>20.89999999999975</v>
      </c>
      <c r="G78" s="35" t="s">
        <v>67</v>
      </c>
      <c r="H78" s="36">
        <v>72.348333333333329</v>
      </c>
      <c r="I78" s="35">
        <v>134</v>
      </c>
      <c r="J78" s="35">
        <v>1.2099999999992406</v>
      </c>
      <c r="K78" s="35" t="s">
        <v>68</v>
      </c>
      <c r="L78" s="36">
        <v>134.02016666666665</v>
      </c>
      <c r="M78" s="36">
        <v>-134.02016666666665</v>
      </c>
      <c r="N78" s="20">
        <v>78</v>
      </c>
      <c r="Q78" s="51" t="s">
        <v>229</v>
      </c>
      <c r="R78" s="5">
        <v>7</v>
      </c>
      <c r="S78" s="24">
        <v>493.774</v>
      </c>
      <c r="T78" s="42">
        <v>0.73029999999999995</v>
      </c>
      <c r="U78" s="42">
        <v>0.73040000000000005</v>
      </c>
      <c r="V78" s="42">
        <v>29.757554111712</v>
      </c>
      <c r="W78" s="42">
        <v>29.757763818628</v>
      </c>
      <c r="X78" s="42">
        <v>34.823229056306971</v>
      </c>
      <c r="Y78" s="42">
        <v>34.823388846106631</v>
      </c>
      <c r="Z78" s="42">
        <v>2.1023999999999998</v>
      </c>
      <c r="AA78" s="25">
        <v>6.5839747645106854</v>
      </c>
      <c r="AB78" s="25">
        <v>83.661738415531786</v>
      </c>
      <c r="AC78" s="25">
        <v>2.0396062399999998E-2</v>
      </c>
      <c r="AD78" s="42">
        <v>6.1199999999999997E-2</v>
      </c>
      <c r="AE78" s="25">
        <v>90.096800000000016</v>
      </c>
      <c r="AF78" s="42">
        <v>4.6978</v>
      </c>
      <c r="AG78" s="25">
        <v>-99</v>
      </c>
      <c r="AH78" s="5">
        <v>-99</v>
      </c>
      <c r="AI78" s="25">
        <v>4.3298999999999997E-2</v>
      </c>
      <c r="AJ78" s="24">
        <v>99.93</v>
      </c>
      <c r="AK78" s="25">
        <v>84.52</v>
      </c>
      <c r="AL78" s="115">
        <v>34.822600000000001</v>
      </c>
      <c r="AM78" s="117"/>
      <c r="AN78" s="143"/>
      <c r="AO78" s="22">
        <v>0.6</v>
      </c>
      <c r="AP78" s="238">
        <v>6.5629999999999997</v>
      </c>
      <c r="AS78" s="235">
        <v>13.300160629050788</v>
      </c>
      <c r="AT78" s="128"/>
      <c r="AU78" s="236">
        <v>8.1887785554169366</v>
      </c>
      <c r="AV78" s="128"/>
      <c r="AW78" s="237">
        <v>0.86587900355871883</v>
      </c>
      <c r="AX78" s="128"/>
      <c r="AY78" s="129"/>
      <c r="BC78" s="140" t="s">
        <v>227</v>
      </c>
      <c r="BD78" s="141"/>
      <c r="BE78" s="142" t="s">
        <v>227</v>
      </c>
      <c r="BF78" s="143"/>
      <c r="BG78" s="21">
        <v>78</v>
      </c>
    </row>
    <row r="79" spans="1:59" ht="15.75" customHeight="1">
      <c r="A79" s="21" t="s">
        <v>242</v>
      </c>
      <c r="B79" s="33">
        <v>4</v>
      </c>
      <c r="C79" s="21" t="s">
        <v>191</v>
      </c>
      <c r="D79" s="26" t="s">
        <v>247</v>
      </c>
      <c r="E79" s="35">
        <v>72</v>
      </c>
      <c r="F79" s="35">
        <v>20.89999999999975</v>
      </c>
      <c r="G79" s="35" t="s">
        <v>67</v>
      </c>
      <c r="H79" s="36">
        <v>72.348333333333329</v>
      </c>
      <c r="I79" s="35">
        <v>134</v>
      </c>
      <c r="J79" s="35">
        <v>1.2099999999992406</v>
      </c>
      <c r="K79" s="35" t="s">
        <v>68</v>
      </c>
      <c r="L79" s="36">
        <v>134.02016666666665</v>
      </c>
      <c r="M79" s="36">
        <v>-134.02016666666665</v>
      </c>
      <c r="N79" s="20">
        <v>79</v>
      </c>
      <c r="Q79" s="51" t="s">
        <v>229</v>
      </c>
      <c r="R79" s="5">
        <v>8</v>
      </c>
      <c r="S79" s="24">
        <v>439.84100000000001</v>
      </c>
      <c r="T79" s="42">
        <v>0.6411</v>
      </c>
      <c r="U79" s="42">
        <v>0.64319999999999999</v>
      </c>
      <c r="V79" s="42">
        <v>29.627901787277999</v>
      </c>
      <c r="W79" s="42">
        <v>29.630212436684001</v>
      </c>
      <c r="X79" s="42">
        <v>34.786380337169483</v>
      </c>
      <c r="Y79" s="42">
        <v>34.787030662609425</v>
      </c>
      <c r="Z79" s="42">
        <v>2.0868000000000002</v>
      </c>
      <c r="AA79" s="25">
        <v>6.4864074573171742</v>
      </c>
      <c r="AB79" s="25">
        <v>82.211773697819396</v>
      </c>
      <c r="AC79" s="25">
        <v>2.04387948E-2</v>
      </c>
      <c r="AD79" s="42">
        <v>6.13E-2</v>
      </c>
      <c r="AE79" s="25">
        <v>90.061400000000006</v>
      </c>
      <c r="AF79" s="42">
        <v>4.6959999999999997</v>
      </c>
      <c r="AG79" s="25">
        <v>-99</v>
      </c>
      <c r="AH79" s="5">
        <v>-99</v>
      </c>
      <c r="AI79" s="25">
        <v>4.3298999999999997E-2</v>
      </c>
      <c r="AJ79" s="24">
        <v>99.93</v>
      </c>
      <c r="AK79" s="25">
        <v>82.721000000000004</v>
      </c>
      <c r="AL79" s="115">
        <v>34.786200000000001</v>
      </c>
      <c r="AM79" s="117"/>
      <c r="AN79" s="143"/>
      <c r="AO79" s="22">
        <v>0.5</v>
      </c>
      <c r="AP79" s="238">
        <v>6.4610000000000003</v>
      </c>
      <c r="AS79" s="235">
        <v>13.347588061546196</v>
      </c>
      <c r="AT79" s="128"/>
      <c r="AU79" s="236">
        <v>9.1037394531218716</v>
      </c>
      <c r="AV79" s="128"/>
      <c r="AW79" s="237">
        <v>0.88830604982206407</v>
      </c>
      <c r="AX79" s="128"/>
      <c r="AY79" s="129"/>
      <c r="BC79" s="140" t="s">
        <v>227</v>
      </c>
      <c r="BD79" s="141"/>
      <c r="BE79" s="142" t="s">
        <v>227</v>
      </c>
      <c r="BF79" s="143"/>
      <c r="BG79" s="21">
        <v>79</v>
      </c>
    </row>
    <row r="80" spans="1:59" ht="15.75" customHeight="1">
      <c r="A80" s="21" t="s">
        <v>242</v>
      </c>
      <c r="B80" s="33">
        <v>4</v>
      </c>
      <c r="C80" s="21" t="s">
        <v>191</v>
      </c>
      <c r="D80" s="26" t="s">
        <v>247</v>
      </c>
      <c r="E80" s="35">
        <v>72</v>
      </c>
      <c r="F80" s="35">
        <v>20.89999999999975</v>
      </c>
      <c r="G80" s="35" t="s">
        <v>67</v>
      </c>
      <c r="H80" s="36">
        <v>72.348333333333329</v>
      </c>
      <c r="I80" s="35">
        <v>134</v>
      </c>
      <c r="J80" s="35">
        <v>1.2099999999992406</v>
      </c>
      <c r="K80" s="35" t="s">
        <v>68</v>
      </c>
      <c r="L80" s="36">
        <v>134.02016666666665</v>
      </c>
      <c r="M80" s="36">
        <v>-134.02016666666665</v>
      </c>
      <c r="N80" s="20">
        <v>80</v>
      </c>
      <c r="Q80" s="51" t="s">
        <v>229</v>
      </c>
      <c r="R80" s="5">
        <v>9</v>
      </c>
      <c r="S80" s="24">
        <v>390.03100000000001</v>
      </c>
      <c r="T80" s="42">
        <v>0.44890000000000002</v>
      </c>
      <c r="U80" s="42">
        <v>0.4506</v>
      </c>
      <c r="V80" s="42">
        <v>29.383076692091997</v>
      </c>
      <c r="W80" s="42">
        <v>29.385405810957998</v>
      </c>
      <c r="X80" s="42">
        <v>34.712132787260046</v>
      </c>
      <c r="Y80" s="42">
        <v>34.713268879095246</v>
      </c>
      <c r="Z80" s="42">
        <v>2.0455999999999999</v>
      </c>
      <c r="AA80" s="25">
        <v>6.3120912688779702</v>
      </c>
      <c r="AB80" s="25">
        <v>79.565152637778482</v>
      </c>
      <c r="AC80" s="25">
        <v>2.2317201999999998E-2</v>
      </c>
      <c r="AD80" s="42">
        <v>6.54E-2</v>
      </c>
      <c r="AE80" s="25">
        <v>89.756600000000006</v>
      </c>
      <c r="AF80" s="42">
        <v>4.6806000000000001</v>
      </c>
      <c r="AG80" s="25">
        <v>-99</v>
      </c>
      <c r="AH80" s="5">
        <v>-99</v>
      </c>
      <c r="AI80" s="25">
        <v>4.3298999999999997E-2</v>
      </c>
      <c r="AJ80" s="24">
        <v>99.93</v>
      </c>
      <c r="AK80" s="25">
        <v>80.37</v>
      </c>
      <c r="AL80" s="115">
        <v>34.712400000000002</v>
      </c>
      <c r="AM80" s="117"/>
      <c r="AN80" s="143"/>
      <c r="AO80" s="22">
        <v>0.5</v>
      </c>
      <c r="AP80" s="238">
        <v>6.282</v>
      </c>
      <c r="AS80" s="235">
        <v>13.497183224346726</v>
      </c>
      <c r="AT80" s="128"/>
      <c r="AU80" s="236">
        <v>11.673470271863373</v>
      </c>
      <c r="AV80" s="128"/>
      <c r="AW80" s="237">
        <v>0.95266192170818498</v>
      </c>
      <c r="AX80" s="128"/>
      <c r="AY80" s="129"/>
      <c r="BC80" s="140" t="s">
        <v>227</v>
      </c>
      <c r="BD80" s="141"/>
      <c r="BE80" s="142" t="s">
        <v>227</v>
      </c>
      <c r="BF80" s="143"/>
      <c r="BG80" s="21">
        <v>80</v>
      </c>
    </row>
    <row r="81" spans="1:59" ht="15.75" customHeight="1">
      <c r="A81" s="21" t="s">
        <v>242</v>
      </c>
      <c r="B81" s="33">
        <v>4</v>
      </c>
      <c r="C81" s="21" t="s">
        <v>191</v>
      </c>
      <c r="D81" s="26" t="s">
        <v>247</v>
      </c>
      <c r="E81" s="35">
        <v>72</v>
      </c>
      <c r="F81" s="35">
        <v>20.89999999999975</v>
      </c>
      <c r="G81" s="35" t="s">
        <v>67</v>
      </c>
      <c r="H81" s="36">
        <v>72.348333333333329</v>
      </c>
      <c r="I81" s="35">
        <v>134</v>
      </c>
      <c r="J81" s="35">
        <v>1.2099999999992406</v>
      </c>
      <c r="K81" s="35" t="s">
        <v>68</v>
      </c>
      <c r="L81" s="36">
        <v>134.02016666666665</v>
      </c>
      <c r="M81" s="36">
        <v>-134.02016666666665</v>
      </c>
      <c r="N81" s="20">
        <v>81</v>
      </c>
      <c r="Q81" s="51" t="s">
        <v>229</v>
      </c>
      <c r="R81" s="5">
        <v>10</v>
      </c>
      <c r="S81" s="24">
        <v>355.85500000000002</v>
      </c>
      <c r="T81" s="42">
        <v>0.21429999999999999</v>
      </c>
      <c r="U81" s="42">
        <v>0.21679999999999999</v>
      </c>
      <c r="V81" s="42">
        <v>29.092969883675998</v>
      </c>
      <c r="W81" s="42">
        <v>29.096334386241999</v>
      </c>
      <c r="X81" s="42">
        <v>34.615489554486913</v>
      </c>
      <c r="Y81" s="42">
        <v>34.617105493801489</v>
      </c>
      <c r="Z81" s="42">
        <v>2.0228999999999999</v>
      </c>
      <c r="AA81" s="25">
        <v>6.2292389044429965</v>
      </c>
      <c r="AB81" s="25">
        <v>77.991879906054493</v>
      </c>
      <c r="AC81" s="25">
        <v>2.7185058800000005E-2</v>
      </c>
      <c r="AD81" s="42">
        <v>7.6100000000000001E-2</v>
      </c>
      <c r="AE81" s="25">
        <v>89.632000000000005</v>
      </c>
      <c r="AF81" s="42">
        <v>4.6742999999999997</v>
      </c>
      <c r="AG81" s="25">
        <v>-99</v>
      </c>
      <c r="AH81" s="5">
        <v>-99</v>
      </c>
      <c r="AI81" s="25">
        <v>4.3298999999999997E-2</v>
      </c>
      <c r="AJ81" s="24">
        <v>99.93</v>
      </c>
      <c r="AK81" s="25">
        <v>79.125</v>
      </c>
      <c r="AL81" s="115">
        <v>34.609099999999998</v>
      </c>
      <c r="AM81" s="117"/>
      <c r="AN81" s="143"/>
      <c r="AO81" s="22">
        <v>0.3</v>
      </c>
      <c r="AP81" s="238">
        <v>6.1989999999999998</v>
      </c>
      <c r="AS81" s="235">
        <v>13.576695009375104</v>
      </c>
      <c r="AT81" s="128"/>
      <c r="AU81" s="236">
        <v>13.205435540474127</v>
      </c>
      <c r="AV81" s="128"/>
      <c r="AW81" s="237">
        <v>0.99556583629893225</v>
      </c>
      <c r="AX81" s="128"/>
      <c r="AY81" s="129"/>
      <c r="BC81" s="140" t="s">
        <v>227</v>
      </c>
      <c r="BD81" s="141"/>
      <c r="BE81" s="142" t="s">
        <v>227</v>
      </c>
      <c r="BF81" s="143"/>
      <c r="BG81" s="21">
        <v>81</v>
      </c>
    </row>
    <row r="82" spans="1:59" ht="15.75" customHeight="1">
      <c r="A82" s="21" t="s">
        <v>242</v>
      </c>
      <c r="B82" s="33">
        <v>4</v>
      </c>
      <c r="C82" s="21" t="s">
        <v>191</v>
      </c>
      <c r="D82" s="26" t="s">
        <v>247</v>
      </c>
      <c r="E82" s="35">
        <v>72</v>
      </c>
      <c r="F82" s="35">
        <v>20.89999999999975</v>
      </c>
      <c r="G82" s="35" t="s">
        <v>67</v>
      </c>
      <c r="H82" s="36">
        <v>72.348333333333329</v>
      </c>
      <c r="I82" s="35">
        <v>134</v>
      </c>
      <c r="J82" s="35">
        <v>1.2099999999992406</v>
      </c>
      <c r="K82" s="35" t="s">
        <v>68</v>
      </c>
      <c r="L82" s="36">
        <v>134.02016666666665</v>
      </c>
      <c r="M82" s="36">
        <v>-134.02016666666665</v>
      </c>
      <c r="N82" s="20">
        <v>82</v>
      </c>
      <c r="Q82" s="51" t="s">
        <v>230</v>
      </c>
      <c r="R82" s="5">
        <v>11</v>
      </c>
      <c r="S82" s="24">
        <v>318.03699999999998</v>
      </c>
      <c r="T82" s="42">
        <v>-0.18260000000000001</v>
      </c>
      <c r="U82" s="42">
        <v>-0.18390000000000001</v>
      </c>
      <c r="V82" s="42">
        <v>28.546473927053999</v>
      </c>
      <c r="W82" s="42">
        <v>28.545238138532</v>
      </c>
      <c r="X82" s="42">
        <v>34.361433978902049</v>
      </c>
      <c r="Y82" s="42">
        <v>34.361251829426116</v>
      </c>
      <c r="Z82" s="42">
        <v>1.9843999999999999</v>
      </c>
      <c r="AA82" s="25">
        <v>6.1176374955054023</v>
      </c>
      <c r="AB82" s="25">
        <v>75.670470644631479</v>
      </c>
      <c r="AC82" s="25">
        <v>2.6160390400000001E-2</v>
      </c>
      <c r="AD82" s="42">
        <v>7.3800000000000004E-2</v>
      </c>
      <c r="AE82" s="25">
        <v>88.973900000000015</v>
      </c>
      <c r="AF82" s="42">
        <v>4.641</v>
      </c>
      <c r="AG82" s="25">
        <v>-99</v>
      </c>
      <c r="AH82" s="5">
        <v>-99</v>
      </c>
      <c r="AI82" s="25">
        <v>4.3298999999999997E-2</v>
      </c>
      <c r="AJ82" s="24">
        <v>99.93</v>
      </c>
      <c r="AK82" s="25">
        <v>73.73</v>
      </c>
      <c r="AL82" s="115">
        <v>34.362099999999998</v>
      </c>
      <c r="AM82" s="117"/>
      <c r="AN82" s="143"/>
      <c r="AO82" s="22">
        <v>0</v>
      </c>
      <c r="AP82" s="238">
        <v>6.0970000000000004</v>
      </c>
      <c r="AS82" s="235">
        <v>13.866124892460228</v>
      </c>
      <c r="AT82" s="128"/>
      <c r="AU82" s="236">
        <v>17.654058806579819</v>
      </c>
      <c r="AV82" s="128"/>
      <c r="AW82" s="237">
        <v>1.1379288256227758</v>
      </c>
      <c r="AX82" s="128"/>
      <c r="AY82" s="129"/>
      <c r="BC82" s="140" t="s">
        <v>227</v>
      </c>
      <c r="BD82" s="141"/>
      <c r="BE82" s="142" t="s">
        <v>227</v>
      </c>
      <c r="BF82" s="143"/>
      <c r="BG82" s="21">
        <v>82</v>
      </c>
    </row>
    <row r="83" spans="1:59" ht="15.75" customHeight="1">
      <c r="A83" s="21" t="s">
        <v>242</v>
      </c>
      <c r="B83" s="33">
        <v>4</v>
      </c>
      <c r="C83" s="21" t="s">
        <v>191</v>
      </c>
      <c r="D83" s="26" t="s">
        <v>247</v>
      </c>
      <c r="E83" s="35">
        <v>72</v>
      </c>
      <c r="F83" s="35">
        <v>20.89999999999975</v>
      </c>
      <c r="G83" s="35" t="s">
        <v>67</v>
      </c>
      <c r="H83" s="36">
        <v>72.348333333333329</v>
      </c>
      <c r="I83" s="35">
        <v>134</v>
      </c>
      <c r="J83" s="35">
        <v>1.2099999999992406</v>
      </c>
      <c r="K83" s="35" t="s">
        <v>68</v>
      </c>
      <c r="L83" s="36">
        <v>134.02016666666665</v>
      </c>
      <c r="M83" s="36">
        <v>-134.02016666666665</v>
      </c>
      <c r="N83" s="20">
        <v>83</v>
      </c>
      <c r="Q83" s="51" t="s">
        <v>229</v>
      </c>
      <c r="R83" s="5">
        <v>12</v>
      </c>
      <c r="S83" s="24">
        <v>270.08</v>
      </c>
      <c r="T83" s="42">
        <v>-0.46079999999999999</v>
      </c>
      <c r="U83" s="42">
        <v>-0.45950000000000002</v>
      </c>
      <c r="V83" s="42">
        <v>28.111219762746</v>
      </c>
      <c r="W83" s="42">
        <v>28.113586887924999</v>
      </c>
      <c r="X83" s="42">
        <v>34.121833935873227</v>
      </c>
      <c r="Y83" s="42">
        <v>34.123546451019259</v>
      </c>
      <c r="Z83" s="42">
        <v>1.9767999999999999</v>
      </c>
      <c r="AA83" s="25">
        <v>6.1087016237722098</v>
      </c>
      <c r="AB83" s="25">
        <v>74.883263770231579</v>
      </c>
      <c r="AC83" s="25">
        <v>2.8593864199999996E-2</v>
      </c>
      <c r="AD83" s="42">
        <v>7.9200000000000007E-2</v>
      </c>
      <c r="AE83" s="25">
        <v>88.933000000000007</v>
      </c>
      <c r="AF83" s="42">
        <v>4.6390000000000002</v>
      </c>
      <c r="AG83" s="25">
        <v>-99</v>
      </c>
      <c r="AH83" s="5">
        <v>-99</v>
      </c>
      <c r="AI83" s="25">
        <v>4.3298999999999997E-2</v>
      </c>
      <c r="AJ83" s="24">
        <v>99.93</v>
      </c>
      <c r="AK83" s="25">
        <v>70.132999999999996</v>
      </c>
      <c r="AL83" s="115">
        <v>34.118600000000001</v>
      </c>
      <c r="AM83" s="117"/>
      <c r="AN83" s="143"/>
      <c r="AO83" s="22">
        <v>-0.2</v>
      </c>
      <c r="AP83" s="238">
        <v>6.09</v>
      </c>
      <c r="AQ83" s="103">
        <v>6</v>
      </c>
      <c r="AS83" s="235">
        <v>14.313754538304504</v>
      </c>
      <c r="AT83" s="128"/>
      <c r="AU83" s="236">
        <v>21.138588403501746</v>
      </c>
      <c r="AV83" s="128"/>
      <c r="AW83" s="237">
        <v>1.2676156583629894</v>
      </c>
      <c r="AX83" s="128"/>
      <c r="AY83" s="129"/>
      <c r="BC83" s="140" t="s">
        <v>227</v>
      </c>
      <c r="BD83" s="141"/>
      <c r="BE83" s="142" t="s">
        <v>227</v>
      </c>
      <c r="BF83" s="143"/>
      <c r="BG83" s="21">
        <v>83</v>
      </c>
    </row>
    <row r="84" spans="1:59" ht="15.75" customHeight="1">
      <c r="A84" s="21" t="s">
        <v>242</v>
      </c>
      <c r="B84" s="33">
        <v>4</v>
      </c>
      <c r="C84" s="21" t="s">
        <v>191</v>
      </c>
      <c r="D84" s="26" t="s">
        <v>247</v>
      </c>
      <c r="E84" s="35">
        <v>72</v>
      </c>
      <c r="F84" s="35">
        <v>20.89999999999975</v>
      </c>
      <c r="G84" s="35" t="s">
        <v>67</v>
      </c>
      <c r="H84" s="36">
        <v>72.348333333333329</v>
      </c>
      <c r="I84" s="35">
        <v>134</v>
      </c>
      <c r="J84" s="35">
        <v>1.2099999999992406</v>
      </c>
      <c r="K84" s="35" t="s">
        <v>68</v>
      </c>
      <c r="L84" s="36">
        <v>134.02016666666665</v>
      </c>
      <c r="M84" s="36">
        <v>-134.02016666666665</v>
      </c>
      <c r="N84" s="20">
        <v>84</v>
      </c>
      <c r="Q84" s="51" t="s">
        <v>229</v>
      </c>
      <c r="R84" s="5">
        <v>13</v>
      </c>
      <c r="S84" s="24">
        <v>205.18100000000001</v>
      </c>
      <c r="T84" s="42">
        <v>-0.90949999999999998</v>
      </c>
      <c r="U84" s="42">
        <v>-0.90890000000000004</v>
      </c>
      <c r="V84" s="42">
        <v>27.35026009716</v>
      </c>
      <c r="W84" s="42">
        <v>27.352718068763</v>
      </c>
      <c r="X84" s="42">
        <v>33.637775066533841</v>
      </c>
      <c r="Y84" s="42">
        <v>33.640437785437378</v>
      </c>
      <c r="Z84" s="42">
        <v>1.9689000000000001</v>
      </c>
      <c r="AA84" s="25">
        <v>6.1047659107520147</v>
      </c>
      <c r="AB84" s="25">
        <v>73.698810250489146</v>
      </c>
      <c r="AC84" s="25">
        <v>3.1155989800000002E-2</v>
      </c>
      <c r="AD84" s="42">
        <v>8.48E-2</v>
      </c>
      <c r="AE84" s="25">
        <v>89.169200000000004</v>
      </c>
      <c r="AF84" s="42">
        <v>4.6509</v>
      </c>
      <c r="AG84" s="25">
        <v>-99</v>
      </c>
      <c r="AH84" s="5">
        <v>-99</v>
      </c>
      <c r="AI84" s="25">
        <v>4.3298999999999997E-2</v>
      </c>
      <c r="AJ84" s="24">
        <v>99.93</v>
      </c>
      <c r="AK84" s="25">
        <v>66.537000000000006</v>
      </c>
      <c r="AL84" s="115">
        <v>33.6233</v>
      </c>
      <c r="AM84" s="117"/>
      <c r="AN84" s="143"/>
      <c r="AO84" s="22">
        <v>-0.5</v>
      </c>
      <c r="AP84" s="238">
        <v>6.0839999999999996</v>
      </c>
      <c r="AS84" s="235">
        <v>15.238325953075396</v>
      </c>
      <c r="AT84" s="128"/>
      <c r="AU84" s="236">
        <v>27.409881967175576</v>
      </c>
      <c r="AV84" s="128"/>
      <c r="AW84" s="237">
        <v>1.5045622775800711</v>
      </c>
      <c r="AX84" s="128"/>
      <c r="AY84" s="129"/>
      <c r="BC84" s="140" t="s">
        <v>227</v>
      </c>
      <c r="BD84" s="141"/>
      <c r="BE84" s="142" t="s">
        <v>227</v>
      </c>
      <c r="BF84" s="143"/>
      <c r="BG84" s="21">
        <v>84</v>
      </c>
    </row>
    <row r="85" spans="1:59" ht="15.75" customHeight="1">
      <c r="A85" s="21" t="s">
        <v>242</v>
      </c>
      <c r="B85" s="33">
        <v>4</v>
      </c>
      <c r="C85" s="21" t="s">
        <v>191</v>
      </c>
      <c r="D85" s="26" t="s">
        <v>247</v>
      </c>
      <c r="E85" s="35">
        <v>72</v>
      </c>
      <c r="F85" s="35">
        <v>20.89999999999975</v>
      </c>
      <c r="G85" s="35" t="s">
        <v>67</v>
      </c>
      <c r="H85" s="36">
        <v>72.348333333333329</v>
      </c>
      <c r="I85" s="35">
        <v>134</v>
      </c>
      <c r="J85" s="35">
        <v>1.2099999999992406</v>
      </c>
      <c r="K85" s="35" t="s">
        <v>68</v>
      </c>
      <c r="L85" s="36">
        <v>134.02016666666665</v>
      </c>
      <c r="M85" s="36">
        <v>-134.02016666666665</v>
      </c>
      <c r="N85" s="20">
        <v>85</v>
      </c>
      <c r="Q85" s="51" t="s">
        <v>230</v>
      </c>
      <c r="R85" s="5">
        <v>14</v>
      </c>
      <c r="S85" s="24">
        <v>172.3</v>
      </c>
      <c r="T85" s="42">
        <v>-1.2611000000000001</v>
      </c>
      <c r="U85" s="42">
        <v>-1.2624</v>
      </c>
      <c r="V85" s="42">
        <v>26.67422275905</v>
      </c>
      <c r="W85" s="42">
        <v>26.672488339836001</v>
      </c>
      <c r="X85" s="42">
        <v>33.127982002552393</v>
      </c>
      <c r="Y85" s="42">
        <v>33.127048282805966</v>
      </c>
      <c r="Z85" s="42">
        <v>1.9953000000000001</v>
      </c>
      <c r="AA85" s="25">
        <v>6.2667816956897928</v>
      </c>
      <c r="AB85" s="25">
        <v>74.677195139429614</v>
      </c>
      <c r="AC85" s="25">
        <v>2.8935723399999998E-2</v>
      </c>
      <c r="AD85" s="42">
        <v>7.9899999999999999E-2</v>
      </c>
      <c r="AE85" s="25">
        <v>89.310400000000016</v>
      </c>
      <c r="AF85" s="42">
        <v>4.6580000000000004</v>
      </c>
      <c r="AG85" s="25">
        <v>-99</v>
      </c>
      <c r="AH85" s="5">
        <v>-99</v>
      </c>
      <c r="AI85" s="25">
        <v>4.3298999999999997E-2</v>
      </c>
      <c r="AJ85" s="24">
        <v>99.93</v>
      </c>
      <c r="AK85" s="25">
        <v>61.142000000000003</v>
      </c>
      <c r="AL85" s="115">
        <v>33.131</v>
      </c>
      <c r="AM85" s="117"/>
      <c r="AN85" s="143"/>
      <c r="AO85" s="22">
        <v>-0.9</v>
      </c>
      <c r="AP85" s="238">
        <v>6.25</v>
      </c>
      <c r="AS85" s="235">
        <v>15.689598397718461</v>
      </c>
      <c r="AT85" s="128"/>
      <c r="AU85" s="236">
        <v>31.7252505984805</v>
      </c>
      <c r="AV85" s="128"/>
      <c r="AW85" s="237">
        <v>1.7025053380782917</v>
      </c>
      <c r="AX85" s="128"/>
      <c r="AY85" s="129"/>
      <c r="BC85" s="140" t="s">
        <v>227</v>
      </c>
      <c r="BD85" s="141"/>
      <c r="BE85" s="142" t="s">
        <v>227</v>
      </c>
      <c r="BF85" s="143"/>
      <c r="BG85" s="21">
        <v>85</v>
      </c>
    </row>
    <row r="86" spans="1:59" ht="15.75" customHeight="1">
      <c r="A86" s="21" t="s">
        <v>242</v>
      </c>
      <c r="B86" s="33">
        <v>4</v>
      </c>
      <c r="C86" s="21" t="s">
        <v>191</v>
      </c>
      <c r="D86" s="26" t="s">
        <v>247</v>
      </c>
      <c r="E86" s="35">
        <v>72</v>
      </c>
      <c r="F86" s="35">
        <v>20.89999999999975</v>
      </c>
      <c r="G86" s="35" t="s">
        <v>67</v>
      </c>
      <c r="H86" s="36">
        <v>72.348333333333329</v>
      </c>
      <c r="I86" s="35">
        <v>134</v>
      </c>
      <c r="J86" s="35">
        <v>1.2099999999992406</v>
      </c>
      <c r="K86" s="35" t="s">
        <v>68</v>
      </c>
      <c r="L86" s="36">
        <v>134.02016666666665</v>
      </c>
      <c r="M86" s="36">
        <v>-134.02016666666665</v>
      </c>
      <c r="N86" s="20">
        <v>86</v>
      </c>
      <c r="Q86" s="51" t="s">
        <v>229</v>
      </c>
      <c r="R86" s="5">
        <v>15</v>
      </c>
      <c r="S86" s="24">
        <v>145.44</v>
      </c>
      <c r="T86" s="42">
        <v>-1.3213999999999999</v>
      </c>
      <c r="U86" s="42">
        <v>-1.3216000000000001</v>
      </c>
      <c r="V86" s="42">
        <v>26.465738974823999</v>
      </c>
      <c r="W86" s="42">
        <v>26.466305724535999</v>
      </c>
      <c r="X86" s="42">
        <v>32.925602618919605</v>
      </c>
      <c r="Y86" s="42">
        <v>32.926598872951445</v>
      </c>
      <c r="Z86" s="42">
        <v>2.0276999999999998</v>
      </c>
      <c r="AA86" s="25">
        <v>6.395453144536261</v>
      </c>
      <c r="AB86" s="25">
        <v>75.978036447847387</v>
      </c>
      <c r="AC86" s="25">
        <v>2.9533067799999996E-2</v>
      </c>
      <c r="AD86" s="42">
        <v>8.1199999999999994E-2</v>
      </c>
      <c r="AE86" s="25">
        <v>89.557600000000008</v>
      </c>
      <c r="AF86" s="42">
        <v>4.6704999999999997</v>
      </c>
      <c r="AG86" s="25">
        <v>1.2629999999999999</v>
      </c>
      <c r="AH86" s="5">
        <v>7.85E-2</v>
      </c>
      <c r="AI86" s="25">
        <v>4.3298999999999997E-2</v>
      </c>
      <c r="AJ86" s="24">
        <v>99.93</v>
      </c>
      <c r="AK86" s="25">
        <v>61.142000000000003</v>
      </c>
      <c r="AL86" s="115">
        <v>32.926600000000001</v>
      </c>
      <c r="AM86" s="117"/>
      <c r="AN86" s="143"/>
      <c r="AO86" s="22">
        <v>-0.8</v>
      </c>
      <c r="AP86" s="238">
        <v>6.3710000000000004</v>
      </c>
      <c r="AS86" s="235">
        <v>15.418176128170989</v>
      </c>
      <c r="AT86" s="128"/>
      <c r="AU86" s="236">
        <v>31.597377044921117</v>
      </c>
      <c r="AV86" s="128"/>
      <c r="AW86" s="237">
        <v>1.7337081850533806</v>
      </c>
      <c r="AX86" s="128"/>
      <c r="AY86" s="129"/>
      <c r="BC86" s="140" t="s">
        <v>227</v>
      </c>
      <c r="BD86" s="141"/>
      <c r="BE86" s="142" t="s">
        <v>227</v>
      </c>
      <c r="BF86" s="143"/>
      <c r="BG86" s="21">
        <v>86</v>
      </c>
    </row>
    <row r="87" spans="1:59" ht="15.75" customHeight="1">
      <c r="A87" s="21" t="s">
        <v>242</v>
      </c>
      <c r="B87" s="33">
        <v>4</v>
      </c>
      <c r="C87" s="21" t="s">
        <v>191</v>
      </c>
      <c r="D87" s="26" t="s">
        <v>247</v>
      </c>
      <c r="E87" s="35">
        <v>72</v>
      </c>
      <c r="F87" s="35">
        <v>20.89999999999975</v>
      </c>
      <c r="G87" s="35" t="s">
        <v>67</v>
      </c>
      <c r="H87" s="36">
        <v>72.348333333333329</v>
      </c>
      <c r="I87" s="35">
        <v>134</v>
      </c>
      <c r="J87" s="35">
        <v>1.2099999999992406</v>
      </c>
      <c r="K87" s="35" t="s">
        <v>68</v>
      </c>
      <c r="L87" s="36">
        <v>134.02016666666665</v>
      </c>
      <c r="M87" s="36">
        <v>-134.02016666666665</v>
      </c>
      <c r="N87" s="20">
        <v>87</v>
      </c>
      <c r="Q87" s="51" t="s">
        <v>229</v>
      </c>
      <c r="R87" s="5">
        <v>16</v>
      </c>
      <c r="S87" s="24">
        <v>124.622</v>
      </c>
      <c r="T87" s="42">
        <v>-1.3348</v>
      </c>
      <c r="U87" s="42">
        <v>-1.3375999999999999</v>
      </c>
      <c r="V87" s="42">
        <v>26.199146074043998</v>
      </c>
      <c r="W87" s="42">
        <v>26.200841859471002</v>
      </c>
      <c r="X87" s="42">
        <v>32.587991657062219</v>
      </c>
      <c r="Y87" s="42">
        <v>32.593365457703236</v>
      </c>
      <c r="Z87" s="42">
        <v>2.1141000000000001</v>
      </c>
      <c r="AA87" s="25">
        <v>6.7455485985395551</v>
      </c>
      <c r="AB87" s="25">
        <v>79.916607847994513</v>
      </c>
      <c r="AC87" s="25">
        <v>2.9703997399999998E-2</v>
      </c>
      <c r="AD87" s="42">
        <v>8.1600000000000006E-2</v>
      </c>
      <c r="AE87" s="25">
        <v>89.988900000000015</v>
      </c>
      <c r="AF87" s="42">
        <v>4.6923000000000004</v>
      </c>
      <c r="AG87" s="25">
        <v>1.2818000000000001</v>
      </c>
      <c r="AH87" s="5">
        <v>7.9299999999999995E-2</v>
      </c>
      <c r="AI87" s="25">
        <v>4.3298999999999997E-2</v>
      </c>
      <c r="AJ87" s="24">
        <v>99.94</v>
      </c>
      <c r="AK87" s="25">
        <v>59.344000000000001</v>
      </c>
      <c r="AL87" s="115">
        <v>32.608199999999997</v>
      </c>
      <c r="AM87" s="117"/>
      <c r="AN87" s="143"/>
      <c r="AO87" s="22">
        <v>-0.8</v>
      </c>
      <c r="AP87" s="238">
        <v>6.6920000000000002</v>
      </c>
      <c r="AS87" s="235">
        <v>14.868724409391122</v>
      </c>
      <c r="AT87" s="128"/>
      <c r="AU87" s="236">
        <v>31.083899329340834</v>
      </c>
      <c r="AV87" s="128"/>
      <c r="AW87" s="237">
        <v>1.7590604982206406</v>
      </c>
      <c r="AX87" s="128"/>
      <c r="AY87" s="129"/>
      <c r="BC87" s="140" t="s">
        <v>227</v>
      </c>
      <c r="BD87" s="141"/>
      <c r="BE87" s="142" t="s">
        <v>227</v>
      </c>
      <c r="BF87" s="143"/>
      <c r="BG87" s="21">
        <v>87</v>
      </c>
    </row>
    <row r="88" spans="1:59" ht="15.75" customHeight="1">
      <c r="A88" s="21" t="s">
        <v>242</v>
      </c>
      <c r="B88" s="33">
        <v>4</v>
      </c>
      <c r="C88" s="21" t="s">
        <v>191</v>
      </c>
      <c r="D88" s="26" t="s">
        <v>247</v>
      </c>
      <c r="E88" s="35">
        <v>72</v>
      </c>
      <c r="F88" s="35">
        <v>20.89999999999975</v>
      </c>
      <c r="G88" s="35" t="s">
        <v>67</v>
      </c>
      <c r="H88" s="36">
        <v>72.348333333333329</v>
      </c>
      <c r="I88" s="35">
        <v>134</v>
      </c>
      <c r="J88" s="35">
        <v>1.2099999999992406</v>
      </c>
      <c r="K88" s="35" t="s">
        <v>68</v>
      </c>
      <c r="L88" s="36">
        <v>134.02016666666665</v>
      </c>
      <c r="M88" s="36">
        <v>-134.02016666666665</v>
      </c>
      <c r="N88" s="20">
        <v>88</v>
      </c>
      <c r="Q88" s="51" t="s">
        <v>230</v>
      </c>
      <c r="R88" s="5">
        <v>17</v>
      </c>
      <c r="S88" s="24">
        <v>100.961</v>
      </c>
      <c r="T88" s="42">
        <v>-1.1529</v>
      </c>
      <c r="U88" s="42">
        <v>-1.1540999999999999</v>
      </c>
      <c r="V88" s="42">
        <v>26.094664805034</v>
      </c>
      <c r="W88" s="42">
        <v>26.094104627533</v>
      </c>
      <c r="X88" s="42">
        <v>32.262639426375188</v>
      </c>
      <c r="Y88" s="42">
        <v>32.263169231026794</v>
      </c>
      <c r="Z88" s="42">
        <v>2.1812999999999998</v>
      </c>
      <c r="AA88" s="25">
        <v>6.9799828485067099</v>
      </c>
      <c r="AB88" s="25">
        <v>82.907661286720895</v>
      </c>
      <c r="AC88" s="25">
        <v>3.0301796399999994E-2</v>
      </c>
      <c r="AD88" s="42">
        <v>8.2900000000000001E-2</v>
      </c>
      <c r="AE88" s="25">
        <v>89.964800000000011</v>
      </c>
      <c r="AF88" s="42">
        <v>4.6910999999999996</v>
      </c>
      <c r="AG88" s="25">
        <v>1.2911999999999999</v>
      </c>
      <c r="AH88" s="5">
        <v>7.9699999999999993E-2</v>
      </c>
      <c r="AI88" s="25">
        <v>4.3298999999999997E-2</v>
      </c>
      <c r="AJ88" s="24">
        <v>99.93</v>
      </c>
      <c r="AK88" s="25">
        <v>55.747</v>
      </c>
      <c r="AL88" s="115">
        <v>32.273600000000002</v>
      </c>
      <c r="AM88" s="117"/>
      <c r="AN88" s="143"/>
      <c r="AO88" s="22">
        <v>-0.7</v>
      </c>
      <c r="AP88" s="238">
        <v>6.9560000000000004</v>
      </c>
      <c r="AS88" s="235">
        <v>12.580486162973127</v>
      </c>
      <c r="AT88" s="128"/>
      <c r="AU88" s="236">
        <v>25.645413126180184</v>
      </c>
      <c r="AV88" s="128"/>
      <c r="AW88" s="237">
        <v>1.6108469750889678</v>
      </c>
      <c r="AX88" s="128"/>
      <c r="AY88" s="129"/>
      <c r="BC88" s="140">
        <v>1.3358883241167803E-2</v>
      </c>
      <c r="BD88" s="141">
        <v>6</v>
      </c>
      <c r="BE88" s="142">
        <v>2.1461579799473874E-2</v>
      </c>
      <c r="BF88" s="143"/>
      <c r="BG88" s="21">
        <v>88</v>
      </c>
    </row>
    <row r="89" spans="1:59" ht="15.75" customHeight="1">
      <c r="A89" s="21" t="s">
        <v>242</v>
      </c>
      <c r="B89" s="33">
        <v>4</v>
      </c>
      <c r="C89" s="21" t="s">
        <v>191</v>
      </c>
      <c r="D89" s="26" t="s">
        <v>247</v>
      </c>
      <c r="E89" s="35">
        <v>72</v>
      </c>
      <c r="F89" s="35">
        <v>20.89999999999975</v>
      </c>
      <c r="G89" s="35" t="s">
        <v>67</v>
      </c>
      <c r="H89" s="36">
        <v>72.348333333333329</v>
      </c>
      <c r="I89" s="35">
        <v>134</v>
      </c>
      <c r="J89" s="35">
        <v>1.2099999999992406</v>
      </c>
      <c r="K89" s="35" t="s">
        <v>68</v>
      </c>
      <c r="L89" s="36">
        <v>134.02016666666665</v>
      </c>
      <c r="M89" s="36">
        <v>-134.02016666666665</v>
      </c>
      <c r="N89" s="20">
        <v>89</v>
      </c>
      <c r="Q89" s="51" t="s">
        <v>229</v>
      </c>
      <c r="R89" s="5">
        <v>18</v>
      </c>
      <c r="S89" s="24">
        <v>74.867999999999995</v>
      </c>
      <c r="T89" s="42">
        <v>-0.79310000000000003</v>
      </c>
      <c r="U89" s="42">
        <v>-0.76090000000000002</v>
      </c>
      <c r="V89" s="42">
        <v>26.080194246725998</v>
      </c>
      <c r="W89" s="42">
        <v>26.085501525485</v>
      </c>
      <c r="X89" s="42">
        <v>31.874759733427169</v>
      </c>
      <c r="Y89" s="42">
        <v>31.84787993490464</v>
      </c>
      <c r="Z89" s="42">
        <v>2.2656999999999998</v>
      </c>
      <c r="AA89" s="25">
        <v>7.2607457224677274</v>
      </c>
      <c r="AB89" s="25">
        <v>86.838159335293923</v>
      </c>
      <c r="AC89" s="25">
        <v>7.4918967999999989E-2</v>
      </c>
      <c r="AD89" s="42">
        <v>0.18110000000000001</v>
      </c>
      <c r="AE89" s="25">
        <v>89.855100000000007</v>
      </c>
      <c r="AF89" s="42">
        <v>4.6856</v>
      </c>
      <c r="AG89" s="25">
        <v>1.2605999999999999</v>
      </c>
      <c r="AH89" s="5">
        <v>7.8399999999999997E-2</v>
      </c>
      <c r="AI89" s="25">
        <v>4.3663E-2</v>
      </c>
      <c r="AJ89" s="24">
        <v>99.93</v>
      </c>
      <c r="AK89" s="25">
        <v>53.948999999999998</v>
      </c>
      <c r="AL89" s="115">
        <v>31.840199999999999</v>
      </c>
      <c r="AM89" s="117"/>
      <c r="AN89" s="143"/>
      <c r="AO89" s="22">
        <v>-0.3</v>
      </c>
      <c r="AP89" s="238">
        <v>7.2640000000000002</v>
      </c>
      <c r="AS89" s="235">
        <v>9.2707190973286071</v>
      </c>
      <c r="AT89" s="128"/>
      <c r="AU89" s="236">
        <v>18.560765981599026</v>
      </c>
      <c r="AV89" s="128"/>
      <c r="AW89" s="237">
        <v>1.3768256227758007</v>
      </c>
      <c r="AX89" s="128"/>
      <c r="AY89" s="129"/>
      <c r="BC89" s="140">
        <v>9.3510857847942844E-2</v>
      </c>
      <c r="BD89" s="141"/>
      <c r="BE89" s="142">
        <v>7.3472424699736652E-2</v>
      </c>
      <c r="BF89" s="143"/>
      <c r="BG89" s="21">
        <v>89</v>
      </c>
    </row>
    <row r="90" spans="1:59" ht="15.75" customHeight="1">
      <c r="A90" s="21" t="s">
        <v>242</v>
      </c>
      <c r="B90" s="33">
        <v>4</v>
      </c>
      <c r="C90" s="21" t="s">
        <v>191</v>
      </c>
      <c r="D90" s="26" t="s">
        <v>247</v>
      </c>
      <c r="E90" s="35">
        <v>72</v>
      </c>
      <c r="F90" s="35">
        <v>20.89999999999975</v>
      </c>
      <c r="G90" s="35" t="s">
        <v>67</v>
      </c>
      <c r="H90" s="36">
        <v>72.348333333333329</v>
      </c>
      <c r="I90" s="35">
        <v>134</v>
      </c>
      <c r="J90" s="35">
        <v>1.2099999999992406</v>
      </c>
      <c r="K90" s="35" t="s">
        <v>68</v>
      </c>
      <c r="L90" s="36">
        <v>134.02016666666665</v>
      </c>
      <c r="M90" s="36">
        <v>-134.02016666666665</v>
      </c>
      <c r="N90" s="20">
        <v>90</v>
      </c>
      <c r="Q90" s="51" t="s">
        <v>230</v>
      </c>
      <c r="R90" s="5">
        <v>19</v>
      </c>
      <c r="S90" s="24">
        <v>60.378999999999998</v>
      </c>
      <c r="T90" s="42">
        <v>-0.43440000000000001</v>
      </c>
      <c r="U90" s="42">
        <v>-0.43340000000000001</v>
      </c>
      <c r="V90" s="42">
        <v>26.020403994719999</v>
      </c>
      <c r="W90" s="42">
        <v>26.021104188431</v>
      </c>
      <c r="X90" s="42">
        <v>31.427972269994115</v>
      </c>
      <c r="Y90" s="42">
        <v>31.427866463093437</v>
      </c>
      <c r="Z90" s="42">
        <v>2.3976000000000002</v>
      </c>
      <c r="AA90" s="25">
        <v>7.7264874820178022</v>
      </c>
      <c r="AB90" s="25">
        <v>93.000998955749338</v>
      </c>
      <c r="AC90" s="25">
        <v>0.26445534599999998</v>
      </c>
      <c r="AD90" s="42">
        <v>0.59799999999999998</v>
      </c>
      <c r="AE90" s="25">
        <v>89.198800000000006</v>
      </c>
      <c r="AF90" s="42">
        <v>4.6524000000000001</v>
      </c>
      <c r="AG90" s="25">
        <v>1.2183999999999999</v>
      </c>
      <c r="AH90" s="5">
        <v>7.6700000000000004E-2</v>
      </c>
      <c r="AI90" s="25">
        <v>0.11456</v>
      </c>
      <c r="AJ90" s="24">
        <v>99.93</v>
      </c>
      <c r="AK90" s="25">
        <v>52.012</v>
      </c>
      <c r="AL90" s="115">
        <v>31.433299999999999</v>
      </c>
      <c r="AM90" s="117"/>
      <c r="AN90" s="143"/>
      <c r="AS90" s="235" t="s">
        <v>227</v>
      </c>
      <c r="AT90" s="128" t="s">
        <v>227</v>
      </c>
      <c r="AU90" s="236" t="s">
        <v>227</v>
      </c>
      <c r="AV90" s="128" t="s">
        <v>227</v>
      </c>
      <c r="AW90" s="237" t="s">
        <v>227</v>
      </c>
      <c r="AX90" s="128" t="s">
        <v>227</v>
      </c>
      <c r="AY90" s="129"/>
      <c r="BC90" s="140" t="s">
        <v>227</v>
      </c>
      <c r="BD90" s="141"/>
      <c r="BE90" s="142" t="s">
        <v>227</v>
      </c>
      <c r="BF90" s="143"/>
      <c r="BG90" s="21">
        <v>90</v>
      </c>
    </row>
    <row r="91" spans="1:59" ht="15.75" customHeight="1">
      <c r="A91" s="21" t="s">
        <v>242</v>
      </c>
      <c r="B91" s="33">
        <v>4</v>
      </c>
      <c r="C91" s="21" t="s">
        <v>191</v>
      </c>
      <c r="D91" s="26" t="s">
        <v>247</v>
      </c>
      <c r="E91" s="35">
        <v>72</v>
      </c>
      <c r="F91" s="35">
        <v>20.89999999999975</v>
      </c>
      <c r="G91" s="35" t="s">
        <v>67</v>
      </c>
      <c r="H91" s="36">
        <v>72.348333333333329</v>
      </c>
      <c r="I91" s="35">
        <v>134</v>
      </c>
      <c r="J91" s="35">
        <v>1.2099999999992406</v>
      </c>
      <c r="K91" s="35" t="s">
        <v>68</v>
      </c>
      <c r="L91" s="36">
        <v>134.02016666666665</v>
      </c>
      <c r="M91" s="36">
        <v>-134.02016666666665</v>
      </c>
      <c r="N91" s="20">
        <v>91</v>
      </c>
      <c r="Q91" s="51" t="s">
        <v>230</v>
      </c>
      <c r="R91" s="5">
        <v>20</v>
      </c>
      <c r="S91" s="24">
        <v>60.408000000000001</v>
      </c>
      <c r="T91" s="42">
        <v>-0.43519999999999998</v>
      </c>
      <c r="U91" s="42">
        <v>-0.43680000000000002</v>
      </c>
      <c r="V91" s="42">
        <v>26.020394999345999</v>
      </c>
      <c r="W91" s="42">
        <v>26.022051649019001</v>
      </c>
      <c r="X91" s="42">
        <v>31.428772286086563</v>
      </c>
      <c r="Y91" s="42">
        <v>31.432629906892579</v>
      </c>
      <c r="Z91" s="42">
        <v>2.3976000000000002</v>
      </c>
      <c r="AA91" s="25">
        <v>7.7264874820178022</v>
      </c>
      <c r="AB91" s="25">
        <v>92.999549042795095</v>
      </c>
      <c r="AC91" s="25">
        <v>0.269237738</v>
      </c>
      <c r="AD91" s="42">
        <v>0.60850000000000004</v>
      </c>
      <c r="AE91" s="25">
        <v>89.191400000000016</v>
      </c>
      <c r="AF91" s="42">
        <v>4.6520000000000001</v>
      </c>
      <c r="AG91" s="25">
        <v>1.1644000000000001</v>
      </c>
      <c r="AH91" s="5">
        <v>7.46E-2</v>
      </c>
      <c r="AI91" s="25">
        <v>0.11413</v>
      </c>
      <c r="AJ91" s="24">
        <v>99.93</v>
      </c>
      <c r="AK91" s="25">
        <v>52.012</v>
      </c>
      <c r="AL91" s="115">
        <v>31.4361</v>
      </c>
      <c r="AM91" s="117"/>
      <c r="AN91" s="143"/>
      <c r="AO91" s="22">
        <v>0</v>
      </c>
      <c r="AP91" s="238">
        <v>7.7359999999999998</v>
      </c>
      <c r="AS91" s="235">
        <v>5.8673763030593005</v>
      </c>
      <c r="AT91" s="128"/>
      <c r="AU91" s="236">
        <v>14.027540933037178</v>
      </c>
      <c r="AV91" s="128"/>
      <c r="AW91" s="237">
        <v>1.139879003558719</v>
      </c>
      <c r="AX91" s="128"/>
      <c r="AY91" s="129"/>
      <c r="BC91" s="140">
        <v>0.22074978355749464</v>
      </c>
      <c r="BD91" s="141">
        <v>36</v>
      </c>
      <c r="BE91" s="142">
        <v>0.21260286805151624</v>
      </c>
      <c r="BF91" s="239"/>
      <c r="BG91" s="21">
        <v>91</v>
      </c>
    </row>
    <row r="92" spans="1:59" ht="15.75" customHeight="1">
      <c r="A92" s="21" t="s">
        <v>242</v>
      </c>
      <c r="B92" s="33">
        <v>4</v>
      </c>
      <c r="C92" s="21" t="s">
        <v>191</v>
      </c>
      <c r="D92" s="26" t="s">
        <v>247</v>
      </c>
      <c r="E92" s="35">
        <v>72</v>
      </c>
      <c r="F92" s="35">
        <v>20.89999999999975</v>
      </c>
      <c r="G92" s="35" t="s">
        <v>67</v>
      </c>
      <c r="H92" s="36">
        <v>72.348333333333329</v>
      </c>
      <c r="I92" s="35">
        <v>134</v>
      </c>
      <c r="J92" s="35">
        <v>1.2099999999992406</v>
      </c>
      <c r="K92" s="35" t="s">
        <v>68</v>
      </c>
      <c r="L92" s="36">
        <v>134.02016666666665</v>
      </c>
      <c r="M92" s="36">
        <v>-134.02016666666665</v>
      </c>
      <c r="N92" s="20">
        <v>92</v>
      </c>
      <c r="Q92" s="51" t="s">
        <v>229</v>
      </c>
      <c r="R92" s="5">
        <v>21</v>
      </c>
      <c r="S92" s="24">
        <v>41.348999999999997</v>
      </c>
      <c r="T92" s="42">
        <v>-1.0915999999999999</v>
      </c>
      <c r="U92" s="42">
        <v>-1.1035999999999999</v>
      </c>
      <c r="V92" s="42">
        <v>24.424216856831997</v>
      </c>
      <c r="W92" s="42">
        <v>24.446102874393002</v>
      </c>
      <c r="X92" s="42">
        <v>29.97348655546142</v>
      </c>
      <c r="Y92" s="42">
        <v>30.014962342061203</v>
      </c>
      <c r="Z92" s="42">
        <v>2.6924999999999999</v>
      </c>
      <c r="AA92" s="25">
        <v>9.1718671927127495</v>
      </c>
      <c r="AB92" s="25">
        <v>107.36785676754583</v>
      </c>
      <c r="AC92" s="25">
        <v>0.207453052</v>
      </c>
      <c r="AD92" s="42">
        <v>0.47260000000000002</v>
      </c>
      <c r="AE92" s="25">
        <v>89.310400000000016</v>
      </c>
      <c r="AF92" s="42">
        <v>4.6580000000000004</v>
      </c>
      <c r="AG92" s="25">
        <v>0.77690000000000003</v>
      </c>
      <c r="AH92" s="5">
        <v>5.91E-2</v>
      </c>
      <c r="AI92" s="25">
        <v>0.48088999999999998</v>
      </c>
      <c r="AJ92" s="24">
        <v>99.93</v>
      </c>
      <c r="AK92" s="25">
        <v>50.351999999999997</v>
      </c>
      <c r="AL92" s="240">
        <v>30.0654</v>
      </c>
      <c r="AM92" s="117">
        <v>2</v>
      </c>
      <c r="AN92" s="118" t="s">
        <v>423</v>
      </c>
      <c r="AO92" s="22">
        <v>-0.4</v>
      </c>
      <c r="AP92" s="238">
        <v>9.0399999999999991</v>
      </c>
      <c r="AS92" s="235">
        <v>7.0874495558082623E-3</v>
      </c>
      <c r="AT92" s="128"/>
      <c r="AU92" s="236">
        <v>4.3699855429170835</v>
      </c>
      <c r="AV92" s="128"/>
      <c r="AW92" s="237">
        <v>0.65818505338078293</v>
      </c>
      <c r="AX92" s="128"/>
      <c r="AY92" s="129"/>
      <c r="BC92" s="140">
        <v>0.18331152424154759</v>
      </c>
      <c r="BD92" s="141">
        <v>6</v>
      </c>
      <c r="BE92" s="142">
        <v>9.3238376869683823E-2</v>
      </c>
      <c r="BF92" s="143"/>
      <c r="BG92" s="21">
        <v>92</v>
      </c>
    </row>
    <row r="93" spans="1:59" ht="15.75" customHeight="1">
      <c r="A93" s="21" t="s">
        <v>242</v>
      </c>
      <c r="B93" s="33">
        <v>4</v>
      </c>
      <c r="C93" s="21" t="s">
        <v>191</v>
      </c>
      <c r="D93" s="26" t="s">
        <v>247</v>
      </c>
      <c r="E93" s="35">
        <v>72</v>
      </c>
      <c r="F93" s="35">
        <v>20.89999999999975</v>
      </c>
      <c r="G93" s="35" t="s">
        <v>67</v>
      </c>
      <c r="H93" s="36">
        <v>72.348333333333329</v>
      </c>
      <c r="I93" s="35">
        <v>134</v>
      </c>
      <c r="J93" s="35">
        <v>1.2099999999992406</v>
      </c>
      <c r="K93" s="35" t="s">
        <v>68</v>
      </c>
      <c r="L93" s="36">
        <v>134.02016666666665</v>
      </c>
      <c r="M93" s="36">
        <v>-134.02016666666665</v>
      </c>
      <c r="N93" s="20">
        <v>93</v>
      </c>
      <c r="Q93" s="51" t="s">
        <v>229</v>
      </c>
      <c r="R93" s="5">
        <v>22</v>
      </c>
      <c r="S93" s="24">
        <v>21.091999999999999</v>
      </c>
      <c r="T93" s="42">
        <v>-0.97330000000000005</v>
      </c>
      <c r="U93" s="42">
        <v>-0.9506</v>
      </c>
      <c r="V93" s="42">
        <v>23.20911474051</v>
      </c>
      <c r="W93" s="42">
        <v>23.290806612219001</v>
      </c>
      <c r="X93" s="42">
        <v>28.242441481616606</v>
      </c>
      <c r="Y93" s="42">
        <v>28.329902915664512</v>
      </c>
      <c r="Z93" s="42">
        <v>2.6817000000000002</v>
      </c>
      <c r="AA93" s="25">
        <v>9.1433586620766256</v>
      </c>
      <c r="AB93" s="25">
        <v>106.06964728975537</v>
      </c>
      <c r="AC93" s="25">
        <v>0.13175306000000001</v>
      </c>
      <c r="AD93" s="42">
        <v>0.30609999999999998</v>
      </c>
      <c r="AE93" s="25">
        <v>89.360600000000005</v>
      </c>
      <c r="AF93" s="42">
        <v>4.6605999999999996</v>
      </c>
      <c r="AG93" s="25">
        <v>0.57509999999999994</v>
      </c>
      <c r="AH93" s="5">
        <v>5.0999999999999997E-2</v>
      </c>
      <c r="AI93" s="25">
        <v>2.1749999999999998</v>
      </c>
      <c r="AJ93" s="24">
        <v>99.93</v>
      </c>
      <c r="AK93" s="25">
        <v>48.554000000000002</v>
      </c>
      <c r="AL93" s="115">
        <v>27.491</v>
      </c>
      <c r="AM93" s="117"/>
      <c r="AN93" s="143"/>
      <c r="AO93" s="22">
        <v>-0.2</v>
      </c>
      <c r="AP93" s="238">
        <v>8.9730000000000008</v>
      </c>
      <c r="AS93" s="235">
        <v>0</v>
      </c>
      <c r="AT93" s="128"/>
      <c r="AU93" s="236">
        <v>3.3109532711936485</v>
      </c>
      <c r="AV93" s="128"/>
      <c r="AW93" s="237">
        <v>0.53434875444839858</v>
      </c>
      <c r="AX93" s="128"/>
      <c r="AY93" s="129"/>
      <c r="BC93" s="140">
        <v>0.11942084658222391</v>
      </c>
      <c r="BD93" s="141"/>
      <c r="BE93" s="142">
        <v>5.5234971097091648E-2</v>
      </c>
      <c r="BF93" s="143"/>
      <c r="BG93" s="21">
        <v>93</v>
      </c>
    </row>
    <row r="94" spans="1:59" ht="15.75" customHeight="1">
      <c r="A94" s="21" t="s">
        <v>242</v>
      </c>
      <c r="B94" s="33">
        <v>4</v>
      </c>
      <c r="C94" s="21" t="s">
        <v>191</v>
      </c>
      <c r="D94" s="26" t="s">
        <v>247</v>
      </c>
      <c r="E94" s="35">
        <v>72</v>
      </c>
      <c r="F94" s="35">
        <v>20.89999999999975</v>
      </c>
      <c r="G94" s="35" t="s">
        <v>67</v>
      </c>
      <c r="H94" s="36">
        <v>72.348333333333329</v>
      </c>
      <c r="I94" s="35">
        <v>134</v>
      </c>
      <c r="J94" s="35">
        <v>1.2099999999992406</v>
      </c>
      <c r="K94" s="35" t="s">
        <v>68</v>
      </c>
      <c r="L94" s="36">
        <v>134.02016666666665</v>
      </c>
      <c r="M94" s="36">
        <v>-134.02016666666665</v>
      </c>
      <c r="N94" s="20">
        <v>94</v>
      </c>
      <c r="Q94" s="51" t="s">
        <v>230</v>
      </c>
      <c r="R94" s="5">
        <v>23</v>
      </c>
      <c r="S94" s="24">
        <v>4.6689999999999996</v>
      </c>
      <c r="T94" s="42">
        <v>-1.3723000000000001</v>
      </c>
      <c r="U94" s="42">
        <v>-1.373</v>
      </c>
      <c r="V94" s="42">
        <v>21.92804854716</v>
      </c>
      <c r="W94" s="42">
        <v>21.929603577700998</v>
      </c>
      <c r="X94" s="42">
        <v>26.90630752466928</v>
      </c>
      <c r="Y94" s="42">
        <v>26.909024960428919</v>
      </c>
      <c r="Z94" s="42">
        <v>2.5518000000000001</v>
      </c>
      <c r="AA94" s="25">
        <v>8.7491016280617675</v>
      </c>
      <c r="AB94" s="25">
        <v>99.456706853967191</v>
      </c>
      <c r="AC94" s="25">
        <v>0.10399973</v>
      </c>
      <c r="AD94" s="42">
        <v>0.24510000000000001</v>
      </c>
      <c r="AE94" s="25">
        <v>89.384800000000013</v>
      </c>
      <c r="AF94" s="42">
        <v>4.6618000000000004</v>
      </c>
      <c r="AG94" s="25">
        <v>0.49049999999999999</v>
      </c>
      <c r="AH94" s="5">
        <v>4.7600000000000003E-2</v>
      </c>
      <c r="AI94" s="25">
        <v>9.1928000000000001</v>
      </c>
      <c r="AJ94" s="24">
        <v>99.93</v>
      </c>
      <c r="AK94" s="25">
        <v>44.957000000000001</v>
      </c>
      <c r="AL94" s="115">
        <v>26.942</v>
      </c>
      <c r="AM94" s="117"/>
      <c r="AN94" s="143"/>
      <c r="AP94" s="238" t="s">
        <v>227</v>
      </c>
      <c r="AS94" s="235" t="s">
        <v>227</v>
      </c>
      <c r="AT94" s="128" t="s">
        <v>227</v>
      </c>
      <c r="AU94" s="236" t="s">
        <v>227</v>
      </c>
      <c r="AV94" s="128" t="s">
        <v>227</v>
      </c>
      <c r="AW94" s="237" t="s">
        <v>227</v>
      </c>
      <c r="AX94" s="128" t="s">
        <v>227</v>
      </c>
      <c r="AY94" s="129"/>
      <c r="BC94" s="140" t="s">
        <v>227</v>
      </c>
      <c r="BD94" s="141"/>
      <c r="BE94" s="142" t="s">
        <v>227</v>
      </c>
      <c r="BF94" s="143"/>
      <c r="BG94" s="21">
        <v>94</v>
      </c>
    </row>
    <row r="95" spans="1:59" ht="15.75" customHeight="1">
      <c r="A95" s="21" t="s">
        <v>242</v>
      </c>
      <c r="B95" s="33">
        <v>4</v>
      </c>
      <c r="C95" s="21" t="s">
        <v>191</v>
      </c>
      <c r="D95" s="26" t="s">
        <v>247</v>
      </c>
      <c r="E95" s="35">
        <v>72</v>
      </c>
      <c r="F95" s="35">
        <v>20.89999999999975</v>
      </c>
      <c r="G95" s="35" t="s">
        <v>67</v>
      </c>
      <c r="H95" s="36">
        <v>72.348333333333329</v>
      </c>
      <c r="I95" s="35">
        <v>134</v>
      </c>
      <c r="J95" s="35">
        <v>1.2099999999992406</v>
      </c>
      <c r="K95" s="35" t="s">
        <v>68</v>
      </c>
      <c r="L95" s="36">
        <v>134.02016666666665</v>
      </c>
      <c r="M95" s="36">
        <v>-134.02016666666665</v>
      </c>
      <c r="N95" s="20">
        <v>95</v>
      </c>
      <c r="Q95" s="51" t="s">
        <v>230</v>
      </c>
      <c r="R95" s="5">
        <v>24</v>
      </c>
      <c r="S95" s="24">
        <v>4.67</v>
      </c>
      <c r="T95" s="42">
        <v>-1.3722000000000001</v>
      </c>
      <c r="U95" s="42">
        <v>-1.3722000000000001</v>
      </c>
      <c r="V95" s="42">
        <v>21.931383831942</v>
      </c>
      <c r="W95" s="42">
        <v>21.931287618936</v>
      </c>
      <c r="X95" s="42">
        <v>26.910689739127189</v>
      </c>
      <c r="Y95" s="42">
        <v>26.910560705108921</v>
      </c>
      <c r="Z95" s="42">
        <v>2.5518000000000001</v>
      </c>
      <c r="AA95" s="25">
        <v>8.7491016280617675</v>
      </c>
      <c r="AB95" s="25">
        <v>99.46007022207128</v>
      </c>
      <c r="AC95" s="25">
        <v>0.108095676</v>
      </c>
      <c r="AD95" s="42">
        <v>0.25409999999999999</v>
      </c>
      <c r="AE95" s="25">
        <v>89.431200000000004</v>
      </c>
      <c r="AF95" s="42">
        <v>4.6641000000000004</v>
      </c>
      <c r="AG95" s="25">
        <v>0.48820000000000002</v>
      </c>
      <c r="AH95" s="5">
        <v>4.7500000000000001E-2</v>
      </c>
      <c r="AI95" s="25">
        <v>9.1635000000000009</v>
      </c>
      <c r="AJ95" s="24">
        <v>99.93</v>
      </c>
      <c r="AK95" s="25">
        <v>44.957000000000001</v>
      </c>
      <c r="AL95" s="115">
        <v>26.942799999999998</v>
      </c>
      <c r="AM95" s="117"/>
      <c r="AN95" s="143"/>
      <c r="AO95" s="22">
        <v>-0.9</v>
      </c>
      <c r="AP95" s="238">
        <v>8.8234999999999992</v>
      </c>
      <c r="AQ95" s="103">
        <v>26</v>
      </c>
      <c r="AR95" s="104" t="s">
        <v>484</v>
      </c>
      <c r="AS95" s="235">
        <v>0</v>
      </c>
      <c r="AT95" s="128"/>
      <c r="AU95" s="236">
        <v>3.2777631799915601</v>
      </c>
      <c r="AV95" s="128"/>
      <c r="AW95" s="237">
        <v>0.5236227758007117</v>
      </c>
      <c r="AX95" s="128"/>
      <c r="AY95" s="129"/>
      <c r="BC95" s="140">
        <v>0.1073004077268245</v>
      </c>
      <c r="BD95" s="141">
        <v>6</v>
      </c>
      <c r="BE95" s="142">
        <v>5.0841414163946136E-2</v>
      </c>
      <c r="BF95" s="143"/>
      <c r="BG95" s="21">
        <v>95</v>
      </c>
    </row>
    <row r="96" spans="1:59" ht="15.75" customHeight="1">
      <c r="A96" s="21" t="s">
        <v>242</v>
      </c>
      <c r="B96" s="33">
        <v>5</v>
      </c>
      <c r="C96" s="21" t="s">
        <v>248</v>
      </c>
      <c r="D96" s="26" t="s">
        <v>249</v>
      </c>
      <c r="E96" s="35">
        <v>72</v>
      </c>
      <c r="F96" s="35">
        <v>53.990000000000009</v>
      </c>
      <c r="G96" s="35" t="s">
        <v>67</v>
      </c>
      <c r="H96" s="36">
        <v>72.899833333333333</v>
      </c>
      <c r="I96" s="35">
        <v>135</v>
      </c>
      <c r="J96" s="35">
        <v>59.700000000000273</v>
      </c>
      <c r="K96" s="35" t="s">
        <v>68</v>
      </c>
      <c r="L96" s="36">
        <v>135.995</v>
      </c>
      <c r="M96" s="36">
        <v>-135.995</v>
      </c>
      <c r="N96" s="20">
        <v>96</v>
      </c>
      <c r="Q96" s="51" t="s">
        <v>229</v>
      </c>
      <c r="R96" s="5">
        <v>1</v>
      </c>
      <c r="S96" s="24">
        <v>2779.5039999999999</v>
      </c>
      <c r="T96" s="42">
        <v>-0.34210000000000002</v>
      </c>
      <c r="U96" s="42">
        <v>-0.34210000000000002</v>
      </c>
      <c r="V96" s="42">
        <v>29.887024529693999</v>
      </c>
      <c r="W96" s="42">
        <v>29.887026226444</v>
      </c>
      <c r="X96" s="42">
        <v>34.953524421981761</v>
      </c>
      <c r="Y96" s="42">
        <v>34.953526632350325</v>
      </c>
      <c r="Z96" s="42">
        <v>1.6107</v>
      </c>
      <c r="AA96" s="25">
        <v>6.4701350359764884</v>
      </c>
      <c r="AB96" s="25">
        <v>80.028837712879792</v>
      </c>
      <c r="AC96" s="25">
        <v>1.9200464399999999E-2</v>
      </c>
      <c r="AD96" s="42">
        <v>5.8500000000000003E-2</v>
      </c>
      <c r="AE96" s="25">
        <v>90.126800000000003</v>
      </c>
      <c r="AF96" s="42">
        <v>4.6830999999999996</v>
      </c>
      <c r="AG96" s="25">
        <v>-99</v>
      </c>
      <c r="AH96" s="5">
        <v>-99</v>
      </c>
      <c r="AI96" s="25">
        <v>4.3298999999999997E-2</v>
      </c>
      <c r="AJ96" s="24">
        <v>11.07</v>
      </c>
      <c r="AK96" s="25">
        <v>0</v>
      </c>
      <c r="AL96" s="115">
        <v>34.954000000000001</v>
      </c>
      <c r="AM96" s="117"/>
      <c r="AN96" s="143"/>
      <c r="AO96" s="22">
        <v>0</v>
      </c>
      <c r="AP96" s="238">
        <v>6.4474999999999998</v>
      </c>
      <c r="AQ96" s="103">
        <v>6</v>
      </c>
      <c r="AS96" s="235">
        <v>15.182535622738781</v>
      </c>
      <c r="AT96" s="128"/>
      <c r="AU96" s="236">
        <v>14.91060223397999</v>
      </c>
      <c r="AV96" s="128"/>
      <c r="AW96" s="237">
        <v>0.99556583629893225</v>
      </c>
      <c r="AX96" s="128"/>
      <c r="AY96" s="129"/>
      <c r="BC96" s="140" t="s">
        <v>227</v>
      </c>
      <c r="BD96" s="141"/>
      <c r="BE96" s="142" t="s">
        <v>227</v>
      </c>
      <c r="BF96" s="143"/>
      <c r="BG96" s="21">
        <v>96</v>
      </c>
    </row>
    <row r="97" spans="1:59" ht="15.75" customHeight="1">
      <c r="A97" s="21" t="s">
        <v>242</v>
      </c>
      <c r="B97" s="33">
        <v>5</v>
      </c>
      <c r="C97" s="21" t="s">
        <v>248</v>
      </c>
      <c r="D97" s="26" t="s">
        <v>249</v>
      </c>
      <c r="E97" s="35">
        <v>72</v>
      </c>
      <c r="F97" s="35">
        <v>53.990000000000009</v>
      </c>
      <c r="G97" s="35" t="s">
        <v>67</v>
      </c>
      <c r="H97" s="36">
        <v>72.899833333333333</v>
      </c>
      <c r="I97" s="35">
        <v>135</v>
      </c>
      <c r="J97" s="35">
        <v>59.700000000000273</v>
      </c>
      <c r="K97" s="35" t="s">
        <v>68</v>
      </c>
      <c r="L97" s="36">
        <v>135.995</v>
      </c>
      <c r="M97" s="36">
        <v>-135.995</v>
      </c>
      <c r="N97" s="20">
        <v>97</v>
      </c>
      <c r="Q97" s="51" t="s">
        <v>229</v>
      </c>
      <c r="R97" s="5">
        <v>2</v>
      </c>
      <c r="S97" s="24">
        <v>2543.134</v>
      </c>
      <c r="T97" s="42">
        <v>-0.36730000000000002</v>
      </c>
      <c r="U97" s="42">
        <v>-0.36720000000000003</v>
      </c>
      <c r="V97" s="42">
        <v>29.772557396057998</v>
      </c>
      <c r="W97" s="42">
        <v>29.772644346787001</v>
      </c>
      <c r="X97" s="42">
        <v>34.951350228039693</v>
      </c>
      <c r="Y97" s="42">
        <v>34.951352162367009</v>
      </c>
      <c r="Z97" s="42">
        <v>1.6505000000000001</v>
      </c>
      <c r="AA97" s="25">
        <v>6.4942877313184146</v>
      </c>
      <c r="AB97" s="25">
        <v>80.273234736365424</v>
      </c>
      <c r="AC97" s="25">
        <v>1.8773595000000001E-2</v>
      </c>
      <c r="AD97" s="42">
        <v>5.7599999999999998E-2</v>
      </c>
      <c r="AE97" s="25">
        <v>90.091400000000007</v>
      </c>
      <c r="AF97" s="42">
        <v>4.6813000000000002</v>
      </c>
      <c r="AG97" s="25">
        <v>-99</v>
      </c>
      <c r="AH97" s="5">
        <v>-99</v>
      </c>
      <c r="AI97" s="25">
        <v>4.3298999999999997E-2</v>
      </c>
      <c r="AJ97" s="24">
        <v>99.79</v>
      </c>
      <c r="AK97" s="25">
        <v>0</v>
      </c>
      <c r="AL97" s="115">
        <v>34.952800000000003</v>
      </c>
      <c r="AM97" s="117"/>
      <c r="AN97" s="143"/>
      <c r="AO97" s="22">
        <v>-0.4</v>
      </c>
      <c r="AP97" s="238">
        <v>6.4930000000000003</v>
      </c>
      <c r="AS97" s="235">
        <v>15.10648615379389</v>
      </c>
      <c r="AT97" s="128"/>
      <c r="AU97" s="236">
        <v>14.274058095812514</v>
      </c>
      <c r="AV97" s="128"/>
      <c r="AW97" s="237">
        <v>0.98581494661921698</v>
      </c>
      <c r="AX97" s="128"/>
      <c r="AY97" s="129"/>
      <c r="BC97" s="140" t="s">
        <v>227</v>
      </c>
      <c r="BD97" s="141"/>
      <c r="BE97" s="142" t="s">
        <v>227</v>
      </c>
      <c r="BF97" s="143"/>
      <c r="BG97" s="21">
        <v>97</v>
      </c>
    </row>
    <row r="98" spans="1:59" ht="15.75" customHeight="1">
      <c r="A98" s="21" t="s">
        <v>242</v>
      </c>
      <c r="B98" s="33">
        <v>5</v>
      </c>
      <c r="C98" s="21" t="s">
        <v>248</v>
      </c>
      <c r="D98" s="26" t="s">
        <v>249</v>
      </c>
      <c r="E98" s="35">
        <v>72</v>
      </c>
      <c r="F98" s="35">
        <v>53.990000000000009</v>
      </c>
      <c r="G98" s="35" t="s">
        <v>67</v>
      </c>
      <c r="H98" s="36">
        <v>72.899833333333333</v>
      </c>
      <c r="I98" s="35">
        <v>135</v>
      </c>
      <c r="J98" s="35">
        <v>59.700000000000273</v>
      </c>
      <c r="K98" s="35" t="s">
        <v>68</v>
      </c>
      <c r="L98" s="36">
        <v>135.995</v>
      </c>
      <c r="M98" s="36">
        <v>-135.995</v>
      </c>
      <c r="N98" s="20">
        <v>98</v>
      </c>
      <c r="Q98" s="51" t="s">
        <v>229</v>
      </c>
      <c r="R98" s="5">
        <v>3</v>
      </c>
      <c r="S98" s="24">
        <v>2032.4639999999999</v>
      </c>
      <c r="T98" s="42">
        <v>-0.39410000000000001</v>
      </c>
      <c r="U98" s="42">
        <v>-0.39419999999999999</v>
      </c>
      <c r="V98" s="42">
        <v>29.537456300165999</v>
      </c>
      <c r="W98" s="42">
        <v>29.537384285972998</v>
      </c>
      <c r="X98" s="42">
        <v>34.938955286354677</v>
      </c>
      <c r="Y98" s="42">
        <v>34.938972941377571</v>
      </c>
      <c r="Z98" s="42">
        <v>1.7585999999999999</v>
      </c>
      <c r="AA98" s="25">
        <v>6.6266625610060981</v>
      </c>
      <c r="AB98" s="25">
        <v>81.844696089662577</v>
      </c>
      <c r="AC98" s="25">
        <v>1.90722672E-2</v>
      </c>
      <c r="AD98" s="42">
        <v>5.8200000000000002E-2</v>
      </c>
      <c r="AE98" s="25">
        <v>90.137900000000002</v>
      </c>
      <c r="AF98" s="42">
        <v>4.6837</v>
      </c>
      <c r="AG98" s="25">
        <v>-99</v>
      </c>
      <c r="AH98" s="5">
        <v>-99</v>
      </c>
      <c r="AI98" s="25">
        <v>4.3298999999999997E-2</v>
      </c>
      <c r="AJ98" s="24">
        <v>99.85</v>
      </c>
      <c r="AK98" s="25">
        <v>0</v>
      </c>
      <c r="AL98" s="115">
        <v>34.9405</v>
      </c>
      <c r="AM98" s="117">
        <v>6</v>
      </c>
      <c r="AN98" s="143"/>
      <c r="AO98" s="22">
        <v>-0.3</v>
      </c>
      <c r="AP98" s="238">
        <v>6.6269999999999998</v>
      </c>
      <c r="AS98" s="235">
        <v>14.720148436057331</v>
      </c>
      <c r="AT98" s="128"/>
      <c r="AU98" s="236">
        <v>12.380474881535774</v>
      </c>
      <c r="AV98" s="128"/>
      <c r="AW98" s="237">
        <v>0.97508896797153022</v>
      </c>
      <c r="AX98" s="128"/>
      <c r="AY98" s="129"/>
      <c r="BC98" s="140" t="s">
        <v>227</v>
      </c>
      <c r="BD98" s="141"/>
      <c r="BE98" s="142" t="s">
        <v>227</v>
      </c>
      <c r="BF98" s="143"/>
      <c r="BG98" s="21">
        <v>98</v>
      </c>
    </row>
    <row r="99" spans="1:59" ht="15.75" customHeight="1">
      <c r="A99" s="21" t="s">
        <v>242</v>
      </c>
      <c r="B99" s="33">
        <v>5</v>
      </c>
      <c r="C99" s="21" t="s">
        <v>248</v>
      </c>
      <c r="D99" s="26" t="s">
        <v>249</v>
      </c>
      <c r="E99" s="35">
        <v>72</v>
      </c>
      <c r="F99" s="35">
        <v>53.990000000000009</v>
      </c>
      <c r="G99" s="35" t="s">
        <v>67</v>
      </c>
      <c r="H99" s="36">
        <v>72.899833333333333</v>
      </c>
      <c r="I99" s="35">
        <v>135</v>
      </c>
      <c r="J99" s="35">
        <v>59.700000000000273</v>
      </c>
      <c r="K99" s="35" t="s">
        <v>68</v>
      </c>
      <c r="L99" s="36">
        <v>135.995</v>
      </c>
      <c r="M99" s="36">
        <v>-135.995</v>
      </c>
      <c r="N99" s="20">
        <v>99</v>
      </c>
      <c r="Q99" s="51" t="s">
        <v>229</v>
      </c>
      <c r="R99" s="5">
        <v>4</v>
      </c>
      <c r="S99" s="24">
        <v>1523.3879999999999</v>
      </c>
      <c r="T99" s="42">
        <v>-0.29949999999999999</v>
      </c>
      <c r="U99" s="42">
        <v>-0.2999</v>
      </c>
      <c r="V99" s="42">
        <v>29.385287555123998</v>
      </c>
      <c r="W99" s="42">
        <v>29.385226912808999</v>
      </c>
      <c r="X99" s="42">
        <v>34.908311141140771</v>
      </c>
      <c r="Y99" s="42">
        <v>34.908682004760493</v>
      </c>
      <c r="Z99" s="42">
        <v>1.8955</v>
      </c>
      <c r="AA99" s="25">
        <v>6.8221197024768374</v>
      </c>
      <c r="AB99" s="25">
        <v>84.450028135243173</v>
      </c>
      <c r="AC99" s="25">
        <v>1.9371394E-2</v>
      </c>
      <c r="AD99" s="42">
        <v>5.8900000000000001E-2</v>
      </c>
      <c r="AE99" s="25">
        <v>90.184399999999997</v>
      </c>
      <c r="AF99" s="42">
        <v>4.6859999999999999</v>
      </c>
      <c r="AG99" s="25">
        <v>-99</v>
      </c>
      <c r="AH99" s="5">
        <v>-99</v>
      </c>
      <c r="AI99" s="25">
        <v>4.3298999999999997E-2</v>
      </c>
      <c r="AJ99" s="24">
        <v>99.9</v>
      </c>
      <c r="AK99" s="25">
        <v>0</v>
      </c>
      <c r="AL99" s="115">
        <v>34.910800000000002</v>
      </c>
      <c r="AM99" s="117"/>
      <c r="AN99" s="143"/>
      <c r="AO99" s="22">
        <v>-0.2</v>
      </c>
      <c r="AP99" s="238">
        <v>6.8280000000000003</v>
      </c>
      <c r="AS99" s="235">
        <v>13.803496627855877</v>
      </c>
      <c r="AT99" s="128"/>
      <c r="AU99" s="236">
        <v>9.0969577735964933</v>
      </c>
      <c r="AV99" s="128"/>
      <c r="AW99" s="237">
        <v>0.90390747330960852</v>
      </c>
      <c r="AX99" s="128"/>
      <c r="AY99" s="129"/>
      <c r="BC99" s="140" t="s">
        <v>227</v>
      </c>
      <c r="BD99" s="141"/>
      <c r="BE99" s="142" t="s">
        <v>227</v>
      </c>
      <c r="BF99" s="143"/>
      <c r="BG99" s="21">
        <v>99</v>
      </c>
    </row>
    <row r="100" spans="1:59" ht="15.75" customHeight="1">
      <c r="A100" s="21" t="s">
        <v>242</v>
      </c>
      <c r="B100" s="33">
        <v>5</v>
      </c>
      <c r="C100" s="21" t="s">
        <v>248</v>
      </c>
      <c r="D100" s="26" t="s">
        <v>249</v>
      </c>
      <c r="E100" s="35">
        <v>72</v>
      </c>
      <c r="F100" s="35">
        <v>53.990000000000009</v>
      </c>
      <c r="G100" s="35" t="s">
        <v>67</v>
      </c>
      <c r="H100" s="36">
        <v>72.899833333333333</v>
      </c>
      <c r="I100" s="35">
        <v>135</v>
      </c>
      <c r="J100" s="35">
        <v>59.700000000000273</v>
      </c>
      <c r="K100" s="35" t="s">
        <v>68</v>
      </c>
      <c r="L100" s="36">
        <v>135.995</v>
      </c>
      <c r="M100" s="36">
        <v>-135.995</v>
      </c>
      <c r="N100" s="20">
        <v>100</v>
      </c>
      <c r="Q100" s="51" t="s">
        <v>229</v>
      </c>
      <c r="R100" s="5">
        <v>5</v>
      </c>
      <c r="S100" s="24">
        <v>1014.837</v>
      </c>
      <c r="T100" s="42">
        <v>2.9600000000000001E-2</v>
      </c>
      <c r="U100" s="42">
        <v>2.9399999999999999E-2</v>
      </c>
      <c r="V100" s="42">
        <v>29.424601337447999</v>
      </c>
      <c r="W100" s="42">
        <v>29.424232705876999</v>
      </c>
      <c r="X100" s="42">
        <v>34.874981344280194</v>
      </c>
      <c r="Y100" s="42">
        <v>34.874722484528739</v>
      </c>
      <c r="Z100" s="42">
        <v>2.0215000000000001</v>
      </c>
      <c r="AA100" s="25">
        <v>6.8581883955716343</v>
      </c>
      <c r="AB100" s="25">
        <v>85.610117729869998</v>
      </c>
      <c r="AC100" s="25">
        <v>2.0566991999999999E-2</v>
      </c>
      <c r="AD100" s="42">
        <v>6.1600000000000002E-2</v>
      </c>
      <c r="AE100" s="25">
        <v>90.204900000000009</v>
      </c>
      <c r="AF100" s="42">
        <v>4.6870000000000003</v>
      </c>
      <c r="AG100" s="25">
        <v>-99</v>
      </c>
      <c r="AH100" s="5">
        <v>-99</v>
      </c>
      <c r="AI100" s="25">
        <v>4.3298999999999997E-2</v>
      </c>
      <c r="AJ100" s="24">
        <v>99.93</v>
      </c>
      <c r="AK100" s="25">
        <v>0</v>
      </c>
      <c r="AL100" s="115">
        <v>34.876100000000001</v>
      </c>
      <c r="AM100" s="117"/>
      <c r="AN100" s="143"/>
      <c r="AO100" s="22">
        <v>-0.1</v>
      </c>
      <c r="AP100" s="238">
        <v>6.8540000000000001</v>
      </c>
      <c r="AS100" s="235">
        <v>13.144347506026641</v>
      </c>
      <c r="AT100" s="128"/>
      <c r="AU100" s="236">
        <v>7.2758756138826026</v>
      </c>
      <c r="AV100" s="128"/>
      <c r="AW100" s="237">
        <v>0.85320284697508897</v>
      </c>
      <c r="AX100" s="128"/>
      <c r="AY100" s="129"/>
      <c r="BC100" s="140" t="s">
        <v>227</v>
      </c>
      <c r="BD100" s="141"/>
      <c r="BE100" s="142" t="s">
        <v>227</v>
      </c>
      <c r="BF100" s="143"/>
      <c r="BG100" s="21">
        <v>100</v>
      </c>
    </row>
    <row r="101" spans="1:59" ht="15.75" customHeight="1">
      <c r="A101" s="21" t="s">
        <v>242</v>
      </c>
      <c r="B101" s="33">
        <v>5</v>
      </c>
      <c r="C101" s="21" t="s">
        <v>248</v>
      </c>
      <c r="D101" s="26" t="s">
        <v>249</v>
      </c>
      <c r="E101" s="35">
        <v>72</v>
      </c>
      <c r="F101" s="35">
        <v>53.990000000000009</v>
      </c>
      <c r="G101" s="35" t="s">
        <v>67</v>
      </c>
      <c r="H101" s="36">
        <v>72.899833333333333</v>
      </c>
      <c r="I101" s="35">
        <v>135</v>
      </c>
      <c r="J101" s="35">
        <v>59.700000000000273</v>
      </c>
      <c r="K101" s="35" t="s">
        <v>68</v>
      </c>
      <c r="L101" s="36">
        <v>135.995</v>
      </c>
      <c r="M101" s="36">
        <v>-135.995</v>
      </c>
      <c r="N101" s="20">
        <v>101</v>
      </c>
      <c r="Q101" s="51" t="s">
        <v>229</v>
      </c>
      <c r="R101" s="5">
        <v>6</v>
      </c>
      <c r="S101" s="24">
        <v>812.49300000000005</v>
      </c>
      <c r="T101" s="42">
        <v>0.28360000000000002</v>
      </c>
      <c r="U101" s="42">
        <v>0.28310000000000002</v>
      </c>
      <c r="V101" s="42">
        <v>29.54426679777</v>
      </c>
      <c r="W101" s="42">
        <v>29.543624733137001</v>
      </c>
      <c r="X101" s="42">
        <v>34.861965813549602</v>
      </c>
      <c r="Y101" s="42">
        <v>34.861688588749423</v>
      </c>
      <c r="Z101" s="42">
        <v>2.0718000000000001</v>
      </c>
      <c r="AA101" s="25">
        <v>6.8349755380183206</v>
      </c>
      <c r="AB101" s="25">
        <v>85.877911035983161</v>
      </c>
      <c r="AC101" s="25">
        <v>2.0011925399999998E-2</v>
      </c>
      <c r="AD101" s="42">
        <v>6.0299999999999999E-2</v>
      </c>
      <c r="AE101" s="25">
        <v>90.191800000000001</v>
      </c>
      <c r="AF101" s="42">
        <v>4.6863999999999999</v>
      </c>
      <c r="AG101" s="25">
        <v>-99</v>
      </c>
      <c r="AH101" s="5">
        <v>-99</v>
      </c>
      <c r="AI101" s="25">
        <v>4.3298999999999997E-2</v>
      </c>
      <c r="AJ101" s="24">
        <v>99.94</v>
      </c>
      <c r="AK101" s="25">
        <v>0</v>
      </c>
      <c r="AL101" s="115">
        <v>34.862299999999998</v>
      </c>
      <c r="AM101" s="117"/>
      <c r="AN101" s="143"/>
      <c r="AO101" s="22">
        <v>0.1</v>
      </c>
      <c r="AP101" s="238">
        <v>6.8170000000000002</v>
      </c>
      <c r="AS101" s="235">
        <v>13.054047155109346</v>
      </c>
      <c r="AT101" s="128"/>
      <c r="AU101" s="236">
        <v>7.0501927454850044</v>
      </c>
      <c r="AV101" s="128"/>
      <c r="AW101" s="237">
        <v>0.840526690391459</v>
      </c>
      <c r="AX101" s="128"/>
      <c r="AY101" s="129"/>
      <c r="BC101" s="140" t="s">
        <v>227</v>
      </c>
      <c r="BD101" s="141"/>
      <c r="BE101" s="142" t="s">
        <v>227</v>
      </c>
      <c r="BF101" s="143"/>
      <c r="BG101" s="21">
        <v>101</v>
      </c>
    </row>
    <row r="102" spans="1:59" ht="15.75" customHeight="1">
      <c r="A102" s="21" t="s">
        <v>242</v>
      </c>
      <c r="B102" s="33">
        <v>5</v>
      </c>
      <c r="C102" s="21" t="s">
        <v>248</v>
      </c>
      <c r="D102" s="26" t="s">
        <v>249</v>
      </c>
      <c r="E102" s="35">
        <v>72</v>
      </c>
      <c r="F102" s="35">
        <v>53.990000000000009</v>
      </c>
      <c r="G102" s="35" t="s">
        <v>67</v>
      </c>
      <c r="H102" s="36">
        <v>72.899833333333333</v>
      </c>
      <c r="I102" s="35">
        <v>135</v>
      </c>
      <c r="J102" s="35">
        <v>59.700000000000273</v>
      </c>
      <c r="K102" s="35" t="s">
        <v>68</v>
      </c>
      <c r="L102" s="36">
        <v>135.995</v>
      </c>
      <c r="M102" s="36">
        <v>-135.995</v>
      </c>
      <c r="N102" s="20">
        <v>102</v>
      </c>
      <c r="Q102" s="51" t="s">
        <v>229</v>
      </c>
      <c r="R102" s="5">
        <v>7</v>
      </c>
      <c r="S102" s="24">
        <v>609.34799999999996</v>
      </c>
      <c r="T102" s="42">
        <v>0.64739999999999998</v>
      </c>
      <c r="U102" s="42">
        <v>0.64690000000000003</v>
      </c>
      <c r="V102" s="42">
        <v>29.759311208099998</v>
      </c>
      <c r="W102" s="42">
        <v>29.758571358876001</v>
      </c>
      <c r="X102" s="42">
        <v>34.851151116098087</v>
      </c>
      <c r="Y102" s="42">
        <v>34.850751412847359</v>
      </c>
      <c r="Z102" s="42">
        <v>2.1132</v>
      </c>
      <c r="AA102" s="25">
        <v>6.7441397674549179</v>
      </c>
      <c r="AB102" s="25">
        <v>85.530864171126822</v>
      </c>
      <c r="AC102" s="25">
        <v>2.0267865199999999E-2</v>
      </c>
      <c r="AD102" s="42">
        <v>6.0900000000000003E-2</v>
      </c>
      <c r="AE102" s="25">
        <v>90.163899999999998</v>
      </c>
      <c r="AF102" s="42">
        <v>4.6849999999999996</v>
      </c>
      <c r="AG102" s="25">
        <v>-99</v>
      </c>
      <c r="AH102" s="5">
        <v>-99</v>
      </c>
      <c r="AI102" s="25">
        <v>4.3298999999999997E-2</v>
      </c>
      <c r="AJ102" s="24">
        <v>99.94</v>
      </c>
      <c r="AK102" s="25">
        <v>0</v>
      </c>
      <c r="AL102" s="115">
        <v>34.8538</v>
      </c>
      <c r="AM102" s="117"/>
      <c r="AN102" s="143"/>
      <c r="AO102" s="22">
        <v>0.3</v>
      </c>
      <c r="AP102" s="238">
        <v>6.75</v>
      </c>
      <c r="AS102" s="235">
        <v>12.987078066741084</v>
      </c>
      <c r="AT102" s="128"/>
      <c r="AU102" s="236">
        <v>6.9735736008849312</v>
      </c>
      <c r="AV102" s="128"/>
      <c r="AW102" s="237">
        <v>0.83077580071174373</v>
      </c>
      <c r="AX102" s="128"/>
      <c r="AY102" s="129"/>
      <c r="BC102" s="140" t="s">
        <v>227</v>
      </c>
      <c r="BD102" s="141"/>
      <c r="BE102" s="142" t="s">
        <v>227</v>
      </c>
      <c r="BF102" s="143"/>
      <c r="BG102" s="21">
        <v>102</v>
      </c>
    </row>
    <row r="103" spans="1:59" ht="15.75" customHeight="1">
      <c r="A103" s="21" t="s">
        <v>242</v>
      </c>
      <c r="B103" s="33">
        <v>5</v>
      </c>
      <c r="C103" s="21" t="s">
        <v>248</v>
      </c>
      <c r="D103" s="26" t="s">
        <v>249</v>
      </c>
      <c r="E103" s="35">
        <v>72</v>
      </c>
      <c r="F103" s="35">
        <v>53.990000000000009</v>
      </c>
      <c r="G103" s="35" t="s">
        <v>67</v>
      </c>
      <c r="H103" s="36">
        <v>72.899833333333333</v>
      </c>
      <c r="I103" s="35">
        <v>135</v>
      </c>
      <c r="J103" s="35">
        <v>59.700000000000273</v>
      </c>
      <c r="K103" s="35" t="s">
        <v>68</v>
      </c>
      <c r="L103" s="36">
        <v>135.995</v>
      </c>
      <c r="M103" s="36">
        <v>-135.995</v>
      </c>
      <c r="N103" s="20">
        <v>103</v>
      </c>
      <c r="Q103" s="51" t="s">
        <v>229</v>
      </c>
      <c r="R103" s="5">
        <v>8</v>
      </c>
      <c r="S103" s="24">
        <v>487.48500000000001</v>
      </c>
      <c r="T103" s="42">
        <v>0.77390000000000003</v>
      </c>
      <c r="U103" s="42">
        <v>0.77349999999999997</v>
      </c>
      <c r="V103" s="42">
        <v>29.797720455594</v>
      </c>
      <c r="W103" s="42">
        <v>29.797033461480002</v>
      </c>
      <c r="X103" s="42">
        <v>34.830135094466762</v>
      </c>
      <c r="Y103" s="42">
        <v>34.829693389390577</v>
      </c>
      <c r="Z103" s="42">
        <v>2.1276999999999999</v>
      </c>
      <c r="AA103" s="25">
        <v>6.6479588111268368</v>
      </c>
      <c r="AB103" s="25">
        <v>84.573604380477505</v>
      </c>
      <c r="AC103" s="25">
        <v>1.9969193E-2</v>
      </c>
      <c r="AD103" s="42">
        <v>6.0199999999999997E-2</v>
      </c>
      <c r="AE103" s="25">
        <v>90.143500000000003</v>
      </c>
      <c r="AF103" s="42">
        <v>4.6840000000000002</v>
      </c>
      <c r="AG103" s="25">
        <v>-99</v>
      </c>
      <c r="AH103" s="5">
        <v>-99</v>
      </c>
      <c r="AI103" s="25">
        <v>4.3298999999999997E-2</v>
      </c>
      <c r="AJ103" s="24">
        <v>99.94</v>
      </c>
      <c r="AK103" s="25">
        <v>0</v>
      </c>
      <c r="AL103" s="115">
        <v>34.8324</v>
      </c>
      <c r="AM103" s="117"/>
      <c r="AN103" s="143"/>
      <c r="AO103" s="22">
        <v>0.5</v>
      </c>
      <c r="AP103" s="238">
        <v>6.6369999999999996</v>
      </c>
      <c r="AS103" s="235">
        <v>13.115701179125747</v>
      </c>
      <c r="AT103" s="128"/>
      <c r="AU103" s="236">
        <v>7.3701598139406723</v>
      </c>
      <c r="AV103" s="128"/>
      <c r="AW103" s="237">
        <v>0.840526690391459</v>
      </c>
      <c r="AX103" s="128"/>
      <c r="AY103" s="129"/>
      <c r="BC103" s="140" t="s">
        <v>227</v>
      </c>
      <c r="BD103" s="141"/>
      <c r="BE103" s="142" t="s">
        <v>227</v>
      </c>
      <c r="BF103" s="143"/>
      <c r="BG103" s="21">
        <v>103</v>
      </c>
    </row>
    <row r="104" spans="1:59" ht="15.75" customHeight="1">
      <c r="A104" s="21" t="s">
        <v>242</v>
      </c>
      <c r="B104" s="33">
        <v>5</v>
      </c>
      <c r="C104" s="21" t="s">
        <v>248</v>
      </c>
      <c r="D104" s="26" t="s">
        <v>249</v>
      </c>
      <c r="E104" s="35">
        <v>72</v>
      </c>
      <c r="F104" s="35">
        <v>53.990000000000009</v>
      </c>
      <c r="G104" s="35" t="s">
        <v>67</v>
      </c>
      <c r="H104" s="36">
        <v>72.899833333333333</v>
      </c>
      <c r="I104" s="35">
        <v>135</v>
      </c>
      <c r="J104" s="35">
        <v>59.700000000000273</v>
      </c>
      <c r="K104" s="35" t="s">
        <v>68</v>
      </c>
      <c r="L104" s="36">
        <v>135.995</v>
      </c>
      <c r="M104" s="36">
        <v>-135.995</v>
      </c>
      <c r="N104" s="20">
        <v>104</v>
      </c>
      <c r="Q104" s="51" t="s">
        <v>229</v>
      </c>
      <c r="R104" s="5">
        <v>9</v>
      </c>
      <c r="S104" s="24">
        <v>400.399</v>
      </c>
      <c r="T104" s="42">
        <v>0.62880000000000003</v>
      </c>
      <c r="U104" s="42">
        <v>0.62909999999999999</v>
      </c>
      <c r="V104" s="42">
        <v>29.596269054864003</v>
      </c>
      <c r="W104" s="42">
        <v>29.596279755372002</v>
      </c>
      <c r="X104" s="42">
        <v>34.78220330427731</v>
      </c>
      <c r="Y104" s="42">
        <v>34.781881063775231</v>
      </c>
      <c r="Z104" s="42">
        <v>2.1065999999999998</v>
      </c>
      <c r="AA104" s="25">
        <v>6.5209276140797465</v>
      </c>
      <c r="AB104" s="25">
        <v>82.620695688741748</v>
      </c>
      <c r="AC104" s="25">
        <v>2.0652002199999998E-2</v>
      </c>
      <c r="AD104" s="42">
        <v>6.1699999999999998E-2</v>
      </c>
      <c r="AE104" s="25">
        <v>90.134200000000007</v>
      </c>
      <c r="AF104" s="42">
        <v>4.6835000000000004</v>
      </c>
      <c r="AG104" s="25">
        <v>-99</v>
      </c>
      <c r="AH104" s="5">
        <v>-99</v>
      </c>
      <c r="AI104" s="25">
        <v>4.3298999999999997E-2</v>
      </c>
      <c r="AJ104" s="24">
        <v>99.93</v>
      </c>
      <c r="AK104" s="25">
        <v>0</v>
      </c>
      <c r="AL104" s="115">
        <v>34.782899999999998</v>
      </c>
      <c r="AM104" s="117"/>
      <c r="AN104" s="143"/>
      <c r="AO104" s="22">
        <v>0.4</v>
      </c>
      <c r="AP104" s="238">
        <v>6.4980000000000002</v>
      </c>
      <c r="AS104" s="235">
        <v>13.238079898579274</v>
      </c>
      <c r="AT104" s="128"/>
      <c r="AU104" s="236">
        <v>8.445156319400553</v>
      </c>
      <c r="AV104" s="128"/>
      <c r="AW104" s="237">
        <v>0.86490391459074734</v>
      </c>
      <c r="AX104" s="128"/>
      <c r="AY104" s="129"/>
      <c r="BC104" s="140" t="s">
        <v>227</v>
      </c>
      <c r="BD104" s="141"/>
      <c r="BE104" s="142" t="s">
        <v>227</v>
      </c>
      <c r="BF104" s="143"/>
      <c r="BG104" s="21">
        <v>104</v>
      </c>
    </row>
    <row r="105" spans="1:59" ht="15.75" customHeight="1">
      <c r="A105" s="21" t="s">
        <v>242</v>
      </c>
      <c r="B105" s="33">
        <v>5</v>
      </c>
      <c r="C105" s="21" t="s">
        <v>248</v>
      </c>
      <c r="D105" s="26" t="s">
        <v>249</v>
      </c>
      <c r="E105" s="35">
        <v>72</v>
      </c>
      <c r="F105" s="35">
        <v>53.990000000000009</v>
      </c>
      <c r="G105" s="35" t="s">
        <v>67</v>
      </c>
      <c r="H105" s="36">
        <v>72.899833333333333</v>
      </c>
      <c r="I105" s="35">
        <v>135</v>
      </c>
      <c r="J105" s="35">
        <v>59.700000000000273</v>
      </c>
      <c r="K105" s="35" t="s">
        <v>68</v>
      </c>
      <c r="L105" s="36">
        <v>135.995</v>
      </c>
      <c r="M105" s="36">
        <v>-135.995</v>
      </c>
      <c r="N105" s="20">
        <v>105</v>
      </c>
      <c r="Q105" s="51" t="s">
        <v>229</v>
      </c>
      <c r="R105" s="5">
        <v>10</v>
      </c>
      <c r="S105" s="24">
        <v>355.37900000000002</v>
      </c>
      <c r="T105" s="42">
        <v>0.38879999999999998</v>
      </c>
      <c r="U105" s="42">
        <v>0.39140000000000003</v>
      </c>
      <c r="V105" s="42">
        <v>29.308424083266001</v>
      </c>
      <c r="W105" s="42">
        <v>29.311157082536997</v>
      </c>
      <c r="X105" s="42">
        <v>34.702472584259802</v>
      </c>
      <c r="Y105" s="42">
        <v>34.703130560481021</v>
      </c>
      <c r="Z105" s="42">
        <v>2.0548000000000002</v>
      </c>
      <c r="AA105" s="25">
        <v>6.3170753710853811</v>
      </c>
      <c r="AB105" s="25">
        <v>79.498836681575909</v>
      </c>
      <c r="AC105" s="25">
        <v>2.93625928E-2</v>
      </c>
      <c r="AD105" s="42">
        <v>8.09E-2</v>
      </c>
      <c r="AE105" s="25">
        <v>90.111900000000006</v>
      </c>
      <c r="AF105" s="42">
        <v>4.6822999999999997</v>
      </c>
      <c r="AG105" s="25">
        <v>-99</v>
      </c>
      <c r="AH105" s="5">
        <v>-99</v>
      </c>
      <c r="AI105" s="25">
        <v>4.3298999999999997E-2</v>
      </c>
      <c r="AJ105" s="24">
        <v>99.93</v>
      </c>
      <c r="AK105" s="25">
        <v>0</v>
      </c>
      <c r="AL105" s="115">
        <v>34.701799999999999</v>
      </c>
      <c r="AM105" s="117">
        <v>6</v>
      </c>
      <c r="AN105" s="143"/>
      <c r="AO105" s="22">
        <v>0.3</v>
      </c>
      <c r="AP105" s="238">
        <v>6.3085000000000004</v>
      </c>
      <c r="AQ105" s="103">
        <v>6</v>
      </c>
      <c r="AS105" s="235">
        <v>13.459614760355562</v>
      </c>
      <c r="AT105" s="128"/>
      <c r="AU105" s="236">
        <v>11.031969306247767</v>
      </c>
      <c r="AV105" s="128"/>
      <c r="AW105" s="237">
        <v>0.92438434163701055</v>
      </c>
      <c r="AX105" s="128"/>
      <c r="AY105" s="129"/>
      <c r="BC105" s="140" t="s">
        <v>227</v>
      </c>
      <c r="BD105" s="141"/>
      <c r="BE105" s="142" t="s">
        <v>227</v>
      </c>
      <c r="BF105" s="143"/>
      <c r="BG105" s="21">
        <v>105</v>
      </c>
    </row>
    <row r="106" spans="1:59" ht="15.75" customHeight="1">
      <c r="A106" s="21" t="s">
        <v>242</v>
      </c>
      <c r="B106" s="33">
        <v>5</v>
      </c>
      <c r="C106" s="21" t="s">
        <v>248</v>
      </c>
      <c r="D106" s="26" t="s">
        <v>249</v>
      </c>
      <c r="E106" s="35">
        <v>72</v>
      </c>
      <c r="F106" s="35">
        <v>53.990000000000009</v>
      </c>
      <c r="G106" s="35" t="s">
        <v>67</v>
      </c>
      <c r="H106" s="36">
        <v>72.899833333333333</v>
      </c>
      <c r="I106" s="35">
        <v>135</v>
      </c>
      <c r="J106" s="35">
        <v>59.700000000000273</v>
      </c>
      <c r="K106" s="35" t="s">
        <v>68</v>
      </c>
      <c r="L106" s="36">
        <v>135.995</v>
      </c>
      <c r="M106" s="36">
        <v>-135.995</v>
      </c>
      <c r="N106" s="20">
        <v>106</v>
      </c>
      <c r="Q106" s="51" t="s">
        <v>230</v>
      </c>
      <c r="R106" s="5">
        <v>11</v>
      </c>
      <c r="S106" s="24">
        <v>288.67200000000003</v>
      </c>
      <c r="T106" s="42">
        <v>-0.2787</v>
      </c>
      <c r="U106" s="42">
        <v>-0.27929999999999999</v>
      </c>
      <c r="V106" s="42">
        <v>28.485526270259999</v>
      </c>
      <c r="W106" s="42">
        <v>28.484710598310002</v>
      </c>
      <c r="X106" s="42">
        <v>34.406140907826973</v>
      </c>
      <c r="Y106" s="42">
        <v>34.405729404281175</v>
      </c>
      <c r="Z106" s="42">
        <v>2.0139</v>
      </c>
      <c r="AA106" s="25">
        <v>6.2254119463043969</v>
      </c>
      <c r="AB106" s="25">
        <v>76.833855149431969</v>
      </c>
      <c r="AC106" s="25">
        <v>2.4922059999999999E-2</v>
      </c>
      <c r="AD106" s="42">
        <v>7.1099999999999997E-2</v>
      </c>
      <c r="AE106" s="25">
        <v>90.093299999999999</v>
      </c>
      <c r="AF106" s="42">
        <v>4.6814</v>
      </c>
      <c r="AG106" s="25">
        <v>-99</v>
      </c>
      <c r="AH106" s="5">
        <v>-99</v>
      </c>
      <c r="AI106" s="25">
        <v>4.3298999999999997E-2</v>
      </c>
      <c r="AJ106" s="24">
        <v>99.93</v>
      </c>
      <c r="AK106" s="25">
        <v>0</v>
      </c>
      <c r="AL106" s="115">
        <v>34.407699999999998</v>
      </c>
      <c r="AM106" s="117"/>
      <c r="AN106" s="143"/>
      <c r="AO106" s="22">
        <v>-0.3</v>
      </c>
      <c r="AP106" s="238">
        <v>6.1210000000000004</v>
      </c>
      <c r="AS106" s="235">
        <v>13.20250382212169</v>
      </c>
      <c r="AT106" s="128"/>
      <c r="AU106" s="236">
        <v>15.388336324319026</v>
      </c>
      <c r="AV106" s="128"/>
      <c r="AW106" s="237">
        <v>1.0238434163701067</v>
      </c>
      <c r="AX106" s="128"/>
      <c r="AY106" s="129"/>
      <c r="BC106" s="140" t="s">
        <v>227</v>
      </c>
      <c r="BD106" s="141"/>
      <c r="BE106" s="142" t="s">
        <v>227</v>
      </c>
      <c r="BF106" s="143"/>
      <c r="BG106" s="21">
        <v>106</v>
      </c>
    </row>
    <row r="107" spans="1:59" ht="15.75" customHeight="1">
      <c r="A107" s="21" t="s">
        <v>242</v>
      </c>
      <c r="B107" s="33">
        <v>5</v>
      </c>
      <c r="C107" s="21" t="s">
        <v>248</v>
      </c>
      <c r="D107" s="26" t="s">
        <v>249</v>
      </c>
      <c r="E107" s="35">
        <v>72</v>
      </c>
      <c r="F107" s="35">
        <v>53.990000000000009</v>
      </c>
      <c r="G107" s="35" t="s">
        <v>67</v>
      </c>
      <c r="H107" s="36">
        <v>72.899833333333333</v>
      </c>
      <c r="I107" s="35">
        <v>135</v>
      </c>
      <c r="J107" s="35">
        <v>59.700000000000273</v>
      </c>
      <c r="K107" s="35" t="s">
        <v>68</v>
      </c>
      <c r="L107" s="36">
        <v>135.995</v>
      </c>
      <c r="M107" s="36">
        <v>-135.995</v>
      </c>
      <c r="N107" s="20">
        <v>107</v>
      </c>
      <c r="Q107" s="51" t="s">
        <v>229</v>
      </c>
      <c r="R107" s="5">
        <v>12</v>
      </c>
      <c r="S107" s="24">
        <v>263.63200000000001</v>
      </c>
      <c r="T107" s="42">
        <v>-0.67449999999999999</v>
      </c>
      <c r="U107" s="42">
        <v>-0.68510000000000004</v>
      </c>
      <c r="V107" s="42">
        <v>27.950455438104001</v>
      </c>
      <c r="W107" s="42">
        <v>27.935317381023999</v>
      </c>
      <c r="X107" s="42">
        <v>34.150033220572311</v>
      </c>
      <c r="Y107" s="42">
        <v>34.141570192472045</v>
      </c>
      <c r="Z107" s="42">
        <v>1.9656</v>
      </c>
      <c r="AA107" s="25">
        <v>6.0900896847165544</v>
      </c>
      <c r="AB107" s="25">
        <v>74.249703550402941</v>
      </c>
      <c r="AC107" s="25">
        <v>2.6459062600000003E-2</v>
      </c>
      <c r="AD107" s="42">
        <v>7.4499999999999997E-2</v>
      </c>
      <c r="AE107" s="25">
        <v>90.085800000000006</v>
      </c>
      <c r="AF107" s="42">
        <v>4.681</v>
      </c>
      <c r="AG107" s="25">
        <v>-99</v>
      </c>
      <c r="AH107" s="5">
        <v>-99</v>
      </c>
      <c r="AI107" s="25">
        <v>4.3298999999999997E-2</v>
      </c>
      <c r="AJ107" s="24">
        <v>99.93</v>
      </c>
      <c r="AK107" s="25">
        <v>0</v>
      </c>
      <c r="AL107" s="115">
        <v>34.1342</v>
      </c>
      <c r="AM107" s="117"/>
      <c r="AN107" s="143"/>
      <c r="AO107" s="22">
        <v>-0.6</v>
      </c>
      <c r="AP107" s="238">
        <v>6.03</v>
      </c>
      <c r="AS107" s="235">
        <v>13.95515829517184</v>
      </c>
      <c r="AT107" s="128"/>
      <c r="AU107" s="236">
        <v>20.681480269892592</v>
      </c>
      <c r="AV107" s="128"/>
      <c r="AW107" s="237">
        <v>1.2178861209964413</v>
      </c>
      <c r="AX107" s="128"/>
      <c r="AY107" s="129"/>
      <c r="BC107" s="140" t="s">
        <v>227</v>
      </c>
      <c r="BD107" s="141"/>
      <c r="BE107" s="142" t="s">
        <v>227</v>
      </c>
      <c r="BF107" s="143"/>
      <c r="BG107" s="21">
        <v>107</v>
      </c>
    </row>
    <row r="108" spans="1:59" ht="15.75" customHeight="1">
      <c r="A108" s="21" t="s">
        <v>242</v>
      </c>
      <c r="B108" s="33">
        <v>5</v>
      </c>
      <c r="C108" s="21" t="s">
        <v>248</v>
      </c>
      <c r="D108" s="26" t="s">
        <v>249</v>
      </c>
      <c r="E108" s="35">
        <v>72</v>
      </c>
      <c r="F108" s="35">
        <v>53.990000000000009</v>
      </c>
      <c r="G108" s="35" t="s">
        <v>67</v>
      </c>
      <c r="H108" s="36">
        <v>72.899833333333333</v>
      </c>
      <c r="I108" s="35">
        <v>135</v>
      </c>
      <c r="J108" s="35">
        <v>59.700000000000273</v>
      </c>
      <c r="K108" s="35" t="s">
        <v>68</v>
      </c>
      <c r="L108" s="36">
        <v>135.995</v>
      </c>
      <c r="M108" s="36">
        <v>-135.995</v>
      </c>
      <c r="N108" s="20">
        <v>108</v>
      </c>
      <c r="Q108" s="51" t="s">
        <v>229</v>
      </c>
      <c r="R108" s="5">
        <v>13</v>
      </c>
      <c r="S108" s="24">
        <v>240.99</v>
      </c>
      <c r="T108" s="42">
        <v>-1.0778000000000001</v>
      </c>
      <c r="U108" s="42">
        <v>-1.0794999999999999</v>
      </c>
      <c r="V108" s="42">
        <v>27.228047946509996</v>
      </c>
      <c r="W108" s="42">
        <v>27.224187244438998</v>
      </c>
      <c r="X108" s="42">
        <v>33.637928264534089</v>
      </c>
      <c r="Y108" s="42">
        <v>33.634572631497278</v>
      </c>
      <c r="Z108" s="42">
        <v>1.9201999999999999</v>
      </c>
      <c r="AA108" s="25">
        <v>5.9745848995291473</v>
      </c>
      <c r="AB108" s="25">
        <v>71.804420832498153</v>
      </c>
      <c r="AC108" s="25">
        <v>2.8166994800000001E-2</v>
      </c>
      <c r="AD108" s="42">
        <v>7.8200000000000006E-2</v>
      </c>
      <c r="AE108" s="25">
        <v>90.063600000000008</v>
      </c>
      <c r="AF108" s="42">
        <v>4.6798999999999999</v>
      </c>
      <c r="AG108" s="25">
        <v>-99</v>
      </c>
      <c r="AH108" s="5">
        <v>-99</v>
      </c>
      <c r="AI108" s="25">
        <v>4.3298999999999997E-2</v>
      </c>
      <c r="AJ108" s="24">
        <v>99.91</v>
      </c>
      <c r="AK108" s="25">
        <v>0</v>
      </c>
      <c r="AL108" s="115">
        <v>33.667700000000004</v>
      </c>
      <c r="AM108" s="117"/>
      <c r="AN108" s="143"/>
      <c r="AO108" s="22">
        <v>-0.8</v>
      </c>
      <c r="AP108" s="238">
        <v>5.9560000000000004</v>
      </c>
      <c r="AS108" s="235">
        <v>15.682120718300892</v>
      </c>
      <c r="AT108" s="128"/>
      <c r="AU108" s="236">
        <v>29.808193895001775</v>
      </c>
      <c r="AV108" s="128"/>
      <c r="AW108" s="237">
        <v>1.5679430604982207</v>
      </c>
      <c r="AX108" s="128"/>
      <c r="AY108" s="129"/>
      <c r="BC108" s="140" t="s">
        <v>227</v>
      </c>
      <c r="BD108" s="141"/>
      <c r="BE108" s="142" t="s">
        <v>227</v>
      </c>
      <c r="BF108" s="143"/>
      <c r="BG108" s="21">
        <v>108</v>
      </c>
    </row>
    <row r="109" spans="1:59" ht="15.75" customHeight="1">
      <c r="A109" s="21" t="s">
        <v>242</v>
      </c>
      <c r="B109" s="33">
        <v>5</v>
      </c>
      <c r="C109" s="21" t="s">
        <v>248</v>
      </c>
      <c r="D109" s="26" t="s">
        <v>249</v>
      </c>
      <c r="E109" s="35">
        <v>72</v>
      </c>
      <c r="F109" s="35">
        <v>53.990000000000009</v>
      </c>
      <c r="G109" s="35" t="s">
        <v>67</v>
      </c>
      <c r="H109" s="36">
        <v>72.899833333333333</v>
      </c>
      <c r="I109" s="35">
        <v>135</v>
      </c>
      <c r="J109" s="35">
        <v>59.700000000000273</v>
      </c>
      <c r="K109" s="35" t="s">
        <v>68</v>
      </c>
      <c r="L109" s="36">
        <v>135.995</v>
      </c>
      <c r="M109" s="36">
        <v>-135.995</v>
      </c>
      <c r="N109" s="20">
        <v>109</v>
      </c>
      <c r="Q109" s="51" t="s">
        <v>230</v>
      </c>
      <c r="R109" s="5">
        <v>14</v>
      </c>
      <c r="S109" s="24">
        <v>211.84200000000001</v>
      </c>
      <c r="T109" s="42">
        <v>-1.3937999999999999</v>
      </c>
      <c r="U109" s="42">
        <v>-1.3947000000000001</v>
      </c>
      <c r="V109" s="42">
        <v>26.57680785606</v>
      </c>
      <c r="W109" s="42">
        <v>26.576470005373</v>
      </c>
      <c r="X109" s="42">
        <v>33.117356653955341</v>
      </c>
      <c r="Y109" s="42">
        <v>33.11789020407253</v>
      </c>
      <c r="Z109" s="42">
        <v>2.0116999999999998</v>
      </c>
      <c r="AA109" s="25">
        <v>6.4001756672410517</v>
      </c>
      <c r="AB109" s="25">
        <v>75.98965550053758</v>
      </c>
      <c r="AC109" s="25">
        <v>2.7953332800000005E-2</v>
      </c>
      <c r="AD109" s="42">
        <v>7.7700000000000005E-2</v>
      </c>
      <c r="AE109" s="25">
        <v>90.04310000000001</v>
      </c>
      <c r="AF109" s="42">
        <v>4.6788999999999996</v>
      </c>
      <c r="AG109" s="25">
        <v>-99</v>
      </c>
      <c r="AH109" s="5">
        <v>-99</v>
      </c>
      <c r="AI109" s="25">
        <v>4.3298999999999997E-2</v>
      </c>
      <c r="AJ109" s="24">
        <v>99.93</v>
      </c>
      <c r="AK109" s="25">
        <v>0</v>
      </c>
      <c r="AL109" s="115">
        <v>33.134099999999997</v>
      </c>
      <c r="AM109" s="117"/>
      <c r="AN109" s="143"/>
      <c r="AO109" s="22">
        <v>-1.2</v>
      </c>
      <c r="AP109" s="238">
        <v>6.3940000000000001</v>
      </c>
      <c r="AS109" s="235">
        <v>16.263961381297303</v>
      </c>
      <c r="AT109" s="128"/>
      <c r="AU109" s="236">
        <v>34.777042173348896</v>
      </c>
      <c r="AV109" s="128"/>
      <c r="AW109" s="237">
        <v>1.8068398576512454</v>
      </c>
      <c r="AX109" s="128"/>
      <c r="AY109" s="129"/>
      <c r="BC109" s="140" t="s">
        <v>227</v>
      </c>
      <c r="BD109" s="141"/>
      <c r="BE109" s="142" t="s">
        <v>227</v>
      </c>
      <c r="BF109" s="143"/>
      <c r="BG109" s="21">
        <v>109</v>
      </c>
    </row>
    <row r="110" spans="1:59" ht="15.75" customHeight="1">
      <c r="A110" s="21" t="s">
        <v>242</v>
      </c>
      <c r="B110" s="33">
        <v>5</v>
      </c>
      <c r="C110" s="21" t="s">
        <v>248</v>
      </c>
      <c r="D110" s="26" t="s">
        <v>249</v>
      </c>
      <c r="E110" s="35">
        <v>72</v>
      </c>
      <c r="F110" s="35">
        <v>53.990000000000009</v>
      </c>
      <c r="G110" s="35" t="s">
        <v>67</v>
      </c>
      <c r="H110" s="36">
        <v>72.899833333333333</v>
      </c>
      <c r="I110" s="35">
        <v>135</v>
      </c>
      <c r="J110" s="35">
        <v>59.700000000000273</v>
      </c>
      <c r="K110" s="35" t="s">
        <v>68</v>
      </c>
      <c r="L110" s="36">
        <v>135.995</v>
      </c>
      <c r="M110" s="36">
        <v>-135.995</v>
      </c>
      <c r="N110" s="20">
        <v>110</v>
      </c>
      <c r="Q110" s="51" t="s">
        <v>229</v>
      </c>
      <c r="R110" s="5">
        <v>15</v>
      </c>
      <c r="S110" s="24">
        <v>199.12200000000001</v>
      </c>
      <c r="T110" s="42">
        <v>-1.3991</v>
      </c>
      <c r="U110" s="42">
        <v>-1.3991</v>
      </c>
      <c r="V110" s="42">
        <v>26.453063493371999</v>
      </c>
      <c r="W110" s="42">
        <v>26.452832395224998</v>
      </c>
      <c r="X110" s="42">
        <v>32.961204437979951</v>
      </c>
      <c r="Y110" s="42">
        <v>32.960887460858196</v>
      </c>
      <c r="Z110" s="42">
        <v>2.0495000000000001</v>
      </c>
      <c r="AA110" s="25">
        <v>6.5495587392170611</v>
      </c>
      <c r="AB110" s="25">
        <v>77.666030734110976</v>
      </c>
      <c r="AC110" s="25">
        <v>2.8551131800000001E-2</v>
      </c>
      <c r="AD110" s="42">
        <v>7.9100000000000004E-2</v>
      </c>
      <c r="AE110" s="25">
        <v>90.04310000000001</v>
      </c>
      <c r="AF110" s="42">
        <v>4.6788999999999996</v>
      </c>
      <c r="AG110" s="25">
        <v>-99</v>
      </c>
      <c r="AH110" s="5">
        <v>-99</v>
      </c>
      <c r="AI110" s="25">
        <v>4.3298999999999997E-2</v>
      </c>
      <c r="AJ110" s="24">
        <v>99.93</v>
      </c>
      <c r="AK110" s="25">
        <v>0</v>
      </c>
      <c r="AL110" s="115">
        <v>32.9694</v>
      </c>
      <c r="AM110" s="117"/>
      <c r="AN110" s="143"/>
      <c r="AO110" s="22">
        <v>-1.2</v>
      </c>
      <c r="AP110" s="238">
        <v>6.5389999999999997</v>
      </c>
      <c r="AS110" s="235">
        <v>15.791127481278195</v>
      </c>
      <c r="AT110" s="128"/>
      <c r="AU110" s="236">
        <v>33.854448746117463</v>
      </c>
      <c r="AV110" s="128"/>
      <c r="AW110" s="237">
        <v>1.7902633451957295</v>
      </c>
      <c r="AX110" s="128"/>
      <c r="AY110" s="129"/>
      <c r="BC110" s="140" t="s">
        <v>227</v>
      </c>
      <c r="BD110" s="141"/>
      <c r="BE110" s="142" t="s">
        <v>227</v>
      </c>
      <c r="BF110" s="143"/>
      <c r="BG110" s="21">
        <v>110</v>
      </c>
    </row>
    <row r="111" spans="1:59" ht="15.75" customHeight="1">
      <c r="A111" s="21" t="s">
        <v>242</v>
      </c>
      <c r="B111" s="33">
        <v>5</v>
      </c>
      <c r="C111" s="21" t="s">
        <v>248</v>
      </c>
      <c r="D111" s="26" t="s">
        <v>249</v>
      </c>
      <c r="E111" s="35">
        <v>72</v>
      </c>
      <c r="F111" s="35">
        <v>53.990000000000009</v>
      </c>
      <c r="G111" s="35" t="s">
        <v>67</v>
      </c>
      <c r="H111" s="36">
        <v>72.899833333333333</v>
      </c>
      <c r="I111" s="35">
        <v>135</v>
      </c>
      <c r="J111" s="35">
        <v>59.700000000000273</v>
      </c>
      <c r="K111" s="35" t="s">
        <v>68</v>
      </c>
      <c r="L111" s="36">
        <v>135.995</v>
      </c>
      <c r="M111" s="36">
        <v>-135.995</v>
      </c>
      <c r="N111" s="20">
        <v>111</v>
      </c>
      <c r="Q111" s="51" t="s">
        <v>229</v>
      </c>
      <c r="R111" s="5">
        <v>16</v>
      </c>
      <c r="S111" s="24">
        <v>167.70400000000001</v>
      </c>
      <c r="T111" s="42">
        <v>-1.3331</v>
      </c>
      <c r="U111" s="42">
        <v>-1.3332999999999999</v>
      </c>
      <c r="V111" s="42">
        <v>26.248525679874</v>
      </c>
      <c r="W111" s="42">
        <v>26.247996013481998</v>
      </c>
      <c r="X111" s="42">
        <v>32.627678449435791</v>
      </c>
      <c r="Y111" s="42">
        <v>32.627172183650032</v>
      </c>
      <c r="Z111" s="42">
        <v>2.0884</v>
      </c>
      <c r="AA111" s="25">
        <v>6.6767078931303647</v>
      </c>
      <c r="AB111" s="25">
        <v>79.126930787032052</v>
      </c>
      <c r="AC111" s="25">
        <v>2.8551131800000001E-2</v>
      </c>
      <c r="AD111" s="42">
        <v>7.9100000000000004E-2</v>
      </c>
      <c r="AE111" s="25">
        <v>90.04310000000001</v>
      </c>
      <c r="AF111" s="42">
        <v>4.6788999999999996</v>
      </c>
      <c r="AG111" s="25">
        <v>1.2605999999999999</v>
      </c>
      <c r="AH111" s="5">
        <v>7.8399999999999997E-2</v>
      </c>
      <c r="AI111" s="25">
        <v>4.3298999999999997E-2</v>
      </c>
      <c r="AJ111" s="24">
        <v>99.94</v>
      </c>
      <c r="AK111" s="25">
        <v>0</v>
      </c>
      <c r="AL111" s="115">
        <v>32.666200000000003</v>
      </c>
      <c r="AM111" s="117"/>
      <c r="AN111" s="143"/>
      <c r="AO111" s="22">
        <v>-1</v>
      </c>
      <c r="AP111" s="238">
        <v>6.633</v>
      </c>
      <c r="AS111" s="235">
        <v>14.956997755781517</v>
      </c>
      <c r="AT111" s="128"/>
      <c r="AU111" s="236">
        <v>31.285109671658837</v>
      </c>
      <c r="AV111" s="128"/>
      <c r="AW111" s="237">
        <v>1.7629608540925268</v>
      </c>
      <c r="AX111" s="128"/>
      <c r="AY111" s="129"/>
      <c r="BC111" s="140" t="s">
        <v>227</v>
      </c>
      <c r="BD111" s="141"/>
      <c r="BE111" s="142" t="s">
        <v>227</v>
      </c>
      <c r="BF111" s="143"/>
      <c r="BG111" s="21">
        <v>111</v>
      </c>
    </row>
    <row r="112" spans="1:59" ht="15.75" customHeight="1">
      <c r="A112" s="21" t="s">
        <v>242</v>
      </c>
      <c r="B112" s="33">
        <v>5</v>
      </c>
      <c r="C112" s="21" t="s">
        <v>248</v>
      </c>
      <c r="D112" s="26" t="s">
        <v>249</v>
      </c>
      <c r="E112" s="35">
        <v>72</v>
      </c>
      <c r="F112" s="35">
        <v>53.990000000000009</v>
      </c>
      <c r="G112" s="35" t="s">
        <v>67</v>
      </c>
      <c r="H112" s="36">
        <v>72.899833333333333</v>
      </c>
      <c r="I112" s="35">
        <v>135</v>
      </c>
      <c r="J112" s="35">
        <v>59.700000000000273</v>
      </c>
      <c r="K112" s="35" t="s">
        <v>68</v>
      </c>
      <c r="L112" s="36">
        <v>135.995</v>
      </c>
      <c r="M112" s="36">
        <v>-135.995</v>
      </c>
      <c r="N112" s="20">
        <v>112</v>
      </c>
      <c r="Q112" s="51" t="s">
        <v>230</v>
      </c>
      <c r="R112" s="5">
        <v>17</v>
      </c>
      <c r="S112" s="24">
        <v>136.28899999999999</v>
      </c>
      <c r="T112" s="42">
        <v>-1.2148000000000001</v>
      </c>
      <c r="U112" s="42">
        <v>-1.2162999999999999</v>
      </c>
      <c r="V112" s="42">
        <v>26.107906995047998</v>
      </c>
      <c r="W112" s="42">
        <v>26.107552971068998</v>
      </c>
      <c r="X112" s="42">
        <v>32.326259606627659</v>
      </c>
      <c r="Y112" s="42">
        <v>32.327396048377132</v>
      </c>
      <c r="Z112" s="42">
        <v>2.1520999999999999</v>
      </c>
      <c r="AA112" s="25">
        <v>6.8955372278220919</v>
      </c>
      <c r="AB112" s="25">
        <v>81.805507681951156</v>
      </c>
      <c r="AC112" s="25">
        <v>2.8551131800000001E-2</v>
      </c>
      <c r="AD112" s="42">
        <v>7.9100000000000004E-2</v>
      </c>
      <c r="AE112" s="25">
        <v>90.018900000000002</v>
      </c>
      <c r="AF112" s="42">
        <v>4.6776999999999997</v>
      </c>
      <c r="AG112" s="25">
        <v>1.2911999999999999</v>
      </c>
      <c r="AH112" s="5">
        <v>7.9699999999999993E-2</v>
      </c>
      <c r="AI112" s="25">
        <v>4.3298999999999997E-2</v>
      </c>
      <c r="AJ112" s="24">
        <v>99.93</v>
      </c>
      <c r="AK112" s="25">
        <v>0</v>
      </c>
      <c r="AL112" s="115">
        <v>32.3583</v>
      </c>
      <c r="AM112" s="117"/>
      <c r="AN112" s="143"/>
      <c r="AO112" s="22">
        <v>-0.9</v>
      </c>
      <c r="AP112" s="238">
        <v>6.9075000000000006</v>
      </c>
      <c r="AQ112" s="103">
        <v>26</v>
      </c>
      <c r="AR112" s="104" t="s">
        <v>485</v>
      </c>
      <c r="AS112" s="235">
        <v>13.183325597263941</v>
      </c>
      <c r="AT112" s="128"/>
      <c r="AU112" s="236">
        <v>27.149358536267503</v>
      </c>
      <c r="AV112" s="128"/>
      <c r="AW112" s="237">
        <v>1.6537508896797153</v>
      </c>
      <c r="AX112" s="128"/>
      <c r="AY112" s="129"/>
      <c r="BC112" s="140">
        <v>9.0671426413699713E-3</v>
      </c>
      <c r="BD112" s="141">
        <v>6</v>
      </c>
      <c r="BE112" s="142">
        <v>1.3068868224787391E-2</v>
      </c>
      <c r="BF112" s="143"/>
      <c r="BG112" s="21">
        <v>112</v>
      </c>
    </row>
    <row r="113" spans="1:59" ht="15.75" customHeight="1">
      <c r="A113" s="21" t="s">
        <v>242</v>
      </c>
      <c r="B113" s="33">
        <v>5</v>
      </c>
      <c r="C113" s="21" t="s">
        <v>248</v>
      </c>
      <c r="D113" s="26" t="s">
        <v>249</v>
      </c>
      <c r="E113" s="35">
        <v>72</v>
      </c>
      <c r="F113" s="35">
        <v>53.990000000000009</v>
      </c>
      <c r="G113" s="35" t="s">
        <v>67</v>
      </c>
      <c r="H113" s="36">
        <v>72.899833333333333</v>
      </c>
      <c r="I113" s="35">
        <v>135</v>
      </c>
      <c r="J113" s="35">
        <v>59.700000000000273</v>
      </c>
      <c r="K113" s="35" t="s">
        <v>68</v>
      </c>
      <c r="L113" s="36">
        <v>135.995</v>
      </c>
      <c r="M113" s="36">
        <v>-135.995</v>
      </c>
      <c r="N113" s="20">
        <v>113</v>
      </c>
      <c r="Q113" s="51" t="s">
        <v>229</v>
      </c>
      <c r="R113" s="5">
        <v>18</v>
      </c>
      <c r="S113" s="24">
        <v>102.352</v>
      </c>
      <c r="T113" s="42">
        <v>-0.7661</v>
      </c>
      <c r="U113" s="42">
        <v>-0.77090000000000003</v>
      </c>
      <c r="V113" s="42">
        <v>26.165174544390002</v>
      </c>
      <c r="W113" s="42">
        <v>26.163050375068</v>
      </c>
      <c r="X113" s="42">
        <v>31.944278667122958</v>
      </c>
      <c r="Y113" s="42">
        <v>31.946506290112772</v>
      </c>
      <c r="Z113" s="42">
        <v>2.2391000000000001</v>
      </c>
      <c r="AA113" s="25">
        <v>7.1507188775804371</v>
      </c>
      <c r="AB113" s="25">
        <v>85.625847318150903</v>
      </c>
      <c r="AC113" s="25">
        <v>5.6475845999999996E-2</v>
      </c>
      <c r="AD113" s="42">
        <v>0.14050000000000001</v>
      </c>
      <c r="AE113" s="25">
        <v>89.912999999999997</v>
      </c>
      <c r="AF113" s="42">
        <v>4.6722999999999999</v>
      </c>
      <c r="AG113" s="25">
        <v>1.2982</v>
      </c>
      <c r="AH113" s="5">
        <v>0.08</v>
      </c>
      <c r="AI113" s="25">
        <v>4.3298999999999997E-2</v>
      </c>
      <c r="AJ113" s="24">
        <v>99.94</v>
      </c>
      <c r="AK113" s="25">
        <v>0</v>
      </c>
      <c r="AL113" s="115">
        <v>31.999400000000001</v>
      </c>
      <c r="AM113" s="117"/>
      <c r="AN113" s="143"/>
      <c r="AO113" s="22">
        <v>-0.5</v>
      </c>
      <c r="AP113" s="238">
        <v>7.0880000000000001</v>
      </c>
      <c r="AS113" s="235">
        <v>10.219828500534433</v>
      </c>
      <c r="AT113" s="128"/>
      <c r="AU113" s="236">
        <v>20.280597149408859</v>
      </c>
      <c r="AV113" s="128"/>
      <c r="AW113" s="237">
        <v>1.4470320284697509</v>
      </c>
      <c r="AX113" s="128"/>
      <c r="AY113" s="129"/>
      <c r="BC113" s="140">
        <v>4.5367066697795153E-2</v>
      </c>
      <c r="BD113" s="141"/>
      <c r="BE113" s="142">
        <v>3.1651075484882364E-2</v>
      </c>
      <c r="BF113" s="143"/>
      <c r="BG113" s="21">
        <v>113</v>
      </c>
    </row>
    <row r="114" spans="1:59" ht="15.75" customHeight="1">
      <c r="A114" s="21" t="s">
        <v>242</v>
      </c>
      <c r="B114" s="33">
        <v>5</v>
      </c>
      <c r="C114" s="21" t="s">
        <v>248</v>
      </c>
      <c r="D114" s="26" t="s">
        <v>249</v>
      </c>
      <c r="E114" s="35">
        <v>72</v>
      </c>
      <c r="F114" s="35">
        <v>53.990000000000009</v>
      </c>
      <c r="G114" s="35" t="s">
        <v>67</v>
      </c>
      <c r="H114" s="36">
        <v>72.899833333333333</v>
      </c>
      <c r="I114" s="35">
        <v>135</v>
      </c>
      <c r="J114" s="35">
        <v>59.700000000000273</v>
      </c>
      <c r="K114" s="35" t="s">
        <v>68</v>
      </c>
      <c r="L114" s="36">
        <v>135.995</v>
      </c>
      <c r="M114" s="36">
        <v>-135.995</v>
      </c>
      <c r="N114" s="20">
        <v>114</v>
      </c>
      <c r="O114" s="23">
        <v>3</v>
      </c>
      <c r="P114" s="102" t="s">
        <v>424</v>
      </c>
      <c r="Q114" s="51" t="s">
        <v>229</v>
      </c>
      <c r="R114" s="5">
        <v>19</v>
      </c>
      <c r="S114" s="24">
        <v>84.134</v>
      </c>
      <c r="T114" s="42">
        <v>-0.28620000000000001</v>
      </c>
      <c r="U114" s="42">
        <v>-0.28189999999999998</v>
      </c>
      <c r="V114" s="42">
        <v>26.295277637009999</v>
      </c>
      <c r="W114" s="42">
        <v>26.295260104903001</v>
      </c>
      <c r="X114" s="42">
        <v>31.624975063890147</v>
      </c>
      <c r="Y114" s="42">
        <v>31.620484047570564</v>
      </c>
      <c r="Z114" s="42">
        <v>2.3403999999999998</v>
      </c>
      <c r="AA114" s="25">
        <v>7.4387871196631403</v>
      </c>
      <c r="AB114" s="25">
        <v>90.014703586405318</v>
      </c>
      <c r="AC114" s="25">
        <v>0.10788201399999998</v>
      </c>
      <c r="AD114" s="42">
        <v>0.25359999999999999</v>
      </c>
      <c r="AE114" s="25">
        <v>89.777299999999997</v>
      </c>
      <c r="AF114" s="42">
        <v>4.6654</v>
      </c>
      <c r="AG114" s="25">
        <v>1.2536</v>
      </c>
      <c r="AH114" s="5">
        <v>7.8100000000000003E-2</v>
      </c>
      <c r="AI114" s="25">
        <v>4.3298999999999997E-2</v>
      </c>
      <c r="AJ114" s="24">
        <v>99.93</v>
      </c>
      <c r="AK114" s="25">
        <v>0</v>
      </c>
      <c r="AL114" s="115">
        <v>31.8432</v>
      </c>
      <c r="AM114" s="117">
        <v>3</v>
      </c>
      <c r="AN114" s="119" t="s">
        <v>424</v>
      </c>
      <c r="AO114" s="22">
        <v>-0.3</v>
      </c>
      <c r="AP114" s="238">
        <v>7.2149999999999999</v>
      </c>
      <c r="AQ114" s="106">
        <v>3</v>
      </c>
      <c r="AR114" s="102" t="s">
        <v>424</v>
      </c>
      <c r="AS114" s="235">
        <v>9.0373457308403911</v>
      </c>
      <c r="AT114" s="130">
        <v>3</v>
      </c>
      <c r="AU114" s="236">
        <v>17.914457659549246</v>
      </c>
      <c r="AV114" s="130">
        <v>3</v>
      </c>
      <c r="AW114" s="237">
        <v>1.3592740213523131</v>
      </c>
      <c r="AX114" s="130">
        <v>3</v>
      </c>
      <c r="AY114" s="119" t="s">
        <v>424</v>
      </c>
      <c r="BC114" s="140">
        <v>6.3077231864757138E-2</v>
      </c>
      <c r="BD114" s="128">
        <v>36</v>
      </c>
      <c r="BE114" s="142">
        <v>5.0985545838945823E-2</v>
      </c>
      <c r="BF114" s="119" t="s">
        <v>424</v>
      </c>
      <c r="BG114" s="21">
        <v>114</v>
      </c>
    </row>
    <row r="115" spans="1:59" ht="15.75" customHeight="1">
      <c r="A115" s="21" t="s">
        <v>242</v>
      </c>
      <c r="B115" s="33">
        <v>5</v>
      </c>
      <c r="C115" s="21" t="s">
        <v>248</v>
      </c>
      <c r="D115" s="26" t="s">
        <v>249</v>
      </c>
      <c r="E115" s="35">
        <v>72</v>
      </c>
      <c r="F115" s="35">
        <v>53.990000000000009</v>
      </c>
      <c r="G115" s="35" t="s">
        <v>67</v>
      </c>
      <c r="H115" s="36">
        <v>72.899833333333333</v>
      </c>
      <c r="I115" s="35">
        <v>135</v>
      </c>
      <c r="J115" s="35">
        <v>59.700000000000273</v>
      </c>
      <c r="K115" s="35" t="s">
        <v>68</v>
      </c>
      <c r="L115" s="36">
        <v>135.995</v>
      </c>
      <c r="M115" s="36">
        <v>-135.995</v>
      </c>
      <c r="N115" s="20">
        <v>115</v>
      </c>
      <c r="Q115" s="51" t="s">
        <v>230</v>
      </c>
      <c r="R115" s="5">
        <v>20</v>
      </c>
      <c r="S115" s="24">
        <v>65.393000000000001</v>
      </c>
      <c r="T115" s="42">
        <v>0.19939999999999999</v>
      </c>
      <c r="U115" s="42">
        <v>0.20019999999999999</v>
      </c>
      <c r="V115" s="42">
        <v>26.275389864581999</v>
      </c>
      <c r="W115" s="42">
        <v>26.274701809232997</v>
      </c>
      <c r="X115" s="42">
        <v>31.111038350547801</v>
      </c>
      <c r="Y115" s="42">
        <v>31.109331256414329</v>
      </c>
      <c r="Z115" s="42">
        <v>2.5396999999999998</v>
      </c>
      <c r="AA115" s="25">
        <v>8.1547288772747351</v>
      </c>
      <c r="AB115" s="25">
        <v>99.58858035903242</v>
      </c>
      <c r="AC115" s="25">
        <v>0.44988213999999999</v>
      </c>
      <c r="AD115" s="42">
        <v>1.0059</v>
      </c>
      <c r="AE115" s="25">
        <v>88.689700000000002</v>
      </c>
      <c r="AF115" s="42">
        <v>4.6105</v>
      </c>
      <c r="AG115" s="25">
        <v>1.1032999999999999</v>
      </c>
      <c r="AH115" s="5">
        <v>7.2099999999999997E-2</v>
      </c>
      <c r="AI115" s="25">
        <v>4.3298999999999997E-2</v>
      </c>
      <c r="AJ115" s="24">
        <v>99.93</v>
      </c>
      <c r="AK115" s="25">
        <v>0</v>
      </c>
      <c r="AL115" s="115">
        <v>31.142099999999999</v>
      </c>
      <c r="AM115" s="117"/>
      <c r="AN115" s="143"/>
      <c r="AO115" s="22">
        <v>-0.3</v>
      </c>
      <c r="AP115" s="238">
        <v>8.2249999999999996</v>
      </c>
      <c r="AS115" s="235">
        <v>1.4591739002356432</v>
      </c>
      <c r="AT115" s="128"/>
      <c r="AU115" s="236">
        <v>8.4796104204522571</v>
      </c>
      <c r="AV115" s="128"/>
      <c r="AW115" s="237">
        <v>0.89415658362989325</v>
      </c>
      <c r="AX115" s="128"/>
      <c r="AY115" s="129"/>
      <c r="BC115" s="140">
        <v>0.34480629781896383</v>
      </c>
      <c r="BD115" s="141">
        <v>6</v>
      </c>
      <c r="BE115" s="142">
        <v>0.33781820679054869</v>
      </c>
      <c r="BF115" s="143"/>
      <c r="BG115" s="21">
        <v>115</v>
      </c>
    </row>
    <row r="116" spans="1:59" ht="15.75" customHeight="1">
      <c r="A116" s="21" t="s">
        <v>242</v>
      </c>
      <c r="B116" s="33">
        <v>5</v>
      </c>
      <c r="C116" s="21" t="s">
        <v>248</v>
      </c>
      <c r="D116" s="26" t="s">
        <v>249</v>
      </c>
      <c r="E116" s="35">
        <v>72</v>
      </c>
      <c r="F116" s="35">
        <v>53.990000000000009</v>
      </c>
      <c r="G116" s="35" t="s">
        <v>67</v>
      </c>
      <c r="H116" s="36">
        <v>72.899833333333333</v>
      </c>
      <c r="I116" s="35">
        <v>135</v>
      </c>
      <c r="J116" s="35">
        <v>59.700000000000273</v>
      </c>
      <c r="K116" s="35" t="s">
        <v>68</v>
      </c>
      <c r="L116" s="36">
        <v>135.995</v>
      </c>
      <c r="M116" s="36">
        <v>-135.995</v>
      </c>
      <c r="N116" s="20">
        <v>116</v>
      </c>
      <c r="Q116" s="51" t="s">
        <v>229</v>
      </c>
      <c r="R116" s="5">
        <v>21</v>
      </c>
      <c r="S116" s="24">
        <v>41.600999999999999</v>
      </c>
      <c r="T116" s="42">
        <v>-0.90559999999999996</v>
      </c>
      <c r="U116" s="42">
        <v>-0.89839999999999998</v>
      </c>
      <c r="V116" s="42">
        <v>23.960661246947996</v>
      </c>
      <c r="W116" s="42">
        <v>23.975525785197998</v>
      </c>
      <c r="X116" s="42">
        <v>29.168889124025277</v>
      </c>
      <c r="Y116" s="42">
        <v>29.181741939687196</v>
      </c>
      <c r="Z116" s="42">
        <v>2.722</v>
      </c>
      <c r="AA116" s="25">
        <v>9.2914142932906216</v>
      </c>
      <c r="AB116" s="25">
        <v>108.69337408085433</v>
      </c>
      <c r="AC116" s="25">
        <v>0.16748916600000002</v>
      </c>
      <c r="AD116" s="42">
        <v>0.38469999999999999</v>
      </c>
      <c r="AE116" s="25">
        <v>89.459400000000002</v>
      </c>
      <c r="AF116" s="42">
        <v>4.6494</v>
      </c>
      <c r="AG116" s="25">
        <v>0.72529999999999994</v>
      </c>
      <c r="AH116" s="5">
        <v>5.7000000000000002E-2</v>
      </c>
      <c r="AI116" s="25">
        <v>4.3298999999999997E-2</v>
      </c>
      <c r="AJ116" s="24">
        <v>99.93</v>
      </c>
      <c r="AK116" s="25">
        <v>0</v>
      </c>
      <c r="AL116" s="115">
        <v>29.082899999999999</v>
      </c>
      <c r="AM116" s="117"/>
      <c r="AN116" s="143"/>
      <c r="AO116" s="22">
        <v>-0.4</v>
      </c>
      <c r="AP116" s="238">
        <v>9.1660000000000004</v>
      </c>
      <c r="AS116" s="235">
        <v>0</v>
      </c>
      <c r="AT116" s="128"/>
      <c r="AU116" s="236">
        <v>3.3584668932245343</v>
      </c>
      <c r="AV116" s="128"/>
      <c r="AW116" s="237">
        <v>0.57335231316725976</v>
      </c>
      <c r="AX116" s="128"/>
      <c r="AY116" s="129"/>
      <c r="BC116" s="140">
        <v>0.10695566607985416</v>
      </c>
      <c r="BD116" s="141">
        <v>6</v>
      </c>
      <c r="BE116" s="142">
        <v>5.179998747351125E-2</v>
      </c>
      <c r="BF116" s="143"/>
      <c r="BG116" s="21">
        <v>116</v>
      </c>
    </row>
    <row r="117" spans="1:59" ht="15.75" customHeight="1">
      <c r="A117" s="21" t="s">
        <v>242</v>
      </c>
      <c r="B117" s="33">
        <v>5</v>
      </c>
      <c r="C117" s="21" t="s">
        <v>248</v>
      </c>
      <c r="D117" s="26" t="s">
        <v>249</v>
      </c>
      <c r="E117" s="35">
        <v>72</v>
      </c>
      <c r="F117" s="35">
        <v>53.990000000000009</v>
      </c>
      <c r="G117" s="35" t="s">
        <v>67</v>
      </c>
      <c r="H117" s="36">
        <v>72.899833333333333</v>
      </c>
      <c r="I117" s="35">
        <v>135</v>
      </c>
      <c r="J117" s="35">
        <v>59.700000000000273</v>
      </c>
      <c r="K117" s="35" t="s">
        <v>68</v>
      </c>
      <c r="L117" s="36">
        <v>135.995</v>
      </c>
      <c r="M117" s="36">
        <v>-135.995</v>
      </c>
      <c r="N117" s="20">
        <v>117</v>
      </c>
      <c r="Q117" s="51" t="s">
        <v>229</v>
      </c>
      <c r="R117" s="5">
        <v>22</v>
      </c>
      <c r="S117" s="24">
        <v>21.056000000000001</v>
      </c>
      <c r="T117" s="42">
        <v>-0.88929999999999998</v>
      </c>
      <c r="U117" s="42">
        <v>-0.85350000000000004</v>
      </c>
      <c r="V117" s="42">
        <v>22.593763193861999</v>
      </c>
      <c r="W117" s="42">
        <v>22.69037944978</v>
      </c>
      <c r="X117" s="42">
        <v>27.347362954677589</v>
      </c>
      <c r="Y117" s="42">
        <v>27.442670146186678</v>
      </c>
      <c r="Z117" s="42">
        <v>2.6596000000000002</v>
      </c>
      <c r="AA117" s="25">
        <v>9.0782940749632477</v>
      </c>
      <c r="AB117" s="25">
        <v>104.88874577308817</v>
      </c>
      <c r="AC117" s="25">
        <v>0.103826982</v>
      </c>
      <c r="AD117" s="42">
        <v>0.2447</v>
      </c>
      <c r="AE117" s="25">
        <v>89.364599999999996</v>
      </c>
      <c r="AF117" s="42">
        <v>4.6445999999999996</v>
      </c>
      <c r="AG117" s="25">
        <v>0.48580000000000001</v>
      </c>
      <c r="AH117" s="5">
        <v>4.7399999999999998E-2</v>
      </c>
      <c r="AI117" s="25">
        <v>4.3298999999999997E-2</v>
      </c>
      <c r="AJ117" s="24">
        <v>99.94</v>
      </c>
      <c r="AK117" s="25">
        <v>0</v>
      </c>
      <c r="AL117" s="115">
        <v>27.347100000000001</v>
      </c>
      <c r="AM117" s="117"/>
      <c r="AN117" s="143"/>
      <c r="AO117" s="22">
        <v>-0.4</v>
      </c>
      <c r="AP117" s="238">
        <v>8.9779999999999998</v>
      </c>
      <c r="AS117" s="235">
        <v>0</v>
      </c>
      <c r="AT117" s="128"/>
      <c r="AU117" s="236">
        <v>2.9223308864643553</v>
      </c>
      <c r="AV117" s="128"/>
      <c r="AW117" s="237">
        <v>0.48949466192170815</v>
      </c>
      <c r="AX117" s="128"/>
      <c r="AY117" s="129"/>
      <c r="BC117" s="140">
        <v>0.10860469068635141</v>
      </c>
      <c r="BD117" s="141"/>
      <c r="BE117" s="142">
        <v>2.8484777720098449E-2</v>
      </c>
      <c r="BF117" s="143"/>
      <c r="BG117" s="21">
        <v>117</v>
      </c>
    </row>
    <row r="118" spans="1:59" ht="15.75" customHeight="1">
      <c r="A118" s="21" t="s">
        <v>242</v>
      </c>
      <c r="B118" s="33">
        <v>5</v>
      </c>
      <c r="C118" s="21" t="s">
        <v>248</v>
      </c>
      <c r="D118" s="26" t="s">
        <v>249</v>
      </c>
      <c r="E118" s="35">
        <v>72</v>
      </c>
      <c r="F118" s="35">
        <v>53.990000000000009</v>
      </c>
      <c r="G118" s="35" t="s">
        <v>67</v>
      </c>
      <c r="H118" s="36">
        <v>72.899833333333333</v>
      </c>
      <c r="I118" s="35">
        <v>135</v>
      </c>
      <c r="J118" s="35">
        <v>59.700000000000273</v>
      </c>
      <c r="K118" s="35" t="s">
        <v>68</v>
      </c>
      <c r="L118" s="36">
        <v>135.995</v>
      </c>
      <c r="M118" s="36">
        <v>-135.995</v>
      </c>
      <c r="N118" s="20">
        <v>118</v>
      </c>
      <c r="Q118" s="51" t="s">
        <v>229</v>
      </c>
      <c r="R118" s="5">
        <v>23</v>
      </c>
      <c r="S118" s="24">
        <v>11.224</v>
      </c>
      <c r="T118" s="42">
        <v>-1.0942000000000001</v>
      </c>
      <c r="U118" s="42">
        <v>-1.1047</v>
      </c>
      <c r="V118" s="42">
        <v>21.398522863331998</v>
      </c>
      <c r="W118" s="42">
        <v>21.40526109843</v>
      </c>
      <c r="X118" s="42">
        <v>25.951219282511552</v>
      </c>
      <c r="Y118" s="42">
        <v>25.969247585230487</v>
      </c>
      <c r="Z118" s="42">
        <v>2.5493999999999999</v>
      </c>
      <c r="AA118" s="25">
        <v>8.7180900800912848</v>
      </c>
      <c r="AB118" s="25">
        <v>99.185145731021919</v>
      </c>
      <c r="AC118" s="25">
        <v>6.838636599999999E-2</v>
      </c>
      <c r="AD118" s="42">
        <v>0.16669999999999999</v>
      </c>
      <c r="AE118" s="25">
        <v>89.5839</v>
      </c>
      <c r="AF118" s="42">
        <v>4.6557000000000004</v>
      </c>
      <c r="AG118" s="25">
        <v>0.43409999999999999</v>
      </c>
      <c r="AH118" s="5">
        <v>4.5400000000000003E-2</v>
      </c>
      <c r="AI118" s="25">
        <v>4.3298999999999997E-2</v>
      </c>
      <c r="AJ118" s="24">
        <v>99.93</v>
      </c>
      <c r="AK118" s="25">
        <v>0</v>
      </c>
      <c r="AL118" s="115">
        <v>25.959599999999998</v>
      </c>
      <c r="AM118" s="117"/>
      <c r="AN118" s="143"/>
      <c r="AO118" s="22">
        <v>-0.7</v>
      </c>
      <c r="AP118" s="238">
        <v>8.6989999999999998</v>
      </c>
      <c r="AS118" s="235">
        <v>0</v>
      </c>
      <c r="AT118" s="128"/>
      <c r="AU118" s="236">
        <v>2.7857442111407522</v>
      </c>
      <c r="AV118" s="128"/>
      <c r="AW118" s="237">
        <v>0.45829181494661919</v>
      </c>
      <c r="AX118" s="128"/>
      <c r="AY118" s="129"/>
      <c r="BC118" s="140">
        <v>6.8182015516891639E-2</v>
      </c>
      <c r="BD118" s="141"/>
      <c r="BE118" s="142">
        <v>2.0154479683826405E-2</v>
      </c>
      <c r="BF118" s="143"/>
      <c r="BG118" s="21">
        <v>118</v>
      </c>
    </row>
    <row r="119" spans="1:59" ht="15.75" customHeight="1">
      <c r="A119" s="21" t="s">
        <v>242</v>
      </c>
      <c r="B119" s="33">
        <v>5</v>
      </c>
      <c r="C119" s="21" t="s">
        <v>248</v>
      </c>
      <c r="D119" s="26" t="s">
        <v>249</v>
      </c>
      <c r="E119" s="35">
        <v>72</v>
      </c>
      <c r="F119" s="35">
        <v>53.990000000000009</v>
      </c>
      <c r="G119" s="35" t="s">
        <v>67</v>
      </c>
      <c r="H119" s="36">
        <v>72.899833333333333</v>
      </c>
      <c r="I119" s="35">
        <v>135</v>
      </c>
      <c r="J119" s="35">
        <v>59.700000000000273</v>
      </c>
      <c r="K119" s="35" t="s">
        <v>68</v>
      </c>
      <c r="L119" s="36">
        <v>135.995</v>
      </c>
      <c r="M119" s="36">
        <v>-135.995</v>
      </c>
      <c r="N119" s="20">
        <v>119</v>
      </c>
      <c r="Q119" s="51" t="s">
        <v>230</v>
      </c>
      <c r="R119" s="5">
        <v>24</v>
      </c>
      <c r="S119" s="24">
        <v>4.6159999999999997</v>
      </c>
      <c r="T119" s="42">
        <v>-1.0844</v>
      </c>
      <c r="U119" s="42">
        <v>-1.0881000000000001</v>
      </c>
      <c r="V119" s="42">
        <v>21.401258456514</v>
      </c>
      <c r="W119" s="42">
        <v>21.399307487963</v>
      </c>
      <c r="X119" s="42">
        <v>25.949650204550199</v>
      </c>
      <c r="Y119" s="42">
        <v>25.950271461636511</v>
      </c>
      <c r="Z119" s="42">
        <v>2.5493000000000001</v>
      </c>
      <c r="AA119" s="25">
        <v>8.7195173199206977</v>
      </c>
      <c r="AB119" s="25">
        <v>99.226750788850111</v>
      </c>
      <c r="AC119" s="25">
        <v>7.1332173999999998E-2</v>
      </c>
      <c r="AD119" s="42">
        <v>0.17319999999999999</v>
      </c>
      <c r="AE119" s="25">
        <v>89.589500000000001</v>
      </c>
      <c r="AF119" s="42">
        <v>4.6559999999999997</v>
      </c>
      <c r="AG119" s="25">
        <v>0.44119999999999998</v>
      </c>
      <c r="AH119" s="5">
        <v>4.5699999999999998E-2</v>
      </c>
      <c r="AI119" s="25">
        <v>0.10173</v>
      </c>
      <c r="AJ119" s="24">
        <v>99.93</v>
      </c>
      <c r="AK119" s="25">
        <v>0</v>
      </c>
      <c r="AL119" s="115">
        <v>25.950850000000003</v>
      </c>
      <c r="AM119" s="117">
        <v>6</v>
      </c>
      <c r="AN119" s="143"/>
      <c r="AO119" s="22">
        <v>-0.7</v>
      </c>
      <c r="AP119" s="238">
        <v>8.6979972534567818</v>
      </c>
      <c r="AS119" s="235">
        <v>0</v>
      </c>
      <c r="AT119" s="128"/>
      <c r="AU119" s="236">
        <v>2.7877239645051293</v>
      </c>
      <c r="AV119" s="128"/>
      <c r="AW119" s="237">
        <v>0.46024199288256223</v>
      </c>
      <c r="AX119" s="128"/>
      <c r="AY119" s="129"/>
      <c r="BC119" s="140">
        <v>7.4387344843617767E-2</v>
      </c>
      <c r="BD119" s="141"/>
      <c r="BE119" s="142">
        <v>2.5143992265104862E-2</v>
      </c>
      <c r="BF119" s="143"/>
      <c r="BG119" s="21">
        <v>119</v>
      </c>
    </row>
    <row r="120" spans="1:59" ht="15.75" customHeight="1">
      <c r="A120" s="21" t="s">
        <v>242</v>
      </c>
      <c r="B120" s="33">
        <v>6</v>
      </c>
      <c r="C120" s="21" t="s">
        <v>251</v>
      </c>
      <c r="D120" s="26" t="s">
        <v>252</v>
      </c>
      <c r="E120" s="35">
        <v>73</v>
      </c>
      <c r="F120" s="35">
        <v>26.820000000000164</v>
      </c>
      <c r="G120" s="35" t="s">
        <v>67</v>
      </c>
      <c r="H120" s="36">
        <v>73.447000000000003</v>
      </c>
      <c r="I120" s="35">
        <v>138</v>
      </c>
      <c r="J120" s="35">
        <v>0.43999999999925876</v>
      </c>
      <c r="K120" s="35" t="s">
        <v>68</v>
      </c>
      <c r="L120" s="36">
        <v>138.00733333333332</v>
      </c>
      <c r="M120" s="36">
        <v>-138.00733333333332</v>
      </c>
      <c r="N120" s="20">
        <v>120</v>
      </c>
      <c r="Q120" s="32" t="s">
        <v>229</v>
      </c>
      <c r="R120" s="5">
        <v>1</v>
      </c>
      <c r="S120" s="24">
        <v>3165.297</v>
      </c>
      <c r="T120" s="42">
        <v>-0.31159999999999999</v>
      </c>
      <c r="U120" s="42">
        <v>-0.31140000000000001</v>
      </c>
      <c r="V120" s="42">
        <v>30.058966106273999</v>
      </c>
      <c r="W120" s="42">
        <v>30.059022304958003</v>
      </c>
      <c r="X120" s="42">
        <v>34.954033263562074</v>
      </c>
      <c r="Y120" s="42">
        <v>34.953884396876553</v>
      </c>
      <c r="Z120" s="42">
        <v>1.5601</v>
      </c>
      <c r="AA120" s="25">
        <v>6.4986269124096925</v>
      </c>
      <c r="AB120" s="25">
        <v>80.445887228632699</v>
      </c>
      <c r="AC120" s="25">
        <v>1.9114999600000002E-2</v>
      </c>
      <c r="AD120" s="42">
        <v>5.8299999999999998E-2</v>
      </c>
      <c r="AE120" s="25">
        <v>90.195300000000003</v>
      </c>
      <c r="AF120" s="42">
        <v>4.7027000000000001</v>
      </c>
      <c r="AG120" s="25">
        <v>-99</v>
      </c>
      <c r="AH120" s="5">
        <v>-99</v>
      </c>
      <c r="AI120" s="25">
        <v>4.3298999999999997E-2</v>
      </c>
      <c r="AJ120" s="24">
        <v>9.69</v>
      </c>
      <c r="AK120" s="25">
        <v>0</v>
      </c>
      <c r="AL120" s="115">
        <v>34.954700000000003</v>
      </c>
      <c r="AM120" s="117">
        <v>6</v>
      </c>
      <c r="AN120" s="143"/>
      <c r="AO120" s="22">
        <v>-0.1</v>
      </c>
      <c r="AP120" s="238">
        <v>6.4880000000000004</v>
      </c>
      <c r="AS120" s="235">
        <v>15.097548780495073</v>
      </c>
      <c r="AT120" s="128"/>
      <c r="AU120" s="236">
        <v>14.297933235577961</v>
      </c>
      <c r="AV120" s="128"/>
      <c r="AW120" s="237">
        <v>0.99185079928952058</v>
      </c>
      <c r="AX120" s="128"/>
      <c r="AY120" s="129"/>
      <c r="BC120" s="144" t="s">
        <v>227</v>
      </c>
      <c r="BE120" s="145" t="s">
        <v>227</v>
      </c>
      <c r="BG120" s="21">
        <v>120</v>
      </c>
    </row>
    <row r="121" spans="1:59" ht="15.75" customHeight="1">
      <c r="A121" s="21" t="s">
        <v>242</v>
      </c>
      <c r="B121" s="33">
        <v>6</v>
      </c>
      <c r="C121" s="21" t="s">
        <v>251</v>
      </c>
      <c r="D121" s="26" t="s">
        <v>252</v>
      </c>
      <c r="E121" s="35">
        <v>73</v>
      </c>
      <c r="F121" s="35">
        <v>26.820000000000164</v>
      </c>
      <c r="G121" s="35" t="s">
        <v>67</v>
      </c>
      <c r="H121" s="36">
        <v>73.447000000000003</v>
      </c>
      <c r="I121" s="35">
        <v>138</v>
      </c>
      <c r="J121" s="35">
        <v>0.43999999999925876</v>
      </c>
      <c r="K121" s="35" t="s">
        <v>68</v>
      </c>
      <c r="L121" s="36">
        <v>138.00733333333332</v>
      </c>
      <c r="M121" s="36">
        <v>-138.00733333333332</v>
      </c>
      <c r="N121" s="20">
        <v>121</v>
      </c>
      <c r="Q121" s="32" t="s">
        <v>229</v>
      </c>
      <c r="R121" s="5">
        <v>2</v>
      </c>
      <c r="S121" s="24">
        <v>3165.3249999999998</v>
      </c>
      <c r="T121" s="42">
        <v>-0.31169999999999998</v>
      </c>
      <c r="U121" s="42">
        <v>-0.3115</v>
      </c>
      <c r="V121" s="42">
        <v>30.058975101647999</v>
      </c>
      <c r="W121" s="42">
        <v>30.059045291871001</v>
      </c>
      <c r="X121" s="42">
        <v>34.95414230949369</v>
      </c>
      <c r="Y121" s="42">
        <v>34.954011585121059</v>
      </c>
      <c r="Z121" s="42">
        <v>1.5601</v>
      </c>
      <c r="AA121" s="25">
        <v>6.4986269124096925</v>
      </c>
      <c r="AB121" s="25">
        <v>80.445737906932322</v>
      </c>
      <c r="AC121" s="25">
        <v>1.9114999600000002E-2</v>
      </c>
      <c r="AD121" s="42">
        <v>5.8299999999999998E-2</v>
      </c>
      <c r="AE121" s="25">
        <v>90.186000000000007</v>
      </c>
      <c r="AF121" s="42">
        <v>4.7023000000000001</v>
      </c>
      <c r="AG121" s="25">
        <v>-99</v>
      </c>
      <c r="AH121" s="5">
        <v>-99</v>
      </c>
      <c r="AI121" s="25">
        <v>4.3298999999999997E-2</v>
      </c>
      <c r="AJ121" s="24">
        <v>9.65</v>
      </c>
      <c r="AK121" s="25">
        <v>0</v>
      </c>
      <c r="AL121" s="115">
        <v>34.954700000000003</v>
      </c>
      <c r="AM121" s="117"/>
      <c r="AN121" s="143"/>
      <c r="AP121" s="238" t="s">
        <v>227</v>
      </c>
      <c r="AS121" s="235" t="s">
        <v>227</v>
      </c>
      <c r="AT121" s="128" t="s">
        <v>227</v>
      </c>
      <c r="AU121" s="236" t="s">
        <v>227</v>
      </c>
      <c r="AV121" s="128" t="s">
        <v>227</v>
      </c>
      <c r="AW121" s="237" t="s">
        <v>227</v>
      </c>
      <c r="AX121" s="128" t="s">
        <v>227</v>
      </c>
      <c r="AY121" s="129"/>
      <c r="BC121" s="144" t="s">
        <v>227</v>
      </c>
      <c r="BE121" s="145" t="s">
        <v>227</v>
      </c>
      <c r="BG121" s="21">
        <v>121</v>
      </c>
    </row>
    <row r="122" spans="1:59" ht="15.75" customHeight="1">
      <c r="A122" s="21" t="s">
        <v>242</v>
      </c>
      <c r="B122" s="33">
        <v>6</v>
      </c>
      <c r="C122" s="21" t="s">
        <v>251</v>
      </c>
      <c r="D122" s="26" t="s">
        <v>252</v>
      </c>
      <c r="E122" s="35">
        <v>73</v>
      </c>
      <c r="F122" s="35">
        <v>26.820000000000164</v>
      </c>
      <c r="G122" s="35" t="s">
        <v>67</v>
      </c>
      <c r="H122" s="36">
        <v>73.447000000000003</v>
      </c>
      <c r="I122" s="35">
        <v>138</v>
      </c>
      <c r="J122" s="35">
        <v>0.43999999999925876</v>
      </c>
      <c r="K122" s="35" t="s">
        <v>68</v>
      </c>
      <c r="L122" s="36">
        <v>138.00733333333332</v>
      </c>
      <c r="M122" s="36">
        <v>-138.00733333333332</v>
      </c>
      <c r="N122" s="20">
        <v>122</v>
      </c>
      <c r="Q122" s="32" t="s">
        <v>229</v>
      </c>
      <c r="R122" s="5">
        <v>3</v>
      </c>
      <c r="S122" s="24">
        <v>2441.7199999999998</v>
      </c>
      <c r="T122" s="42">
        <v>-0.38290000000000002</v>
      </c>
      <c r="U122" s="42">
        <v>-0.38269999999999998</v>
      </c>
      <c r="V122" s="42">
        <v>29.717979463541997</v>
      </c>
      <c r="W122" s="42">
        <v>29.718087407358997</v>
      </c>
      <c r="X122" s="42">
        <v>34.949269589040007</v>
      </c>
      <c r="Y122" s="42">
        <v>34.949187187721712</v>
      </c>
      <c r="Z122" s="42">
        <v>1.6811</v>
      </c>
      <c r="AA122" s="25">
        <v>6.5745530111882928</v>
      </c>
      <c r="AB122" s="25">
        <v>81.230887663348113</v>
      </c>
      <c r="AC122" s="25">
        <v>1.83039932E-2</v>
      </c>
      <c r="AD122" s="42">
        <v>5.6599999999999998E-2</v>
      </c>
      <c r="AE122" s="25">
        <v>90.204600000000013</v>
      </c>
      <c r="AF122" s="42">
        <v>4.7031999999999998</v>
      </c>
      <c r="AG122" s="25">
        <v>-99</v>
      </c>
      <c r="AH122" s="5">
        <v>-99</v>
      </c>
      <c r="AI122" s="25">
        <v>4.3298999999999997E-2</v>
      </c>
      <c r="AJ122" s="24">
        <v>99.81</v>
      </c>
      <c r="AK122" s="25">
        <v>0</v>
      </c>
      <c r="AL122" s="115">
        <v>34.9499</v>
      </c>
      <c r="AM122" s="117"/>
      <c r="AN122" s="143"/>
      <c r="AO122" s="22">
        <v>0</v>
      </c>
      <c r="AP122" s="238">
        <v>6.577</v>
      </c>
      <c r="AS122" s="235">
        <v>14.968052233166379</v>
      </c>
      <c r="AT122" s="128"/>
      <c r="AU122" s="236">
        <v>13.151077743468774</v>
      </c>
      <c r="AV122" s="128"/>
      <c r="AW122" s="237">
        <v>0.98601065719360581</v>
      </c>
      <c r="AX122" s="128"/>
      <c r="AY122" s="129"/>
      <c r="BC122" s="144" t="s">
        <v>227</v>
      </c>
      <c r="BE122" s="145" t="s">
        <v>227</v>
      </c>
      <c r="BG122" s="21">
        <v>122</v>
      </c>
    </row>
    <row r="123" spans="1:59" ht="15.75" customHeight="1">
      <c r="A123" s="21" t="s">
        <v>242</v>
      </c>
      <c r="B123" s="33">
        <v>6</v>
      </c>
      <c r="C123" s="21" t="s">
        <v>251</v>
      </c>
      <c r="D123" s="26" t="s">
        <v>252</v>
      </c>
      <c r="E123" s="35">
        <v>73</v>
      </c>
      <c r="F123" s="35">
        <v>26.820000000000164</v>
      </c>
      <c r="G123" s="35" t="s">
        <v>67</v>
      </c>
      <c r="H123" s="36">
        <v>73.447000000000003</v>
      </c>
      <c r="I123" s="35">
        <v>138</v>
      </c>
      <c r="J123" s="35">
        <v>0.43999999999925876</v>
      </c>
      <c r="K123" s="35" t="s">
        <v>68</v>
      </c>
      <c r="L123" s="36">
        <v>138.00733333333332</v>
      </c>
      <c r="M123" s="36">
        <v>-138.00733333333332</v>
      </c>
      <c r="N123" s="20">
        <v>123</v>
      </c>
      <c r="Q123" s="32" t="s">
        <v>229</v>
      </c>
      <c r="R123" s="5">
        <v>4</v>
      </c>
      <c r="S123" s="24">
        <v>2033.1980000000001</v>
      </c>
      <c r="T123" s="42">
        <v>-0.4017</v>
      </c>
      <c r="U123" s="42">
        <v>-0.4017</v>
      </c>
      <c r="V123" s="42">
        <v>29.531015612381999</v>
      </c>
      <c r="W123" s="42">
        <v>29.530935957160999</v>
      </c>
      <c r="X123" s="42">
        <v>34.938634346843209</v>
      </c>
      <c r="Y123" s="42">
        <v>34.938529613781256</v>
      </c>
      <c r="Z123" s="42">
        <v>1.7684</v>
      </c>
      <c r="AA123" s="25">
        <v>6.6774028321270862</v>
      </c>
      <c r="AB123" s="25">
        <v>82.454728258043332</v>
      </c>
      <c r="AC123" s="25">
        <v>1.8944524600000002E-2</v>
      </c>
      <c r="AD123" s="42">
        <v>5.8000000000000003E-2</v>
      </c>
      <c r="AE123" s="25">
        <v>90.200900000000004</v>
      </c>
      <c r="AF123" s="42">
        <v>4.7030000000000003</v>
      </c>
      <c r="AG123" s="25">
        <v>-99</v>
      </c>
      <c r="AH123" s="5">
        <v>-99</v>
      </c>
      <c r="AI123" s="25">
        <v>4.3298999999999997E-2</v>
      </c>
      <c r="AJ123" s="24">
        <v>99.86</v>
      </c>
      <c r="AK123" s="25">
        <v>0</v>
      </c>
      <c r="AL123" s="115">
        <v>34.939300000000003</v>
      </c>
      <c r="AM123" s="117"/>
      <c r="AN123" s="143"/>
      <c r="AO123" s="22">
        <v>-0.1</v>
      </c>
      <c r="AP123" s="238">
        <v>6.6720000000000006</v>
      </c>
      <c r="AQ123" s="103">
        <v>26</v>
      </c>
      <c r="AR123" s="104" t="s">
        <v>267</v>
      </c>
      <c r="AS123" s="235">
        <v>14.675680179661684</v>
      </c>
      <c r="AT123" s="128"/>
      <c r="AU123" s="236">
        <v>11.736883482142282</v>
      </c>
      <c r="AV123" s="128"/>
      <c r="AW123" s="237">
        <v>0.96362344582593273</v>
      </c>
      <c r="AX123" s="128"/>
      <c r="AY123" s="129"/>
      <c r="BC123" s="140" t="s">
        <v>227</v>
      </c>
      <c r="BD123" s="141"/>
      <c r="BE123" s="142" t="s">
        <v>227</v>
      </c>
      <c r="BF123" s="147"/>
      <c r="BG123" s="21">
        <v>123</v>
      </c>
    </row>
    <row r="124" spans="1:59" ht="15.75" customHeight="1">
      <c r="A124" s="21" t="s">
        <v>242</v>
      </c>
      <c r="B124" s="33">
        <v>6</v>
      </c>
      <c r="C124" s="21" t="s">
        <v>251</v>
      </c>
      <c r="D124" s="26" t="s">
        <v>252</v>
      </c>
      <c r="E124" s="35">
        <v>73</v>
      </c>
      <c r="F124" s="35">
        <v>26.820000000000164</v>
      </c>
      <c r="G124" s="35" t="s">
        <v>67</v>
      </c>
      <c r="H124" s="36">
        <v>73.447000000000003</v>
      </c>
      <c r="I124" s="35">
        <v>138</v>
      </c>
      <c r="J124" s="35">
        <v>0.43999999999925876</v>
      </c>
      <c r="K124" s="35" t="s">
        <v>68</v>
      </c>
      <c r="L124" s="36">
        <v>138.00733333333332</v>
      </c>
      <c r="M124" s="36">
        <v>-138.00733333333332</v>
      </c>
      <c r="N124" s="20">
        <v>124</v>
      </c>
      <c r="Q124" s="32" t="s">
        <v>229</v>
      </c>
      <c r="R124" s="5">
        <v>5</v>
      </c>
      <c r="S124" s="24">
        <v>1523.665</v>
      </c>
      <c r="T124" s="42">
        <v>-0.29580000000000001</v>
      </c>
      <c r="U124" s="42">
        <v>-0.29649999999999999</v>
      </c>
      <c r="V124" s="42">
        <v>29.389447415856001</v>
      </c>
      <c r="W124" s="42">
        <v>29.388983773938001</v>
      </c>
      <c r="X124" s="42">
        <v>34.909471282988463</v>
      </c>
      <c r="Y124" s="42">
        <v>34.90964905606117</v>
      </c>
      <c r="Z124" s="42">
        <v>1.8979999999999999</v>
      </c>
      <c r="AA124" s="25">
        <v>6.8332160030764166</v>
      </c>
      <c r="AB124" s="25">
        <v>84.596285527381454</v>
      </c>
      <c r="AC124" s="25">
        <v>1.9200464399999999E-2</v>
      </c>
      <c r="AD124" s="42">
        <v>5.8500000000000003E-2</v>
      </c>
      <c r="AE124" s="25">
        <v>90.182300000000012</v>
      </c>
      <c r="AF124" s="42">
        <v>4.7020999999999997</v>
      </c>
      <c r="AG124" s="25">
        <v>-99</v>
      </c>
      <c r="AH124" s="5">
        <v>-99</v>
      </c>
      <c r="AI124" s="25">
        <v>4.3298999999999997E-2</v>
      </c>
      <c r="AJ124" s="24">
        <v>96.42</v>
      </c>
      <c r="AK124" s="25">
        <v>0</v>
      </c>
      <c r="AL124" s="115">
        <v>34.910200000000003</v>
      </c>
      <c r="AM124" s="117"/>
      <c r="AN124" s="143"/>
      <c r="AO124" s="22">
        <v>-0.1</v>
      </c>
      <c r="AP124" s="238">
        <v>6.8280000000000003</v>
      </c>
      <c r="AQ124" s="103">
        <v>2</v>
      </c>
      <c r="AR124" s="104" t="s">
        <v>268</v>
      </c>
      <c r="AS124" s="235">
        <v>13.803654281606809</v>
      </c>
      <c r="AT124" s="128"/>
      <c r="AU124" s="236">
        <v>8.9740711236711732</v>
      </c>
      <c r="AV124" s="128"/>
      <c r="AW124" s="237">
        <v>0.89938188277087061</v>
      </c>
      <c r="AX124" s="128"/>
      <c r="AY124" s="129"/>
      <c r="BC124" s="140" t="s">
        <v>227</v>
      </c>
      <c r="BD124" s="141"/>
      <c r="BE124" s="142" t="s">
        <v>227</v>
      </c>
      <c r="BF124" s="147"/>
      <c r="BG124" s="21">
        <v>124</v>
      </c>
    </row>
    <row r="125" spans="1:59" ht="15.75" customHeight="1">
      <c r="A125" s="21" t="s">
        <v>242</v>
      </c>
      <c r="B125" s="33">
        <v>6</v>
      </c>
      <c r="C125" s="21" t="s">
        <v>251</v>
      </c>
      <c r="D125" s="26" t="s">
        <v>252</v>
      </c>
      <c r="E125" s="35">
        <v>73</v>
      </c>
      <c r="F125" s="35">
        <v>26.820000000000164</v>
      </c>
      <c r="G125" s="35" t="s">
        <v>67</v>
      </c>
      <c r="H125" s="36">
        <v>73.447000000000003</v>
      </c>
      <c r="I125" s="35">
        <v>138</v>
      </c>
      <c r="J125" s="35">
        <v>0.43999999999925876</v>
      </c>
      <c r="K125" s="35" t="s">
        <v>68</v>
      </c>
      <c r="L125" s="36">
        <v>138.00733333333332</v>
      </c>
      <c r="M125" s="36">
        <v>-138.00733333333332</v>
      </c>
      <c r="N125" s="20">
        <v>125</v>
      </c>
      <c r="Q125" s="32" t="s">
        <v>229</v>
      </c>
      <c r="R125" s="5">
        <v>6</v>
      </c>
      <c r="S125" s="24">
        <v>1015.056</v>
      </c>
      <c r="T125" s="42">
        <v>2.12E-2</v>
      </c>
      <c r="U125" s="42">
        <v>2.06E-2</v>
      </c>
      <c r="V125" s="42">
        <v>29.418071695409999</v>
      </c>
      <c r="W125" s="42">
        <v>29.417402594422999</v>
      </c>
      <c r="X125" s="42">
        <v>34.875742384804525</v>
      </c>
      <c r="Y125" s="42">
        <v>34.875539373579471</v>
      </c>
      <c r="Z125" s="42">
        <v>2.0200999999999998</v>
      </c>
      <c r="AA125" s="25">
        <v>6.8551067383069313</v>
      </c>
      <c r="AB125" s="25">
        <v>85.553371114435294</v>
      </c>
      <c r="AC125" s="25">
        <v>2.0096935599999997E-2</v>
      </c>
      <c r="AD125" s="42">
        <v>6.0499999999999998E-2</v>
      </c>
      <c r="AE125" s="25">
        <v>90.176700000000011</v>
      </c>
      <c r="AF125" s="42">
        <v>4.7018000000000004</v>
      </c>
      <c r="AG125" s="25">
        <v>-99</v>
      </c>
      <c r="AH125" s="5">
        <v>-99</v>
      </c>
      <c r="AI125" s="25">
        <v>4.3298999999999997E-2</v>
      </c>
      <c r="AJ125" s="24">
        <v>99.93</v>
      </c>
      <c r="AK125" s="25">
        <v>0</v>
      </c>
      <c r="AL125" s="115">
        <v>34.877299999999998</v>
      </c>
      <c r="AM125" s="117"/>
      <c r="AN125" s="143"/>
      <c r="AO125" s="22">
        <v>0.2</v>
      </c>
      <c r="AP125" s="238">
        <v>6.8319999999999999</v>
      </c>
      <c r="AQ125" s="103">
        <v>2</v>
      </c>
      <c r="AR125" s="104" t="s">
        <v>268</v>
      </c>
      <c r="AS125" s="235">
        <v>13.212793139222683</v>
      </c>
      <c r="AT125" s="128"/>
      <c r="AU125" s="236">
        <v>7.4528896345306741</v>
      </c>
      <c r="AV125" s="128"/>
      <c r="AW125" s="237">
        <v>0.8516873889875668</v>
      </c>
      <c r="AX125" s="128"/>
      <c r="AY125" s="129"/>
      <c r="BC125" s="140" t="s">
        <v>227</v>
      </c>
      <c r="BD125" s="141"/>
      <c r="BE125" s="142" t="s">
        <v>227</v>
      </c>
      <c r="BF125" s="147"/>
      <c r="BG125" s="21">
        <v>125</v>
      </c>
    </row>
    <row r="126" spans="1:59" ht="15.75" customHeight="1">
      <c r="A126" s="21" t="s">
        <v>242</v>
      </c>
      <c r="B126" s="33">
        <v>6</v>
      </c>
      <c r="C126" s="21" t="s">
        <v>251</v>
      </c>
      <c r="D126" s="26" t="s">
        <v>252</v>
      </c>
      <c r="E126" s="35">
        <v>73</v>
      </c>
      <c r="F126" s="35">
        <v>26.820000000000164</v>
      </c>
      <c r="G126" s="35" t="s">
        <v>67</v>
      </c>
      <c r="H126" s="36">
        <v>73.447000000000003</v>
      </c>
      <c r="I126" s="35">
        <v>138</v>
      </c>
      <c r="J126" s="35">
        <v>0.43999999999925876</v>
      </c>
      <c r="K126" s="35" t="s">
        <v>68</v>
      </c>
      <c r="L126" s="36">
        <v>138.00733333333332</v>
      </c>
      <c r="M126" s="36">
        <v>-138.00733333333332</v>
      </c>
      <c r="N126" s="20">
        <v>126</v>
      </c>
      <c r="Q126" s="32" t="s">
        <v>229</v>
      </c>
      <c r="R126" s="5">
        <v>7</v>
      </c>
      <c r="S126" s="24">
        <v>813.15599999999995</v>
      </c>
      <c r="T126" s="42">
        <v>0.26590000000000003</v>
      </c>
      <c r="U126" s="42">
        <v>0.26500000000000001</v>
      </c>
      <c r="V126" s="42">
        <v>29.530026121241999</v>
      </c>
      <c r="W126" s="42">
        <v>29.528927100851</v>
      </c>
      <c r="X126" s="42">
        <v>34.862863350498927</v>
      </c>
      <c r="Y126" s="42">
        <v>34.862438059699642</v>
      </c>
      <c r="Z126" s="42">
        <v>2.0718999999999999</v>
      </c>
      <c r="AA126" s="25">
        <v>6.8399621125173722</v>
      </c>
      <c r="AB126" s="25">
        <v>85.901646430917481</v>
      </c>
      <c r="AC126" s="25">
        <v>2.02251328E-2</v>
      </c>
      <c r="AD126" s="42">
        <v>6.08E-2</v>
      </c>
      <c r="AE126" s="25">
        <v>90.158100000000005</v>
      </c>
      <c r="AF126" s="42">
        <v>4.7008999999999999</v>
      </c>
      <c r="AG126" s="25">
        <v>-99</v>
      </c>
      <c r="AH126" s="5">
        <v>-99</v>
      </c>
      <c r="AI126" s="25">
        <v>4.3298999999999997E-2</v>
      </c>
      <c r="AJ126" s="24">
        <v>99.93</v>
      </c>
      <c r="AK126" s="25">
        <v>0</v>
      </c>
      <c r="AL126" s="115">
        <v>34.8643</v>
      </c>
      <c r="AM126" s="117"/>
      <c r="AN126" s="143"/>
      <c r="AO126" s="22">
        <v>0.3</v>
      </c>
      <c r="AP126" s="238">
        <v>6.8230000000000004</v>
      </c>
      <c r="AQ126" s="103">
        <v>2</v>
      </c>
      <c r="AR126" s="104" t="s">
        <v>268</v>
      </c>
      <c r="AS126" s="235">
        <v>13.028645391210526</v>
      </c>
      <c r="AT126" s="128"/>
      <c r="AU126" s="236">
        <v>7.0544241585088514</v>
      </c>
      <c r="AV126" s="128"/>
      <c r="AW126" s="237">
        <v>0.83514031971580838</v>
      </c>
      <c r="AX126" s="128"/>
      <c r="AY126" s="129"/>
      <c r="BC126" s="140" t="s">
        <v>227</v>
      </c>
      <c r="BD126" s="141"/>
      <c r="BE126" s="142" t="s">
        <v>227</v>
      </c>
      <c r="BF126" s="147"/>
      <c r="BG126" s="21">
        <v>126</v>
      </c>
    </row>
    <row r="127" spans="1:59" ht="15.75" customHeight="1">
      <c r="A127" s="21" t="s">
        <v>242</v>
      </c>
      <c r="B127" s="33">
        <v>6</v>
      </c>
      <c r="C127" s="21" t="s">
        <v>251</v>
      </c>
      <c r="D127" s="26" t="s">
        <v>252</v>
      </c>
      <c r="E127" s="35">
        <v>73</v>
      </c>
      <c r="F127" s="35">
        <v>26.820000000000164</v>
      </c>
      <c r="G127" s="35" t="s">
        <v>67</v>
      </c>
      <c r="H127" s="36">
        <v>73.447000000000003</v>
      </c>
      <c r="I127" s="35">
        <v>138</v>
      </c>
      <c r="J127" s="35">
        <v>0.43999999999925876</v>
      </c>
      <c r="K127" s="35" t="s">
        <v>68</v>
      </c>
      <c r="L127" s="36">
        <v>138.00733333333332</v>
      </c>
      <c r="M127" s="36">
        <v>-138.00733333333332</v>
      </c>
      <c r="N127" s="20">
        <v>127</v>
      </c>
      <c r="Q127" s="32" t="s">
        <v>229</v>
      </c>
      <c r="R127" s="5">
        <v>8</v>
      </c>
      <c r="S127" s="24">
        <v>609.44399999999996</v>
      </c>
      <c r="T127" s="42">
        <v>0.59940000000000004</v>
      </c>
      <c r="U127" s="42">
        <v>0.59919999999999995</v>
      </c>
      <c r="V127" s="42">
        <v>29.71660816875</v>
      </c>
      <c r="W127" s="42">
        <v>29.715917642657999</v>
      </c>
      <c r="X127" s="42">
        <v>34.849435566674892</v>
      </c>
      <c r="Y127" s="42">
        <v>34.848762984430003</v>
      </c>
      <c r="Z127" s="42">
        <v>2.1145</v>
      </c>
      <c r="AA127" s="25">
        <v>6.7559372253193564</v>
      </c>
      <c r="AB127" s="25">
        <v>85.573517956450004</v>
      </c>
      <c r="AC127" s="25">
        <v>1.9969193E-2</v>
      </c>
      <c r="AD127" s="42">
        <v>6.0199999999999997E-2</v>
      </c>
      <c r="AE127" s="25">
        <v>90.152500000000003</v>
      </c>
      <c r="AF127" s="42">
        <v>4.7005999999999997</v>
      </c>
      <c r="AG127" s="25">
        <v>-99</v>
      </c>
      <c r="AH127" s="5">
        <v>-99</v>
      </c>
      <c r="AI127" s="25">
        <v>4.3298999999999997E-2</v>
      </c>
      <c r="AJ127" s="24">
        <v>99.93</v>
      </c>
      <c r="AK127" s="25">
        <v>0</v>
      </c>
      <c r="AL127" s="115">
        <v>34.851799999999997</v>
      </c>
      <c r="AM127" s="117"/>
      <c r="AN127" s="143"/>
      <c r="AO127" s="22">
        <v>0.5</v>
      </c>
      <c r="AP127" s="238">
        <v>6.742</v>
      </c>
      <c r="AS127" s="235">
        <v>13.086215157845064</v>
      </c>
      <c r="AT127" s="128"/>
      <c r="AU127" s="236">
        <v>7.1672641950960942</v>
      </c>
      <c r="AV127" s="128"/>
      <c r="AW127" s="237">
        <v>0.82735346358792194</v>
      </c>
      <c r="AX127" s="128"/>
      <c r="AY127" s="129"/>
      <c r="BC127" s="140" t="s">
        <v>227</v>
      </c>
      <c r="BD127" s="141"/>
      <c r="BE127" s="142" t="s">
        <v>227</v>
      </c>
      <c r="BF127" s="147"/>
      <c r="BG127" s="21">
        <v>127</v>
      </c>
    </row>
    <row r="128" spans="1:59" ht="15.75" customHeight="1">
      <c r="A128" s="21" t="s">
        <v>242</v>
      </c>
      <c r="B128" s="33">
        <v>6</v>
      </c>
      <c r="C128" s="21" t="s">
        <v>251</v>
      </c>
      <c r="D128" s="26" t="s">
        <v>252</v>
      </c>
      <c r="E128" s="35">
        <v>73</v>
      </c>
      <c r="F128" s="35">
        <v>26.820000000000164</v>
      </c>
      <c r="G128" s="35" t="s">
        <v>67</v>
      </c>
      <c r="H128" s="36">
        <v>73.447000000000003</v>
      </c>
      <c r="I128" s="35">
        <v>138</v>
      </c>
      <c r="J128" s="35">
        <v>0.43999999999925876</v>
      </c>
      <c r="K128" s="35" t="s">
        <v>68</v>
      </c>
      <c r="L128" s="36">
        <v>138.00733333333332</v>
      </c>
      <c r="M128" s="36">
        <v>-138.00733333333332</v>
      </c>
      <c r="N128" s="20">
        <v>128</v>
      </c>
      <c r="Q128" s="32" t="s">
        <v>229</v>
      </c>
      <c r="R128" s="5">
        <v>9</v>
      </c>
      <c r="S128" s="24">
        <v>517.86400000000003</v>
      </c>
      <c r="T128" s="42">
        <v>0.76249999999999996</v>
      </c>
      <c r="U128" s="42">
        <v>0.76300000000000001</v>
      </c>
      <c r="V128" s="42">
        <v>29.809455420719999</v>
      </c>
      <c r="W128" s="42">
        <v>29.809775207299001</v>
      </c>
      <c r="X128" s="42">
        <v>34.840395535829551</v>
      </c>
      <c r="Y128" s="42">
        <v>34.840250244014925</v>
      </c>
      <c r="Z128" s="42">
        <v>2.1257999999999999</v>
      </c>
      <c r="AA128" s="25">
        <v>6.6919347553830262</v>
      </c>
      <c r="AB128" s="25">
        <v>85.114187977422347</v>
      </c>
      <c r="AC128" s="25">
        <v>1.9712798600000001E-2</v>
      </c>
      <c r="AD128" s="42">
        <v>5.96E-2</v>
      </c>
      <c r="AE128" s="25">
        <v>90.109800000000007</v>
      </c>
      <c r="AF128" s="42">
        <v>4.6984000000000004</v>
      </c>
      <c r="AG128" s="25">
        <v>-99</v>
      </c>
      <c r="AH128" s="5">
        <v>-99</v>
      </c>
      <c r="AI128" s="25">
        <v>4.3298999999999997E-2</v>
      </c>
      <c r="AJ128" s="24">
        <v>99.93</v>
      </c>
      <c r="AK128" s="25">
        <v>0</v>
      </c>
      <c r="AL128" s="115">
        <v>34.842300000000002</v>
      </c>
      <c r="AM128" s="117"/>
      <c r="AN128" s="143"/>
      <c r="AO128" s="22">
        <v>0.7</v>
      </c>
      <c r="AP128" s="238">
        <v>6.66</v>
      </c>
      <c r="AS128" s="235">
        <v>13.09223252071264</v>
      </c>
      <c r="AT128" s="128"/>
      <c r="AU128" s="236">
        <v>7.5998257792085084</v>
      </c>
      <c r="AV128" s="128"/>
      <c r="AW128" s="237">
        <v>0.83514031971580838</v>
      </c>
      <c r="AX128" s="128"/>
      <c r="AY128" s="129"/>
      <c r="BC128" s="140" t="s">
        <v>227</v>
      </c>
      <c r="BD128" s="141"/>
      <c r="BE128" s="142" t="s">
        <v>227</v>
      </c>
      <c r="BF128" s="147"/>
      <c r="BG128" s="21">
        <v>128</v>
      </c>
    </row>
    <row r="129" spans="1:59" ht="15.75" customHeight="1">
      <c r="A129" s="21" t="s">
        <v>242</v>
      </c>
      <c r="B129" s="33">
        <v>6</v>
      </c>
      <c r="C129" s="21" t="s">
        <v>251</v>
      </c>
      <c r="D129" s="26" t="s">
        <v>252</v>
      </c>
      <c r="E129" s="35">
        <v>73</v>
      </c>
      <c r="F129" s="35">
        <v>26.820000000000164</v>
      </c>
      <c r="G129" s="35" t="s">
        <v>67</v>
      </c>
      <c r="H129" s="36">
        <v>73.447000000000003</v>
      </c>
      <c r="I129" s="35">
        <v>138</v>
      </c>
      <c r="J129" s="35">
        <v>0.43999999999925876</v>
      </c>
      <c r="K129" s="35" t="s">
        <v>68</v>
      </c>
      <c r="L129" s="36">
        <v>138.00733333333332</v>
      </c>
      <c r="M129" s="36">
        <v>-138.00733333333332</v>
      </c>
      <c r="N129" s="20">
        <v>129</v>
      </c>
      <c r="Q129" s="32" t="s">
        <v>229</v>
      </c>
      <c r="R129" s="5">
        <v>10</v>
      </c>
      <c r="S129" s="24">
        <v>397.19200000000001</v>
      </c>
      <c r="T129" s="42">
        <v>0.58930000000000005</v>
      </c>
      <c r="U129" s="42">
        <v>0.5897</v>
      </c>
      <c r="V129" s="42">
        <v>29.557700889096001</v>
      </c>
      <c r="W129" s="42">
        <v>29.557819651629998</v>
      </c>
      <c r="X129" s="42">
        <v>34.7781876440364</v>
      </c>
      <c r="Y129" s="42">
        <v>34.777893763297868</v>
      </c>
      <c r="Z129" s="42">
        <v>2.1080999999999999</v>
      </c>
      <c r="AA129" s="25">
        <v>6.5306794518472584</v>
      </c>
      <c r="AB129" s="25">
        <v>82.65769850727321</v>
      </c>
      <c r="AC129" s="25">
        <v>2.0353329999999999E-2</v>
      </c>
      <c r="AD129" s="42">
        <v>6.1100000000000002E-2</v>
      </c>
      <c r="AE129" s="25">
        <v>90.109800000000007</v>
      </c>
      <c r="AF129" s="42">
        <v>4.6984000000000004</v>
      </c>
      <c r="AG129" s="25">
        <v>-99</v>
      </c>
      <c r="AH129" s="5">
        <v>-99</v>
      </c>
      <c r="AI129" s="25">
        <v>4.3298999999999997E-2</v>
      </c>
      <c r="AJ129" s="24">
        <v>98.98</v>
      </c>
      <c r="AK129" s="25">
        <v>0</v>
      </c>
      <c r="AL129" s="115">
        <v>34.779400000000003</v>
      </c>
      <c r="AM129" s="117"/>
      <c r="AN129" s="143"/>
      <c r="AO129" s="22">
        <v>0.6</v>
      </c>
      <c r="AP129" s="238">
        <v>6.5</v>
      </c>
      <c r="AS129" s="235">
        <v>13.216264086522235</v>
      </c>
      <c r="AT129" s="128"/>
      <c r="AU129" s="236">
        <v>8.3283487345995546</v>
      </c>
      <c r="AV129" s="128"/>
      <c r="AW129" s="237">
        <v>0.84876731793960936</v>
      </c>
      <c r="AX129" s="128"/>
      <c r="AY129" s="129"/>
      <c r="BC129" s="140" t="s">
        <v>227</v>
      </c>
      <c r="BD129" s="141"/>
      <c r="BE129" s="142" t="s">
        <v>227</v>
      </c>
      <c r="BF129" s="147"/>
      <c r="BG129" s="21">
        <v>129</v>
      </c>
    </row>
    <row r="130" spans="1:59" ht="15.75" customHeight="1">
      <c r="A130" s="21" t="s">
        <v>242</v>
      </c>
      <c r="B130" s="33">
        <v>6</v>
      </c>
      <c r="C130" s="21" t="s">
        <v>251</v>
      </c>
      <c r="D130" s="26" t="s">
        <v>252</v>
      </c>
      <c r="E130" s="35">
        <v>73</v>
      </c>
      <c r="F130" s="35">
        <v>26.820000000000164</v>
      </c>
      <c r="G130" s="35" t="s">
        <v>67</v>
      </c>
      <c r="H130" s="36">
        <v>73.447000000000003</v>
      </c>
      <c r="I130" s="35">
        <v>138</v>
      </c>
      <c r="J130" s="35">
        <v>0.43999999999925876</v>
      </c>
      <c r="K130" s="35" t="s">
        <v>68</v>
      </c>
      <c r="L130" s="36">
        <v>138.00733333333332</v>
      </c>
      <c r="M130" s="36">
        <v>-138.00733333333332</v>
      </c>
      <c r="N130" s="20">
        <v>130</v>
      </c>
      <c r="Q130" s="32" t="s">
        <v>229</v>
      </c>
      <c r="R130" s="5">
        <v>11</v>
      </c>
      <c r="S130" s="24">
        <v>352.57400000000001</v>
      </c>
      <c r="T130" s="42">
        <v>0.40029999999999999</v>
      </c>
      <c r="U130" s="42">
        <v>0.40310000000000001</v>
      </c>
      <c r="V130" s="42">
        <v>29.320751743590002</v>
      </c>
      <c r="W130" s="42">
        <v>29.323509050266001</v>
      </c>
      <c r="X130" s="42">
        <v>34.707359377326298</v>
      </c>
      <c r="Y130" s="42">
        <v>34.707823623497426</v>
      </c>
      <c r="Z130" s="42">
        <v>2.0680000000000001</v>
      </c>
      <c r="AA130" s="25">
        <v>6.3637550600448867</v>
      </c>
      <c r="AB130" s="25">
        <v>80.112877565710676</v>
      </c>
      <c r="AC130" s="25">
        <v>2.09083966E-2</v>
      </c>
      <c r="AD130" s="42">
        <v>6.2300000000000001E-2</v>
      </c>
      <c r="AE130" s="25">
        <v>90.102400000000003</v>
      </c>
      <c r="AF130" s="42">
        <v>4.6980000000000004</v>
      </c>
      <c r="AG130" s="25">
        <v>-99</v>
      </c>
      <c r="AH130" s="5">
        <v>-99</v>
      </c>
      <c r="AI130" s="25">
        <v>4.3298999999999997E-2</v>
      </c>
      <c r="AJ130" s="24">
        <v>99.93</v>
      </c>
      <c r="AK130" s="25">
        <v>0</v>
      </c>
      <c r="AL130" s="115">
        <v>34.704900000000002</v>
      </c>
      <c r="AM130" s="117"/>
      <c r="AN130" s="143"/>
      <c r="AO130" s="22">
        <v>0.5</v>
      </c>
      <c r="AP130" s="238">
        <v>6.3375000000000004</v>
      </c>
      <c r="AQ130" s="103">
        <v>6</v>
      </c>
      <c r="AS130" s="235">
        <v>13.323062126665556</v>
      </c>
      <c r="AT130" s="128"/>
      <c r="AU130" s="236">
        <v>10.449182630671865</v>
      </c>
      <c r="AV130" s="128"/>
      <c r="AW130" s="237">
        <v>0.89548845470692739</v>
      </c>
      <c r="AX130" s="128"/>
      <c r="AY130" s="129"/>
      <c r="BC130" s="140" t="s">
        <v>227</v>
      </c>
      <c r="BD130" s="141"/>
      <c r="BE130" s="142" t="s">
        <v>227</v>
      </c>
      <c r="BF130" s="147"/>
      <c r="BG130" s="21">
        <v>130</v>
      </c>
    </row>
    <row r="131" spans="1:59" ht="15.75" customHeight="1">
      <c r="A131" s="21" t="s">
        <v>242</v>
      </c>
      <c r="B131" s="33">
        <v>6</v>
      </c>
      <c r="C131" s="21" t="s">
        <v>251</v>
      </c>
      <c r="D131" s="26" t="s">
        <v>252</v>
      </c>
      <c r="E131" s="35">
        <v>73</v>
      </c>
      <c r="F131" s="35">
        <v>26.820000000000164</v>
      </c>
      <c r="G131" s="35" t="s">
        <v>67</v>
      </c>
      <c r="H131" s="36">
        <v>73.447000000000003</v>
      </c>
      <c r="I131" s="35">
        <v>138</v>
      </c>
      <c r="J131" s="35">
        <v>0.43999999999925876</v>
      </c>
      <c r="K131" s="35" t="s">
        <v>68</v>
      </c>
      <c r="L131" s="36">
        <v>138.00733333333332</v>
      </c>
      <c r="M131" s="36">
        <v>-138.00733333333332</v>
      </c>
      <c r="N131" s="20">
        <v>131</v>
      </c>
      <c r="Q131" s="32" t="s">
        <v>229</v>
      </c>
      <c r="R131" s="5">
        <v>12</v>
      </c>
      <c r="S131" s="24">
        <v>319.827</v>
      </c>
      <c r="T131" s="42">
        <v>0.14660000000000001</v>
      </c>
      <c r="U131" s="42">
        <v>0.14699999999999999</v>
      </c>
      <c r="V131" s="42">
        <v>29.007000094872001</v>
      </c>
      <c r="W131" s="42">
        <v>29.007267094383998</v>
      </c>
      <c r="X131" s="42">
        <v>34.599902151530841</v>
      </c>
      <c r="Y131" s="42">
        <v>34.599804104438945</v>
      </c>
      <c r="Z131" s="42">
        <v>2.0219</v>
      </c>
      <c r="AA131" s="25">
        <v>6.19965676089405</v>
      </c>
      <c r="AB131" s="25">
        <v>77.476499265724669</v>
      </c>
      <c r="AC131" s="25">
        <v>2.2232191800000002E-2</v>
      </c>
      <c r="AD131" s="42">
        <v>6.5199999999999994E-2</v>
      </c>
      <c r="AE131" s="25">
        <v>90.076300000000003</v>
      </c>
      <c r="AF131" s="42">
        <v>4.6966999999999999</v>
      </c>
      <c r="AG131" s="25">
        <v>-99</v>
      </c>
      <c r="AH131" s="5">
        <v>-99</v>
      </c>
      <c r="AI131" s="25">
        <v>4.3298999999999997E-2</v>
      </c>
      <c r="AJ131" s="24">
        <v>99.93</v>
      </c>
      <c r="AK131" s="25">
        <v>0</v>
      </c>
      <c r="AL131" s="115">
        <v>34.594799999999999</v>
      </c>
      <c r="AM131" s="117"/>
      <c r="AN131" s="143"/>
      <c r="AO131" s="22">
        <v>0.4</v>
      </c>
      <c r="AP131" s="238">
        <v>6.1760000000000002</v>
      </c>
      <c r="AS131" s="235">
        <v>13.508513513851256</v>
      </c>
      <c r="AT131" s="128"/>
      <c r="AU131" s="236">
        <v>12.989530674448556</v>
      </c>
      <c r="AV131" s="128"/>
      <c r="AW131" s="237">
        <v>0.95680994671403219</v>
      </c>
      <c r="AX131" s="128"/>
      <c r="AY131" s="129"/>
      <c r="BC131" s="140" t="s">
        <v>227</v>
      </c>
      <c r="BD131" s="141"/>
      <c r="BE131" s="142" t="s">
        <v>227</v>
      </c>
      <c r="BF131" s="147"/>
      <c r="BG131" s="21">
        <v>131</v>
      </c>
    </row>
    <row r="132" spans="1:59" ht="15.75" customHeight="1">
      <c r="A132" s="21" t="s">
        <v>242</v>
      </c>
      <c r="B132" s="33">
        <v>6</v>
      </c>
      <c r="C132" s="21" t="s">
        <v>251</v>
      </c>
      <c r="D132" s="26" t="s">
        <v>252</v>
      </c>
      <c r="E132" s="35">
        <v>73</v>
      </c>
      <c r="F132" s="35">
        <v>26.820000000000164</v>
      </c>
      <c r="G132" s="35" t="s">
        <v>67</v>
      </c>
      <c r="H132" s="36">
        <v>73.447000000000003</v>
      </c>
      <c r="I132" s="35">
        <v>138</v>
      </c>
      <c r="J132" s="35">
        <v>0.43999999999925876</v>
      </c>
      <c r="K132" s="35" t="s">
        <v>68</v>
      </c>
      <c r="L132" s="36">
        <v>138.00733333333332</v>
      </c>
      <c r="M132" s="36">
        <v>-138.00733333333332</v>
      </c>
      <c r="N132" s="20">
        <v>132</v>
      </c>
      <c r="Q132" s="51" t="s">
        <v>230</v>
      </c>
      <c r="R132" s="5">
        <v>13</v>
      </c>
      <c r="S132" s="24">
        <v>283.32</v>
      </c>
      <c r="T132" s="42">
        <v>-0.2414</v>
      </c>
      <c r="U132" s="42">
        <v>-0.2399</v>
      </c>
      <c r="V132" s="42">
        <v>28.502205692627999</v>
      </c>
      <c r="W132" s="42">
        <v>28.503450928991001</v>
      </c>
      <c r="X132" s="42">
        <v>34.389575009187197</v>
      </c>
      <c r="Y132" s="42">
        <v>34.389544700469294</v>
      </c>
      <c r="Z132" s="42">
        <v>1.9524999999999999</v>
      </c>
      <c r="AA132" s="25">
        <v>5.9677300905871249</v>
      </c>
      <c r="AB132" s="25">
        <v>73.717094480570807</v>
      </c>
      <c r="AC132" s="25">
        <v>2.5050257199999999E-2</v>
      </c>
      <c r="AD132" s="42">
        <v>7.1400000000000005E-2</v>
      </c>
      <c r="AE132" s="25">
        <v>90.039200000000008</v>
      </c>
      <c r="AF132" s="42">
        <v>4.6947999999999999</v>
      </c>
      <c r="AG132" s="25">
        <v>-99</v>
      </c>
      <c r="AH132" s="5">
        <v>-99</v>
      </c>
      <c r="AI132" s="25">
        <v>4.3298999999999997E-2</v>
      </c>
      <c r="AJ132" s="24">
        <v>99.92</v>
      </c>
      <c r="AK132" s="25">
        <v>0</v>
      </c>
      <c r="AL132" s="115">
        <v>34.389499999999998</v>
      </c>
      <c r="AM132" s="117"/>
      <c r="AN132" s="143"/>
      <c r="AO132" s="22">
        <v>0</v>
      </c>
      <c r="AP132" s="238">
        <v>6.0430000000000001</v>
      </c>
      <c r="AS132" s="235">
        <v>13.937061693224363</v>
      </c>
      <c r="AT132" s="128"/>
      <c r="AU132" s="236">
        <v>17.339663231001758</v>
      </c>
      <c r="AV132" s="128"/>
      <c r="AW132" s="237">
        <v>1.0765328596802846</v>
      </c>
      <c r="AX132" s="128"/>
      <c r="AY132" s="129"/>
      <c r="BC132" s="140" t="s">
        <v>227</v>
      </c>
      <c r="BD132" s="141"/>
      <c r="BE132" s="142" t="s">
        <v>227</v>
      </c>
      <c r="BF132" s="147"/>
      <c r="BG132" s="21">
        <v>132</v>
      </c>
    </row>
    <row r="133" spans="1:59" ht="15.75" customHeight="1">
      <c r="A133" s="21" t="s">
        <v>242</v>
      </c>
      <c r="B133" s="33">
        <v>6</v>
      </c>
      <c r="C133" s="21" t="s">
        <v>251</v>
      </c>
      <c r="D133" s="26" t="s">
        <v>252</v>
      </c>
      <c r="E133" s="35">
        <v>73</v>
      </c>
      <c r="F133" s="35">
        <v>26.820000000000164</v>
      </c>
      <c r="G133" s="35" t="s">
        <v>67</v>
      </c>
      <c r="H133" s="36">
        <v>73.447000000000003</v>
      </c>
      <c r="I133" s="35">
        <v>138</v>
      </c>
      <c r="J133" s="35">
        <v>0.43999999999925876</v>
      </c>
      <c r="K133" s="35" t="s">
        <v>68</v>
      </c>
      <c r="L133" s="36">
        <v>138.00733333333332</v>
      </c>
      <c r="M133" s="36">
        <v>-138.00733333333332</v>
      </c>
      <c r="N133" s="20">
        <v>133</v>
      </c>
      <c r="Q133" s="32" t="s">
        <v>229</v>
      </c>
      <c r="R133" s="5">
        <v>14</v>
      </c>
      <c r="S133" s="24">
        <v>258.84500000000003</v>
      </c>
      <c r="T133" s="42">
        <v>-0.59009999999999996</v>
      </c>
      <c r="U133" s="42">
        <v>-0.58420000000000005</v>
      </c>
      <c r="V133" s="42">
        <v>28.006977370889999</v>
      </c>
      <c r="W133" s="42">
        <v>28.015753586765999</v>
      </c>
      <c r="X133" s="42">
        <v>34.134001566977481</v>
      </c>
      <c r="Y133" s="42">
        <v>34.139165470019307</v>
      </c>
      <c r="Z133" s="42">
        <v>1.9072</v>
      </c>
      <c r="AA133" s="25">
        <v>5.8393618709487178</v>
      </c>
      <c r="AB133" s="25">
        <v>71.343853479653035</v>
      </c>
      <c r="AC133" s="25">
        <v>2.8892991000000003E-2</v>
      </c>
      <c r="AD133" s="42">
        <v>7.9799999999999996E-2</v>
      </c>
      <c r="AE133" s="25">
        <v>90.033600000000007</v>
      </c>
      <c r="AF133" s="42">
        <v>4.6944999999999997</v>
      </c>
      <c r="AG133" s="25">
        <v>-99</v>
      </c>
      <c r="AH133" s="5">
        <v>-99</v>
      </c>
      <c r="AI133" s="25">
        <v>4.3298999999999997E-2</v>
      </c>
      <c r="AJ133" s="24">
        <v>99.91</v>
      </c>
      <c r="AK133" s="25">
        <v>0</v>
      </c>
      <c r="AL133" s="115">
        <v>34.149799999999999</v>
      </c>
      <c r="AM133" s="117"/>
      <c r="AN133" s="143"/>
      <c r="AO133" s="22">
        <v>-0.2</v>
      </c>
      <c r="AP133" s="238">
        <v>5.835</v>
      </c>
      <c r="AS133" s="235">
        <v>14.54938786325377</v>
      </c>
      <c r="AT133" s="128"/>
      <c r="AU133" s="236">
        <v>21.714934428663653</v>
      </c>
      <c r="AV133" s="128"/>
      <c r="AW133" s="237">
        <v>1.232269982238011</v>
      </c>
      <c r="AX133" s="128"/>
      <c r="AY133" s="129"/>
      <c r="BC133" s="140" t="s">
        <v>227</v>
      </c>
      <c r="BD133" s="141"/>
      <c r="BE133" s="142" t="s">
        <v>227</v>
      </c>
      <c r="BF133" s="147"/>
      <c r="BG133" s="21">
        <v>133</v>
      </c>
    </row>
    <row r="134" spans="1:59" ht="15.75" customHeight="1">
      <c r="A134" s="21" t="s">
        <v>242</v>
      </c>
      <c r="B134" s="33">
        <v>6</v>
      </c>
      <c r="C134" s="21" t="s">
        <v>251</v>
      </c>
      <c r="D134" s="26" t="s">
        <v>252</v>
      </c>
      <c r="E134" s="35">
        <v>73</v>
      </c>
      <c r="F134" s="35">
        <v>26.820000000000164</v>
      </c>
      <c r="G134" s="35" t="s">
        <v>67</v>
      </c>
      <c r="H134" s="36">
        <v>73.447000000000003</v>
      </c>
      <c r="I134" s="35">
        <v>138</v>
      </c>
      <c r="J134" s="35">
        <v>0.43999999999925876</v>
      </c>
      <c r="K134" s="35" t="s">
        <v>68</v>
      </c>
      <c r="L134" s="36">
        <v>138.00733333333332</v>
      </c>
      <c r="M134" s="36">
        <v>-138.00733333333332</v>
      </c>
      <c r="N134" s="20">
        <v>134</v>
      </c>
      <c r="Q134" s="32" t="s">
        <v>229</v>
      </c>
      <c r="R134" s="5">
        <v>15</v>
      </c>
      <c r="S134" s="24">
        <v>234.65600000000001</v>
      </c>
      <c r="T134" s="42">
        <v>-1.0780000000000001</v>
      </c>
      <c r="U134" s="42">
        <v>-1.0737000000000001</v>
      </c>
      <c r="V134" s="42">
        <v>27.223968044658001</v>
      </c>
      <c r="W134" s="42">
        <v>27.231224238109998</v>
      </c>
      <c r="X134" s="42">
        <v>33.636462016455532</v>
      </c>
      <c r="Y134" s="42">
        <v>33.641532622983746</v>
      </c>
      <c r="Z134" s="42">
        <v>1.9208000000000001</v>
      </c>
      <c r="AA134" s="25">
        <v>5.9718667434334076</v>
      </c>
      <c r="AB134" s="25">
        <v>71.770624803963017</v>
      </c>
      <c r="AC134" s="25">
        <v>2.7910600400000003E-2</v>
      </c>
      <c r="AD134" s="42">
        <v>7.7600000000000002E-2</v>
      </c>
      <c r="AE134" s="25">
        <v>90.013100000000009</v>
      </c>
      <c r="AF134" s="42">
        <v>4.6935000000000002</v>
      </c>
      <c r="AG134" s="25">
        <v>-99</v>
      </c>
      <c r="AH134" s="5">
        <v>-99</v>
      </c>
      <c r="AI134" s="25">
        <v>4.3298999999999997E-2</v>
      </c>
      <c r="AJ134" s="24">
        <v>99.92</v>
      </c>
      <c r="AK134" s="25">
        <v>0</v>
      </c>
      <c r="AL134" s="115">
        <v>33.652200000000001</v>
      </c>
      <c r="AM134" s="117"/>
      <c r="AN134" s="143"/>
      <c r="AO134" s="22">
        <v>-0.5</v>
      </c>
      <c r="AP134" s="238">
        <v>5.9459999999999997</v>
      </c>
      <c r="AS134" s="235">
        <v>15.786045940211118</v>
      </c>
      <c r="AT134" s="128"/>
      <c r="AU134" s="236">
        <v>30.169927363652789</v>
      </c>
      <c r="AV134" s="128"/>
      <c r="AW134" s="237">
        <v>1.5817051509769098</v>
      </c>
      <c r="AX134" s="128"/>
      <c r="AY134" s="129"/>
      <c r="BC134" s="140" t="s">
        <v>227</v>
      </c>
      <c r="BD134" s="141"/>
      <c r="BE134" s="142" t="s">
        <v>227</v>
      </c>
      <c r="BF134" s="147"/>
      <c r="BG134" s="21">
        <v>134</v>
      </c>
    </row>
    <row r="135" spans="1:59" ht="15.75" customHeight="1">
      <c r="A135" s="21" t="s">
        <v>242</v>
      </c>
      <c r="B135" s="33">
        <v>6</v>
      </c>
      <c r="C135" s="21" t="s">
        <v>251</v>
      </c>
      <c r="D135" s="26" t="s">
        <v>252</v>
      </c>
      <c r="E135" s="35">
        <v>73</v>
      </c>
      <c r="F135" s="35">
        <v>26.820000000000164</v>
      </c>
      <c r="G135" s="35" t="s">
        <v>67</v>
      </c>
      <c r="H135" s="36">
        <v>73.447000000000003</v>
      </c>
      <c r="I135" s="35">
        <v>138</v>
      </c>
      <c r="J135" s="35">
        <v>0.43999999999925876</v>
      </c>
      <c r="K135" s="35" t="s">
        <v>68</v>
      </c>
      <c r="L135" s="36">
        <v>138.00733333333332</v>
      </c>
      <c r="M135" s="36">
        <v>-138.00733333333332</v>
      </c>
      <c r="N135" s="20">
        <v>135</v>
      </c>
      <c r="Q135" s="51" t="s">
        <v>230</v>
      </c>
      <c r="R135" s="5">
        <v>16</v>
      </c>
      <c r="S135" s="24">
        <v>203.511</v>
      </c>
      <c r="T135" s="42">
        <v>-1.4169</v>
      </c>
      <c r="U135" s="42">
        <v>-1.4177999999999999</v>
      </c>
      <c r="V135" s="42">
        <v>26.534030854745996</v>
      </c>
      <c r="W135" s="42">
        <v>26.532371111928999</v>
      </c>
      <c r="X135" s="42">
        <v>33.089313994371572</v>
      </c>
      <c r="Y135" s="42">
        <v>33.088031992837209</v>
      </c>
      <c r="Z135" s="42">
        <v>2.0268000000000002</v>
      </c>
      <c r="AA135" s="25">
        <v>6.4541977731492626</v>
      </c>
      <c r="AB135" s="25">
        <v>76.568203115562923</v>
      </c>
      <c r="AC135" s="25">
        <v>2.8465667000000004E-2</v>
      </c>
      <c r="AD135" s="42">
        <v>7.8899999999999998E-2</v>
      </c>
      <c r="AE135" s="25">
        <v>90.029900000000012</v>
      </c>
      <c r="AF135" s="42">
        <v>4.6943000000000001</v>
      </c>
      <c r="AG135" s="25">
        <v>-99</v>
      </c>
      <c r="AH135" s="5">
        <v>-99</v>
      </c>
      <c r="AI135" s="25">
        <v>4.3298999999999997E-2</v>
      </c>
      <c r="AJ135" s="24">
        <v>99.93</v>
      </c>
      <c r="AK135" s="25">
        <v>0</v>
      </c>
      <c r="AL135" s="115">
        <v>33.103700000000003</v>
      </c>
      <c r="AM135" s="117"/>
      <c r="AN135" s="143"/>
      <c r="AO135" s="22">
        <v>-0.7</v>
      </c>
      <c r="AP135" s="238">
        <v>6.4450000000000003</v>
      </c>
      <c r="AS135" s="235">
        <v>16.308736598631537</v>
      </c>
      <c r="AT135" s="128"/>
      <c r="AU135" s="236">
        <v>34.975493039736982</v>
      </c>
      <c r="AV135" s="128"/>
      <c r="AW135" s="237">
        <v>1.8075239786856132</v>
      </c>
      <c r="AX135" s="128"/>
      <c r="AY135" s="129"/>
      <c r="BC135" s="140" t="s">
        <v>227</v>
      </c>
      <c r="BD135" s="141"/>
      <c r="BE135" s="142" t="s">
        <v>227</v>
      </c>
      <c r="BF135" s="147"/>
      <c r="BG135" s="21">
        <v>135</v>
      </c>
    </row>
    <row r="136" spans="1:59" ht="15.75" customHeight="1">
      <c r="A136" s="21" t="s">
        <v>242</v>
      </c>
      <c r="B136" s="33">
        <v>6</v>
      </c>
      <c r="C136" s="21" t="s">
        <v>251</v>
      </c>
      <c r="D136" s="26" t="s">
        <v>252</v>
      </c>
      <c r="E136" s="35">
        <v>73</v>
      </c>
      <c r="F136" s="35">
        <v>26.820000000000164</v>
      </c>
      <c r="G136" s="35" t="s">
        <v>67</v>
      </c>
      <c r="H136" s="36">
        <v>73.447000000000003</v>
      </c>
      <c r="I136" s="35">
        <v>138</v>
      </c>
      <c r="J136" s="35">
        <v>0.43999999999925876</v>
      </c>
      <c r="K136" s="35" t="s">
        <v>68</v>
      </c>
      <c r="L136" s="36">
        <v>138.00733333333332</v>
      </c>
      <c r="M136" s="36">
        <v>-138.00733333333332</v>
      </c>
      <c r="N136" s="20">
        <v>136</v>
      </c>
      <c r="Q136" s="32" t="s">
        <v>229</v>
      </c>
      <c r="R136" s="5">
        <v>17</v>
      </c>
      <c r="S136" s="24">
        <v>187.23699999999999</v>
      </c>
      <c r="T136" s="42">
        <v>-1.3982000000000001</v>
      </c>
      <c r="U136" s="42">
        <v>-1.3983000000000001</v>
      </c>
      <c r="V136" s="42">
        <v>26.422996955519999</v>
      </c>
      <c r="W136" s="42">
        <v>26.422591612026999</v>
      </c>
      <c r="X136" s="42">
        <v>32.92619773966122</v>
      </c>
      <c r="Y136" s="42">
        <v>32.92575195948789</v>
      </c>
      <c r="Z136" s="42">
        <v>2.0531000000000001</v>
      </c>
      <c r="AA136" s="25">
        <v>6.5506777440171344</v>
      </c>
      <c r="AB136" s="25">
        <v>77.661872546249228</v>
      </c>
      <c r="AC136" s="25">
        <v>2.7953332800000005E-2</v>
      </c>
      <c r="AD136" s="42">
        <v>7.7799999999999994E-2</v>
      </c>
      <c r="AE136" s="25">
        <v>90.013100000000009</v>
      </c>
      <c r="AF136" s="42">
        <v>4.6935000000000002</v>
      </c>
      <c r="AG136" s="25">
        <v>-99</v>
      </c>
      <c r="AH136" s="5">
        <v>-99</v>
      </c>
      <c r="AI136" s="25">
        <v>4.3298999999999997E-2</v>
      </c>
      <c r="AJ136" s="24">
        <v>99.93</v>
      </c>
      <c r="AK136" s="25">
        <v>0</v>
      </c>
      <c r="AL136" s="115">
        <v>32.934699999999999</v>
      </c>
      <c r="AM136" s="117"/>
      <c r="AN136" s="143"/>
      <c r="AO136" s="22">
        <v>-0.8</v>
      </c>
      <c r="AP136" s="238">
        <v>6.5449999999999999</v>
      </c>
      <c r="AS136" s="235">
        <v>15.740978891870714</v>
      </c>
      <c r="AT136" s="128"/>
      <c r="AU136" s="236">
        <v>33.531153399342116</v>
      </c>
      <c r="AV136" s="128"/>
      <c r="AW136" s="237">
        <v>1.7870834813499117</v>
      </c>
      <c r="AX136" s="128"/>
      <c r="AY136" s="129"/>
      <c r="BC136" s="140" t="s">
        <v>227</v>
      </c>
      <c r="BD136" s="141"/>
      <c r="BE136" s="142" t="s">
        <v>227</v>
      </c>
      <c r="BF136" s="147"/>
      <c r="BG136" s="21">
        <v>136</v>
      </c>
    </row>
    <row r="137" spans="1:59" ht="15.75" customHeight="1">
      <c r="A137" s="21" t="s">
        <v>242</v>
      </c>
      <c r="B137" s="33">
        <v>6</v>
      </c>
      <c r="C137" s="21" t="s">
        <v>251</v>
      </c>
      <c r="D137" s="26" t="s">
        <v>252</v>
      </c>
      <c r="E137" s="35">
        <v>73</v>
      </c>
      <c r="F137" s="35">
        <v>26.820000000000164</v>
      </c>
      <c r="G137" s="35" t="s">
        <v>67</v>
      </c>
      <c r="H137" s="36">
        <v>73.447000000000003</v>
      </c>
      <c r="I137" s="35">
        <v>138</v>
      </c>
      <c r="J137" s="35">
        <v>0.43999999999925876</v>
      </c>
      <c r="K137" s="35" t="s">
        <v>68</v>
      </c>
      <c r="L137" s="36">
        <v>138.00733333333332</v>
      </c>
      <c r="M137" s="36">
        <v>-138.00733333333332</v>
      </c>
      <c r="N137" s="20">
        <v>137</v>
      </c>
      <c r="Q137" s="32" t="s">
        <v>229</v>
      </c>
      <c r="R137" s="5">
        <v>18</v>
      </c>
      <c r="S137" s="24">
        <v>155.71199999999999</v>
      </c>
      <c r="T137" s="42">
        <v>-1.335</v>
      </c>
      <c r="U137" s="42">
        <v>-1.335</v>
      </c>
      <c r="V137" s="42">
        <v>26.241126485016</v>
      </c>
      <c r="W137" s="42">
        <v>26.241068957221</v>
      </c>
      <c r="X137" s="42">
        <v>32.626865501767909</v>
      </c>
      <c r="Y137" s="42">
        <v>32.626786801546437</v>
      </c>
      <c r="Z137" s="42">
        <v>2.0964999999999998</v>
      </c>
      <c r="AA137" s="25">
        <v>6.7025813859484469</v>
      </c>
      <c r="AB137" s="25">
        <v>79.429044586251621</v>
      </c>
      <c r="AC137" s="25">
        <v>2.8081529999999997E-2</v>
      </c>
      <c r="AD137" s="42">
        <v>7.8E-2</v>
      </c>
      <c r="AE137" s="25">
        <v>90.013100000000009</v>
      </c>
      <c r="AF137" s="42">
        <v>4.6935000000000002</v>
      </c>
      <c r="AG137" s="25">
        <v>-99</v>
      </c>
      <c r="AH137" s="5">
        <v>-99</v>
      </c>
      <c r="AI137" s="25">
        <v>4.3298999999999997E-2</v>
      </c>
      <c r="AJ137" s="24">
        <v>99.93</v>
      </c>
      <c r="AK137" s="25">
        <v>0</v>
      </c>
      <c r="AL137" s="115">
        <v>32.633000000000003</v>
      </c>
      <c r="AM137" s="117"/>
      <c r="AN137" s="143"/>
      <c r="AO137" s="22">
        <v>-0.8</v>
      </c>
      <c r="AP137" s="238">
        <v>6.6840000000000002</v>
      </c>
      <c r="AS137" s="235">
        <v>14.89379024526639</v>
      </c>
      <c r="AT137" s="128"/>
      <c r="AU137" s="236">
        <v>31.197868943547942</v>
      </c>
      <c r="AV137" s="128"/>
      <c r="AW137" s="237">
        <v>1.757882770870338</v>
      </c>
      <c r="AX137" s="128"/>
      <c r="AY137" s="129"/>
      <c r="BC137" s="140">
        <v>5.1681529047711465E-3</v>
      </c>
      <c r="BD137" s="141"/>
      <c r="BE137" s="142">
        <v>6.9416743482672485E-3</v>
      </c>
      <c r="BF137" s="147"/>
      <c r="BG137" s="21">
        <v>137</v>
      </c>
    </row>
    <row r="138" spans="1:59" ht="15.75" customHeight="1">
      <c r="A138" s="21" t="s">
        <v>242</v>
      </c>
      <c r="B138" s="33">
        <v>6</v>
      </c>
      <c r="C138" s="21" t="s">
        <v>251</v>
      </c>
      <c r="D138" s="26" t="s">
        <v>252</v>
      </c>
      <c r="E138" s="35">
        <v>73</v>
      </c>
      <c r="F138" s="35">
        <v>26.820000000000164</v>
      </c>
      <c r="G138" s="35" t="s">
        <v>67</v>
      </c>
      <c r="H138" s="36">
        <v>73.447000000000003</v>
      </c>
      <c r="I138" s="35">
        <v>138</v>
      </c>
      <c r="J138" s="35">
        <v>0.43999999999925876</v>
      </c>
      <c r="K138" s="35" t="s">
        <v>68</v>
      </c>
      <c r="L138" s="36">
        <v>138.00733333333332</v>
      </c>
      <c r="M138" s="36">
        <v>-138.00733333333332</v>
      </c>
      <c r="N138" s="20">
        <v>138</v>
      </c>
      <c r="Q138" s="51" t="s">
        <v>230</v>
      </c>
      <c r="R138" s="5">
        <v>19</v>
      </c>
      <c r="S138" s="24">
        <v>122.02</v>
      </c>
      <c r="T138" s="42">
        <v>-1.2011000000000001</v>
      </c>
      <c r="U138" s="42">
        <v>-1.2005999999999999</v>
      </c>
      <c r="V138" s="42">
        <v>26.098984583525997</v>
      </c>
      <c r="W138" s="42">
        <v>26.098313231473998</v>
      </c>
      <c r="X138" s="42">
        <v>32.307860443500346</v>
      </c>
      <c r="Y138" s="42">
        <v>32.306407157670343</v>
      </c>
      <c r="Z138" s="42">
        <v>2.1488999999999998</v>
      </c>
      <c r="AA138" s="25">
        <v>6.8637904945630641</v>
      </c>
      <c r="AB138" s="25">
        <v>81.448221384677836</v>
      </c>
      <c r="AC138" s="25">
        <v>2.9960391800000003E-2</v>
      </c>
      <c r="AD138" s="42">
        <v>8.2199999999999995E-2</v>
      </c>
      <c r="AE138" s="25">
        <v>90.009400000000014</v>
      </c>
      <c r="AF138" s="42">
        <v>4.6932999999999998</v>
      </c>
      <c r="AG138" s="25">
        <v>1.2605999999999999</v>
      </c>
      <c r="AH138" s="5">
        <v>7.8399999999999997E-2</v>
      </c>
      <c r="AI138" s="25">
        <v>4.3298999999999997E-2</v>
      </c>
      <c r="AJ138" s="24">
        <v>99.93</v>
      </c>
      <c r="AK138" s="25">
        <v>0</v>
      </c>
      <c r="AL138" s="115">
        <v>32.320099999999996</v>
      </c>
      <c r="AM138" s="117"/>
      <c r="AN138" s="143"/>
      <c r="AO138" s="22">
        <v>-0.7</v>
      </c>
      <c r="AP138" s="238">
        <v>6.9210000000000003</v>
      </c>
      <c r="AS138" s="235">
        <v>12.920096463588964</v>
      </c>
      <c r="AT138" s="128"/>
      <c r="AU138" s="236">
        <v>26.492605979615682</v>
      </c>
      <c r="AV138" s="128"/>
      <c r="AW138" s="237">
        <v>1.6352397868561281</v>
      </c>
      <c r="AX138" s="128"/>
      <c r="AY138" s="129"/>
      <c r="BC138" s="140">
        <v>1.1284776364163003E-2</v>
      </c>
      <c r="BD138" s="141"/>
      <c r="BE138" s="142">
        <v>1.8065963580431305E-2</v>
      </c>
      <c r="BF138" s="147"/>
      <c r="BG138" s="21">
        <v>138</v>
      </c>
    </row>
    <row r="139" spans="1:59" ht="15.75" customHeight="1">
      <c r="A139" s="21" t="s">
        <v>242</v>
      </c>
      <c r="B139" s="33">
        <v>6</v>
      </c>
      <c r="C139" s="21" t="s">
        <v>251</v>
      </c>
      <c r="D139" s="26" t="s">
        <v>252</v>
      </c>
      <c r="E139" s="35">
        <v>73</v>
      </c>
      <c r="F139" s="35">
        <v>26.820000000000164</v>
      </c>
      <c r="G139" s="35" t="s">
        <v>67</v>
      </c>
      <c r="H139" s="36">
        <v>73.447000000000003</v>
      </c>
      <c r="I139" s="35">
        <v>138</v>
      </c>
      <c r="J139" s="35">
        <v>0.43999999999925876</v>
      </c>
      <c r="K139" s="35" t="s">
        <v>68</v>
      </c>
      <c r="L139" s="36">
        <v>138.00733333333332</v>
      </c>
      <c r="M139" s="36">
        <v>-138.00733333333332</v>
      </c>
      <c r="N139" s="20">
        <v>139</v>
      </c>
      <c r="Q139" s="32" t="s">
        <v>229</v>
      </c>
      <c r="R139" s="5">
        <v>20</v>
      </c>
      <c r="S139" s="24">
        <v>85.915999999999997</v>
      </c>
      <c r="T139" s="42">
        <v>-0.58630000000000004</v>
      </c>
      <c r="U139" s="42">
        <v>-0.60040000000000004</v>
      </c>
      <c r="V139" s="42">
        <v>26.223226690242001</v>
      </c>
      <c r="W139" s="42">
        <v>26.215716391043998</v>
      </c>
      <c r="X139" s="42">
        <v>31.841910481375329</v>
      </c>
      <c r="Y139" s="42">
        <v>31.846710722749918</v>
      </c>
      <c r="Z139" s="42">
        <v>2.2677999999999998</v>
      </c>
      <c r="AA139" s="25">
        <v>7.22593845897158</v>
      </c>
      <c r="AB139" s="25">
        <v>86.878862716046868</v>
      </c>
      <c r="AC139" s="25">
        <v>6.3522146000000002E-2</v>
      </c>
      <c r="AD139" s="42">
        <v>0.156</v>
      </c>
      <c r="AE139" s="25">
        <v>89.890400000000014</v>
      </c>
      <c r="AF139" s="42">
        <v>4.6872999999999996</v>
      </c>
      <c r="AG139" s="25">
        <v>1.2746999999999999</v>
      </c>
      <c r="AH139" s="5">
        <v>7.9000000000000001E-2</v>
      </c>
      <c r="AI139" s="25">
        <v>4.3298999999999997E-2</v>
      </c>
      <c r="AJ139" s="24">
        <v>99.93</v>
      </c>
      <c r="AK139" s="25">
        <v>0</v>
      </c>
      <c r="AL139" s="115">
        <v>31.869499999999999</v>
      </c>
      <c r="AM139" s="117"/>
      <c r="AN139" s="143"/>
      <c r="AO139" s="22">
        <v>-0.2</v>
      </c>
      <c r="AP139" s="238">
        <v>7.2160000000000002</v>
      </c>
      <c r="AS139" s="235">
        <v>9.1065672395456989</v>
      </c>
      <c r="AT139" s="128"/>
      <c r="AU139" s="236">
        <v>17.892782422069626</v>
      </c>
      <c r="AV139" s="128"/>
      <c r="AW139" s="237">
        <v>1.361726465364121</v>
      </c>
      <c r="AX139" s="128"/>
      <c r="AY139" s="129"/>
      <c r="BC139" s="140">
        <v>5.4860248819039711E-2</v>
      </c>
      <c r="BD139" s="141">
        <v>6</v>
      </c>
      <c r="BE139" s="142">
        <v>4.994019259905453E-2</v>
      </c>
      <c r="BF139" s="147"/>
      <c r="BG139" s="21">
        <v>139</v>
      </c>
    </row>
    <row r="140" spans="1:59" ht="15.75" customHeight="1">
      <c r="A140" s="21" t="s">
        <v>242</v>
      </c>
      <c r="B140" s="33">
        <v>6</v>
      </c>
      <c r="C140" s="21" t="s">
        <v>251</v>
      </c>
      <c r="D140" s="26" t="s">
        <v>252</v>
      </c>
      <c r="E140" s="35">
        <v>73</v>
      </c>
      <c r="F140" s="35">
        <v>26.820000000000164</v>
      </c>
      <c r="G140" s="35" t="s">
        <v>67</v>
      </c>
      <c r="H140" s="36">
        <v>73.447000000000003</v>
      </c>
      <c r="I140" s="35">
        <v>138</v>
      </c>
      <c r="J140" s="35">
        <v>0.43999999999925876</v>
      </c>
      <c r="K140" s="35" t="s">
        <v>68</v>
      </c>
      <c r="L140" s="36">
        <v>138.00733333333332</v>
      </c>
      <c r="M140" s="36">
        <v>-138.00733333333332</v>
      </c>
      <c r="N140" s="20">
        <v>140</v>
      </c>
      <c r="Q140" s="51" t="s">
        <v>230</v>
      </c>
      <c r="R140" s="5">
        <v>21</v>
      </c>
      <c r="S140" s="24">
        <v>60.119</v>
      </c>
      <c r="T140" s="42">
        <v>-6.9400000000000003E-2</v>
      </c>
      <c r="U140" s="42">
        <v>-5.0299999999999997E-2</v>
      </c>
      <c r="V140" s="42">
        <v>26.098564799405999</v>
      </c>
      <c r="W140" s="42">
        <v>26.102435884348999</v>
      </c>
      <c r="X140" s="42">
        <v>31.156138761612269</v>
      </c>
      <c r="Y140" s="42">
        <v>31.141742086538098</v>
      </c>
      <c r="Z140" s="42">
        <v>2.5247999999999999</v>
      </c>
      <c r="AA140" s="25">
        <v>8.1721550561941303</v>
      </c>
      <c r="AB140" s="25">
        <v>99.129822763239929</v>
      </c>
      <c r="AC140" s="25">
        <v>0.29643645599999996</v>
      </c>
      <c r="AD140" s="42">
        <v>0.66839999999999999</v>
      </c>
      <c r="AE140" s="25">
        <v>89.111500000000007</v>
      </c>
      <c r="AF140" s="42">
        <v>4.6479999999999997</v>
      </c>
      <c r="AG140" s="25">
        <v>1.1292</v>
      </c>
      <c r="AH140" s="5">
        <v>7.3200000000000001E-2</v>
      </c>
      <c r="AI140" s="25">
        <v>4.3298999999999997E-2</v>
      </c>
      <c r="AJ140" s="24">
        <v>99.93</v>
      </c>
      <c r="AK140" s="25">
        <v>0</v>
      </c>
      <c r="AL140" s="115">
        <v>31.168399999999998</v>
      </c>
      <c r="AM140" s="117"/>
      <c r="AN140" s="143"/>
      <c r="AO140" s="22">
        <v>0.3</v>
      </c>
      <c r="AP140" s="238">
        <v>8.1950000000000003</v>
      </c>
      <c r="AS140" s="235">
        <v>2.1973135304161362</v>
      </c>
      <c r="AT140" s="128"/>
      <c r="AU140" s="236">
        <v>9.3010126634845207</v>
      </c>
      <c r="AV140" s="128"/>
      <c r="AW140" s="237">
        <v>0.92176909413854369</v>
      </c>
      <c r="AX140" s="128"/>
      <c r="AY140" s="129"/>
      <c r="BC140" s="140">
        <v>0.23479272883657323</v>
      </c>
      <c r="BD140" s="141">
        <v>6</v>
      </c>
      <c r="BE140" s="142">
        <v>0.21674883151141699</v>
      </c>
      <c r="BF140" s="147"/>
      <c r="BG140" s="21">
        <v>140</v>
      </c>
    </row>
    <row r="141" spans="1:59" ht="15.75" customHeight="1">
      <c r="A141" s="21" t="s">
        <v>242</v>
      </c>
      <c r="B141" s="33">
        <v>6</v>
      </c>
      <c r="C141" s="21" t="s">
        <v>251</v>
      </c>
      <c r="D141" s="26" t="s">
        <v>252</v>
      </c>
      <c r="E141" s="35">
        <v>73</v>
      </c>
      <c r="F141" s="35">
        <v>26.820000000000164</v>
      </c>
      <c r="G141" s="35" t="s">
        <v>67</v>
      </c>
      <c r="H141" s="36">
        <v>73.447000000000003</v>
      </c>
      <c r="I141" s="35">
        <v>138</v>
      </c>
      <c r="J141" s="35">
        <v>0.43999999999925876</v>
      </c>
      <c r="K141" s="35" t="s">
        <v>68</v>
      </c>
      <c r="L141" s="36">
        <v>138.00733333333332</v>
      </c>
      <c r="M141" s="36">
        <v>-138.00733333333332</v>
      </c>
      <c r="N141" s="20">
        <v>141</v>
      </c>
      <c r="Q141" s="32" t="s">
        <v>229</v>
      </c>
      <c r="R141" s="5">
        <v>22</v>
      </c>
      <c r="S141" s="24">
        <v>41.683999999999997</v>
      </c>
      <c r="T141" s="42">
        <v>6.8999999999999999E-3</v>
      </c>
      <c r="U141" s="42">
        <v>4.5100000000000001E-2</v>
      </c>
      <c r="V141" s="42">
        <v>25.130028882881998</v>
      </c>
      <c r="W141" s="42">
        <v>25.05443353718</v>
      </c>
      <c r="X141" s="42">
        <v>29.823382475710265</v>
      </c>
      <c r="Y141" s="42">
        <v>29.687787721014988</v>
      </c>
      <c r="Z141" s="42">
        <v>2.6928000000000001</v>
      </c>
      <c r="AA141" s="25">
        <v>8.8221285967535561</v>
      </c>
      <c r="AB141" s="25">
        <v>106.23293256552904</v>
      </c>
      <c r="AC141" s="25">
        <v>0.18144993200000001</v>
      </c>
      <c r="AD141" s="42">
        <v>0.41539999999999999</v>
      </c>
      <c r="AE141" s="25">
        <v>89.215600000000009</v>
      </c>
      <c r="AF141" s="42">
        <v>4.6532</v>
      </c>
      <c r="AG141" s="25">
        <v>0.88260000000000005</v>
      </c>
      <c r="AH141" s="5">
        <v>6.3299999999999995E-2</v>
      </c>
      <c r="AI141" s="25">
        <v>4.3298999999999997E-2</v>
      </c>
      <c r="AJ141" s="24">
        <v>99.93</v>
      </c>
      <c r="AK141" s="25">
        <v>0</v>
      </c>
      <c r="AL141" s="115">
        <v>29.779800000000002</v>
      </c>
      <c r="AM141" s="117">
        <v>6</v>
      </c>
      <c r="AN141" s="118" t="s">
        <v>421</v>
      </c>
      <c r="AO141" s="22">
        <v>0.7</v>
      </c>
      <c r="AP141" s="238">
        <v>8.8584999999999994</v>
      </c>
      <c r="AQ141" s="103">
        <v>6</v>
      </c>
      <c r="AS141" s="235">
        <v>0</v>
      </c>
      <c r="AT141" s="128"/>
      <c r="AU141" s="236">
        <v>4.1971159300458023</v>
      </c>
      <c r="AV141" s="128"/>
      <c r="AW141" s="237">
        <v>0.61321492007104805</v>
      </c>
      <c r="AX141" s="128"/>
      <c r="AY141" s="129"/>
      <c r="BC141" s="140">
        <v>0.15352235131889733</v>
      </c>
      <c r="BD141" s="141">
        <v>6</v>
      </c>
      <c r="BE141" s="142">
        <v>8.0361218703964926E-2</v>
      </c>
      <c r="BF141" s="147"/>
      <c r="BG141" s="21">
        <v>141</v>
      </c>
    </row>
    <row r="142" spans="1:59" ht="15.75" customHeight="1">
      <c r="A142" s="21" t="s">
        <v>242</v>
      </c>
      <c r="B142" s="33">
        <v>6</v>
      </c>
      <c r="C142" s="21" t="s">
        <v>251</v>
      </c>
      <c r="D142" s="26" t="s">
        <v>252</v>
      </c>
      <c r="E142" s="35">
        <v>73</v>
      </c>
      <c r="F142" s="35">
        <v>26.820000000000164</v>
      </c>
      <c r="G142" s="35" t="s">
        <v>67</v>
      </c>
      <c r="H142" s="36">
        <v>73.447000000000003</v>
      </c>
      <c r="I142" s="35">
        <v>138</v>
      </c>
      <c r="J142" s="35">
        <v>0.43999999999925876</v>
      </c>
      <c r="K142" s="35" t="s">
        <v>68</v>
      </c>
      <c r="L142" s="36">
        <v>138.00733333333332</v>
      </c>
      <c r="M142" s="36">
        <v>-138.00733333333332</v>
      </c>
      <c r="N142" s="20">
        <v>142</v>
      </c>
      <c r="Q142" s="32" t="s">
        <v>229</v>
      </c>
      <c r="R142" s="5">
        <v>23</v>
      </c>
      <c r="S142" s="24">
        <v>21.588000000000001</v>
      </c>
      <c r="T142" s="42">
        <v>-1.1952</v>
      </c>
      <c r="U142" s="42">
        <v>-1.232</v>
      </c>
      <c r="V142" s="42">
        <v>22.156416105869997</v>
      </c>
      <c r="W142" s="42">
        <v>21.961211582507001</v>
      </c>
      <c r="X142" s="42">
        <v>27.043045908980307</v>
      </c>
      <c r="Y142" s="42">
        <v>26.815664019086704</v>
      </c>
      <c r="Z142" s="42">
        <v>2.5714999999999999</v>
      </c>
      <c r="AA142" s="25">
        <v>8.834350970366657</v>
      </c>
      <c r="AB142" s="25">
        <v>101.00954428310898</v>
      </c>
      <c r="AC142" s="25">
        <v>0.11646486199999999</v>
      </c>
      <c r="AD142" s="42">
        <v>0.27250000000000002</v>
      </c>
      <c r="AE142" s="25">
        <v>89.399600000000007</v>
      </c>
      <c r="AF142" s="42">
        <v>4.6624999999999996</v>
      </c>
      <c r="AG142" s="25">
        <v>0.48349999999999999</v>
      </c>
      <c r="AH142" s="5">
        <v>4.7300000000000002E-2</v>
      </c>
      <c r="AI142" s="25">
        <v>4.3298999999999997E-2</v>
      </c>
      <c r="AJ142" s="24">
        <v>99.93</v>
      </c>
      <c r="AK142" s="25">
        <v>0</v>
      </c>
      <c r="AL142" s="115">
        <v>27.267800000000001</v>
      </c>
      <c r="AM142" s="117"/>
      <c r="AN142" s="143"/>
      <c r="AO142" s="22">
        <v>0.1</v>
      </c>
      <c r="AP142" s="238">
        <v>8.9629999999999992</v>
      </c>
      <c r="AS142" s="235">
        <v>0</v>
      </c>
      <c r="AT142" s="128"/>
      <c r="AU142" s="236">
        <v>2.913469340318092</v>
      </c>
      <c r="AV142" s="128"/>
      <c r="AW142" s="237">
        <v>0.48959857904085269</v>
      </c>
      <c r="AX142" s="128"/>
      <c r="AY142" s="129"/>
      <c r="BC142" s="140">
        <v>9.6607406248775451E-2</v>
      </c>
      <c r="BD142" s="141">
        <v>6</v>
      </c>
      <c r="BE142" s="142">
        <v>3.0954697399206001E-2</v>
      </c>
      <c r="BF142" s="147"/>
      <c r="BG142" s="21">
        <v>142</v>
      </c>
    </row>
    <row r="143" spans="1:59" ht="15.75" customHeight="1">
      <c r="A143" s="21" t="s">
        <v>242</v>
      </c>
      <c r="B143" s="33">
        <v>6</v>
      </c>
      <c r="C143" s="21" t="s">
        <v>251</v>
      </c>
      <c r="D143" s="26" t="s">
        <v>252</v>
      </c>
      <c r="E143" s="35">
        <v>73</v>
      </c>
      <c r="F143" s="35">
        <v>26.820000000000164</v>
      </c>
      <c r="G143" s="35" t="s">
        <v>67</v>
      </c>
      <c r="H143" s="36">
        <v>73.447000000000003</v>
      </c>
      <c r="I143" s="35">
        <v>138</v>
      </c>
      <c r="J143" s="35">
        <v>0.43999999999925876</v>
      </c>
      <c r="K143" s="35" t="s">
        <v>68</v>
      </c>
      <c r="L143" s="36">
        <v>138.00733333333332</v>
      </c>
      <c r="M143" s="36">
        <v>-138.00733333333332</v>
      </c>
      <c r="N143" s="20">
        <v>143</v>
      </c>
      <c r="Q143" s="51" t="s">
        <v>230</v>
      </c>
      <c r="R143" s="5">
        <v>24</v>
      </c>
      <c r="S143" s="24">
        <v>4.3540000000000001</v>
      </c>
      <c r="T143" s="42">
        <v>-1.2443</v>
      </c>
      <c r="U143" s="42">
        <v>-1.2423999999999999</v>
      </c>
      <c r="V143" s="42">
        <v>21.687229391862001</v>
      </c>
      <c r="W143" s="42">
        <v>21.685478563917002</v>
      </c>
      <c r="X143" s="42">
        <v>26.469928712841376</v>
      </c>
      <c r="Y143" s="42">
        <v>26.465910478420078</v>
      </c>
      <c r="Z143" s="42">
        <v>2.548</v>
      </c>
      <c r="AA143" s="25">
        <v>8.717990194639464</v>
      </c>
      <c r="AB143" s="25">
        <v>99.142601451489583</v>
      </c>
      <c r="AC143" s="25">
        <v>8.3206325999999997E-2</v>
      </c>
      <c r="AD143" s="42">
        <v>0.1993</v>
      </c>
      <c r="AE143" s="25">
        <v>89.552000000000007</v>
      </c>
      <c r="AF143" s="42">
        <v>4.6702000000000004</v>
      </c>
      <c r="AG143" s="25">
        <v>0.44819999999999999</v>
      </c>
      <c r="AH143" s="5">
        <v>4.5900000000000003E-2</v>
      </c>
      <c r="AI143" s="25">
        <v>0.14105999999999999</v>
      </c>
      <c r="AJ143" s="24">
        <v>99.93</v>
      </c>
      <c r="AK143" s="25">
        <v>0</v>
      </c>
      <c r="AL143" s="115">
        <v>26.500900000000001</v>
      </c>
      <c r="AM143" s="117"/>
      <c r="AN143" s="143"/>
      <c r="AO143" s="22">
        <v>-0.7</v>
      </c>
      <c r="AP143" s="238">
        <v>8.6999999999999993</v>
      </c>
      <c r="AS143" s="235">
        <v>0</v>
      </c>
      <c r="AT143" s="128"/>
      <c r="AU143" s="236">
        <v>2.8194327740979879</v>
      </c>
      <c r="AV143" s="128"/>
      <c r="AW143" s="237">
        <v>0.47013143872113683</v>
      </c>
      <c r="AX143" s="128"/>
      <c r="AY143" s="129"/>
      <c r="BC143" s="140">
        <v>7.0298736863777203E-2</v>
      </c>
      <c r="BD143" s="141">
        <v>6</v>
      </c>
      <c r="BE143" s="142">
        <v>2.1612816803898007E-2</v>
      </c>
      <c r="BF143" s="147"/>
      <c r="BG143" s="21">
        <v>143</v>
      </c>
    </row>
    <row r="144" spans="1:59" ht="15.75" customHeight="1">
      <c r="A144" s="21" t="s">
        <v>242</v>
      </c>
      <c r="B144" s="33">
        <v>7</v>
      </c>
      <c r="C144" s="21" t="s">
        <v>253</v>
      </c>
      <c r="D144" s="26" t="s">
        <v>254</v>
      </c>
      <c r="E144" s="35">
        <v>74</v>
      </c>
      <c r="F144" s="35">
        <v>1.0000000000331966E-2</v>
      </c>
      <c r="G144" s="35" t="s">
        <v>67</v>
      </c>
      <c r="H144" s="36">
        <v>74.000166666666672</v>
      </c>
      <c r="I144" s="35">
        <v>139</v>
      </c>
      <c r="J144" s="35">
        <v>59.850000000000136</v>
      </c>
      <c r="K144" s="35" t="s">
        <v>68</v>
      </c>
      <c r="L144" s="36">
        <v>139.9975</v>
      </c>
      <c r="M144" s="36">
        <v>-139.9975</v>
      </c>
      <c r="N144" s="20">
        <v>144</v>
      </c>
      <c r="Q144" s="51" t="s">
        <v>230</v>
      </c>
      <c r="R144" s="5">
        <v>1</v>
      </c>
      <c r="S144" s="24">
        <v>1012.451</v>
      </c>
      <c r="T144" s="42">
        <v>5.67E-2</v>
      </c>
      <c r="U144" s="42">
        <v>5.7299999999999997E-2</v>
      </c>
      <c r="V144" s="42">
        <v>29.445381650873998</v>
      </c>
      <c r="W144" s="42">
        <v>29.445501596987999</v>
      </c>
      <c r="X144" s="42">
        <v>34.873105711505445</v>
      </c>
      <c r="Y144" s="42">
        <v>34.872587606271864</v>
      </c>
      <c r="Z144" s="42">
        <v>2.0272999999999999</v>
      </c>
      <c r="AA144" s="25">
        <v>6.8767222214829156</v>
      </c>
      <c r="AB144" s="25">
        <v>85.90098553869116</v>
      </c>
      <c r="AC144" s="25">
        <v>1.9541869E-2</v>
      </c>
      <c r="AD144" s="42">
        <v>5.9299999999999999E-2</v>
      </c>
      <c r="AE144" s="25">
        <v>90.160800000000009</v>
      </c>
      <c r="AF144" s="42">
        <v>4.6882999999999999</v>
      </c>
      <c r="AG144" s="25">
        <v>0.75139999999999996</v>
      </c>
      <c r="AH144" s="5">
        <v>9.8100000000000007E-2</v>
      </c>
      <c r="AI144" s="25">
        <v>4.3298999999999997E-2</v>
      </c>
      <c r="AJ144" s="24">
        <v>99.93</v>
      </c>
      <c r="AK144" s="25">
        <v>0</v>
      </c>
      <c r="AL144" s="115">
        <v>34.8735</v>
      </c>
      <c r="AM144" s="117"/>
      <c r="AN144" s="143"/>
      <c r="AP144" s="238" t="s">
        <v>227</v>
      </c>
      <c r="AS144" s="235" t="s">
        <v>227</v>
      </c>
      <c r="AT144" s="128" t="s">
        <v>227</v>
      </c>
      <c r="AU144" s="236" t="s">
        <v>227</v>
      </c>
      <c r="AV144" s="128" t="s">
        <v>227</v>
      </c>
      <c r="AW144" s="237" t="s">
        <v>227</v>
      </c>
      <c r="AX144" s="128" t="s">
        <v>227</v>
      </c>
      <c r="AY144" s="129"/>
      <c r="BC144" s="140" t="s">
        <v>227</v>
      </c>
      <c r="BD144" s="141"/>
      <c r="BE144" s="142" t="s">
        <v>227</v>
      </c>
      <c r="BF144" s="147"/>
      <c r="BG144" s="21">
        <v>144</v>
      </c>
    </row>
    <row r="145" spans="1:59" ht="15.75" customHeight="1">
      <c r="A145" s="21" t="s">
        <v>242</v>
      </c>
      <c r="B145" s="33">
        <v>7</v>
      </c>
      <c r="C145" s="21" t="s">
        <v>253</v>
      </c>
      <c r="D145" s="26" t="s">
        <v>254</v>
      </c>
      <c r="E145" s="35">
        <v>74</v>
      </c>
      <c r="F145" s="35">
        <v>1.0000000000331966E-2</v>
      </c>
      <c r="G145" s="35" t="s">
        <v>67</v>
      </c>
      <c r="H145" s="36">
        <v>74.000166666666672</v>
      </c>
      <c r="I145" s="35">
        <v>139</v>
      </c>
      <c r="J145" s="35">
        <v>59.850000000000136</v>
      </c>
      <c r="K145" s="35" t="s">
        <v>68</v>
      </c>
      <c r="L145" s="36">
        <v>139.9975</v>
      </c>
      <c r="M145" s="36">
        <v>-139.9975</v>
      </c>
      <c r="N145" s="20">
        <v>145</v>
      </c>
      <c r="Q145" s="51" t="s">
        <v>230</v>
      </c>
      <c r="R145" s="5">
        <v>2</v>
      </c>
      <c r="S145" s="24">
        <v>1012.48</v>
      </c>
      <c r="T145" s="42">
        <v>5.7200000000000001E-2</v>
      </c>
      <c r="U145" s="42">
        <v>5.74E-2</v>
      </c>
      <c r="V145" s="42">
        <v>29.445602537279999</v>
      </c>
      <c r="W145" s="42">
        <v>29.445646514482998</v>
      </c>
      <c r="X145" s="42">
        <v>34.872816121307771</v>
      </c>
      <c r="Y145" s="42">
        <v>34.872648664155498</v>
      </c>
      <c r="Z145" s="42">
        <v>2.0272999999999999</v>
      </c>
      <c r="AA145" s="25">
        <v>6.8767222214829156</v>
      </c>
      <c r="AB145" s="25">
        <v>85.901930179308494</v>
      </c>
      <c r="AC145" s="25">
        <v>1.9712798600000001E-2</v>
      </c>
      <c r="AD145" s="42">
        <v>5.96E-2</v>
      </c>
      <c r="AE145" s="25">
        <v>90.164500000000004</v>
      </c>
      <c r="AF145" s="42">
        <v>4.6885000000000003</v>
      </c>
      <c r="AG145" s="25">
        <v>0.73029999999999995</v>
      </c>
      <c r="AH145" s="5">
        <v>9.7199999999999995E-2</v>
      </c>
      <c r="AI145" s="25">
        <v>4.3298999999999997E-2</v>
      </c>
      <c r="AJ145" s="24">
        <v>99.93</v>
      </c>
      <c r="AK145" s="25">
        <v>0</v>
      </c>
      <c r="AL145" s="115">
        <v>34.873800000000003</v>
      </c>
      <c r="AM145" s="117"/>
      <c r="AN145" s="143"/>
      <c r="AP145" s="238" t="s">
        <v>227</v>
      </c>
      <c r="AS145" s="235" t="s">
        <v>227</v>
      </c>
      <c r="AT145" s="128" t="s">
        <v>227</v>
      </c>
      <c r="AU145" s="236" t="s">
        <v>227</v>
      </c>
      <c r="AV145" s="128" t="s">
        <v>227</v>
      </c>
      <c r="AW145" s="237" t="s">
        <v>227</v>
      </c>
      <c r="AX145" s="128" t="s">
        <v>227</v>
      </c>
      <c r="AY145" s="129"/>
      <c r="BC145" s="140" t="s">
        <v>227</v>
      </c>
      <c r="BD145" s="141"/>
      <c r="BE145" s="142" t="s">
        <v>227</v>
      </c>
      <c r="BF145" s="147"/>
      <c r="BG145" s="21">
        <v>145</v>
      </c>
    </row>
    <row r="146" spans="1:59" ht="15.75" customHeight="1">
      <c r="A146" s="21" t="s">
        <v>242</v>
      </c>
      <c r="B146" s="33">
        <v>7</v>
      </c>
      <c r="C146" s="21" t="s">
        <v>253</v>
      </c>
      <c r="D146" s="26" t="s">
        <v>254</v>
      </c>
      <c r="E146" s="35">
        <v>74</v>
      </c>
      <c r="F146" s="35">
        <v>1.0000000000331966E-2</v>
      </c>
      <c r="G146" s="35" t="s">
        <v>67</v>
      </c>
      <c r="H146" s="36">
        <v>74.000166666666672</v>
      </c>
      <c r="I146" s="35">
        <v>139</v>
      </c>
      <c r="J146" s="35">
        <v>59.850000000000136</v>
      </c>
      <c r="K146" s="35" t="s">
        <v>68</v>
      </c>
      <c r="L146" s="36">
        <v>139.9975</v>
      </c>
      <c r="M146" s="36">
        <v>-139.9975</v>
      </c>
      <c r="N146" s="20">
        <v>146</v>
      </c>
      <c r="Q146" s="51" t="s">
        <v>230</v>
      </c>
      <c r="R146" s="5">
        <v>3</v>
      </c>
      <c r="S146" s="24">
        <v>1012.522</v>
      </c>
      <c r="T146" s="42">
        <v>5.7500000000000002E-2</v>
      </c>
      <c r="U146" s="42">
        <v>5.7200000000000001E-2</v>
      </c>
      <c r="V146" s="42">
        <v>29.446033315746</v>
      </c>
      <c r="W146" s="42">
        <v>29.445519586745998</v>
      </c>
      <c r="X146" s="42">
        <v>34.873019743229385</v>
      </c>
      <c r="Y146" s="42">
        <v>34.872683305175656</v>
      </c>
      <c r="Z146" s="42">
        <v>2.0272999999999999</v>
      </c>
      <c r="AA146" s="25">
        <v>6.8776783389255911</v>
      </c>
      <c r="AB146" s="25">
        <v>85.914667731503528</v>
      </c>
      <c r="AC146" s="25">
        <v>2.0011925399999998E-2</v>
      </c>
      <c r="AD146" s="42">
        <v>6.0299999999999999E-2</v>
      </c>
      <c r="AE146" s="25">
        <v>90.16640000000001</v>
      </c>
      <c r="AF146" s="42">
        <v>4.6886000000000001</v>
      </c>
      <c r="AG146" s="25">
        <v>0.73729999999999996</v>
      </c>
      <c r="AH146" s="5">
        <v>9.7500000000000003E-2</v>
      </c>
      <c r="AI146" s="25">
        <v>4.3298999999999997E-2</v>
      </c>
      <c r="AJ146" s="24">
        <v>99.93</v>
      </c>
      <c r="AK146" s="25">
        <v>0</v>
      </c>
      <c r="AL146" s="115">
        <v>34.873800000000003</v>
      </c>
      <c r="AM146" s="117"/>
      <c r="AN146" s="143"/>
      <c r="AP146" s="238" t="s">
        <v>227</v>
      </c>
      <c r="AS146" s="235" t="s">
        <v>227</v>
      </c>
      <c r="AT146" s="128" t="s">
        <v>227</v>
      </c>
      <c r="AU146" s="236" t="s">
        <v>227</v>
      </c>
      <c r="AV146" s="128" t="s">
        <v>227</v>
      </c>
      <c r="AW146" s="237" t="s">
        <v>227</v>
      </c>
      <c r="AX146" s="128" t="s">
        <v>227</v>
      </c>
      <c r="AY146" s="129"/>
      <c r="BC146" s="140" t="s">
        <v>227</v>
      </c>
      <c r="BD146" s="141"/>
      <c r="BE146" s="142" t="s">
        <v>227</v>
      </c>
      <c r="BF146" s="147"/>
      <c r="BG146" s="21">
        <v>146</v>
      </c>
    </row>
    <row r="147" spans="1:59" ht="15.75" customHeight="1">
      <c r="A147" s="21" t="s">
        <v>242</v>
      </c>
      <c r="B147" s="33">
        <v>7</v>
      </c>
      <c r="C147" s="21" t="s">
        <v>253</v>
      </c>
      <c r="D147" s="26" t="s">
        <v>254</v>
      </c>
      <c r="E147" s="35">
        <v>74</v>
      </c>
      <c r="F147" s="35">
        <v>1.0000000000331966E-2</v>
      </c>
      <c r="G147" s="35" t="s">
        <v>67</v>
      </c>
      <c r="H147" s="36">
        <v>74.000166666666672</v>
      </c>
      <c r="I147" s="35">
        <v>139</v>
      </c>
      <c r="J147" s="35">
        <v>59.850000000000136</v>
      </c>
      <c r="K147" s="35" t="s">
        <v>68</v>
      </c>
      <c r="L147" s="36">
        <v>139.9975</v>
      </c>
      <c r="M147" s="36">
        <v>-139.9975</v>
      </c>
      <c r="N147" s="20">
        <v>147</v>
      </c>
      <c r="O147" s="23">
        <v>3</v>
      </c>
      <c r="P147" s="38" t="s">
        <v>259</v>
      </c>
      <c r="Q147" s="51" t="s">
        <v>230</v>
      </c>
      <c r="R147" s="5">
        <v>4</v>
      </c>
      <c r="S147" s="24">
        <v>1012.467</v>
      </c>
      <c r="T147" s="42">
        <v>5.7099999999999998E-2</v>
      </c>
      <c r="U147" s="42">
        <v>5.7099999999999998E-2</v>
      </c>
      <c r="V147" s="42">
        <v>29.445869400042</v>
      </c>
      <c r="W147" s="42">
        <v>29.445322698839</v>
      </c>
      <c r="X147" s="42">
        <v>34.873286344210541</v>
      </c>
      <c r="Y147" s="42">
        <v>34.872568872024665</v>
      </c>
      <c r="Z147" s="42">
        <v>2.0272999999999999</v>
      </c>
      <c r="AA147" s="25">
        <v>6.8767222214829156</v>
      </c>
      <c r="AB147" s="25">
        <v>85.901989399479973</v>
      </c>
      <c r="AC147" s="25">
        <v>1.9243196800000001E-2</v>
      </c>
      <c r="AD147" s="42">
        <v>5.8599999999999999E-2</v>
      </c>
      <c r="AE147" s="25">
        <v>90.16640000000001</v>
      </c>
      <c r="AF147" s="42">
        <v>4.6886000000000001</v>
      </c>
      <c r="AG147" s="25">
        <v>0.76780000000000004</v>
      </c>
      <c r="AH147" s="5">
        <v>9.8699999999999996E-2</v>
      </c>
      <c r="AI147" s="25">
        <v>4.3298999999999997E-2</v>
      </c>
      <c r="AJ147" s="24">
        <v>99.93</v>
      </c>
      <c r="AK147" s="25">
        <v>0</v>
      </c>
      <c r="AL147" s="115">
        <v>34.874200000000002</v>
      </c>
      <c r="AM147" s="117"/>
      <c r="AN147" s="143"/>
      <c r="AO147" s="22">
        <v>0</v>
      </c>
      <c r="AQ147" s="103">
        <v>5</v>
      </c>
      <c r="AR147" s="104" t="s">
        <v>481</v>
      </c>
      <c r="AS147" s="235">
        <v>13.064103029159842</v>
      </c>
      <c r="AT147" s="128"/>
      <c r="AU147" s="236">
        <v>7.319743541995801</v>
      </c>
      <c r="AV147" s="128"/>
      <c r="AW147" s="237">
        <v>0.84195381882770892</v>
      </c>
      <c r="AX147" s="128"/>
      <c r="AY147" s="129"/>
      <c r="BC147" s="140" t="s">
        <v>227</v>
      </c>
      <c r="BD147" s="141"/>
      <c r="BE147" s="142" t="s">
        <v>227</v>
      </c>
      <c r="BF147" s="147"/>
      <c r="BG147" s="21">
        <v>147</v>
      </c>
    </row>
    <row r="148" spans="1:59" ht="15.75" customHeight="1">
      <c r="A148" s="21" t="s">
        <v>242</v>
      </c>
      <c r="B148" s="33">
        <v>7</v>
      </c>
      <c r="C148" s="21" t="s">
        <v>253</v>
      </c>
      <c r="D148" s="26" t="s">
        <v>254</v>
      </c>
      <c r="E148" s="35">
        <v>74</v>
      </c>
      <c r="F148" s="35">
        <v>1.0000000000331966E-2</v>
      </c>
      <c r="G148" s="35" t="s">
        <v>67</v>
      </c>
      <c r="H148" s="36">
        <v>74.000166666666672</v>
      </c>
      <c r="I148" s="35">
        <v>139</v>
      </c>
      <c r="J148" s="35">
        <v>59.850000000000136</v>
      </c>
      <c r="K148" s="35" t="s">
        <v>68</v>
      </c>
      <c r="L148" s="36">
        <v>139.9975</v>
      </c>
      <c r="M148" s="36">
        <v>-139.9975</v>
      </c>
      <c r="N148" s="20">
        <v>148</v>
      </c>
      <c r="Q148" s="32" t="s">
        <v>229</v>
      </c>
      <c r="R148" s="5">
        <v>5</v>
      </c>
      <c r="S148" s="24">
        <v>812.04100000000005</v>
      </c>
      <c r="T148" s="42">
        <v>0.33629999999999999</v>
      </c>
      <c r="U148" s="42">
        <v>0.33579999999999999</v>
      </c>
      <c r="V148" s="42">
        <v>29.590263143489999</v>
      </c>
      <c r="W148" s="42">
        <v>29.589369689437998</v>
      </c>
      <c r="X148" s="42">
        <v>34.863094337200259</v>
      </c>
      <c r="Y148" s="42">
        <v>34.862489769673346</v>
      </c>
      <c r="Z148" s="42">
        <v>2.0768</v>
      </c>
      <c r="AA148" s="25">
        <v>6.8457987898028705</v>
      </c>
      <c r="AB148" s="25">
        <v>86.13218886276178</v>
      </c>
      <c r="AC148" s="25">
        <v>1.9840995799999997E-2</v>
      </c>
      <c r="AD148" s="42">
        <v>5.9900000000000002E-2</v>
      </c>
      <c r="AE148" s="25">
        <v>90.142300000000006</v>
      </c>
      <c r="AF148" s="42">
        <v>4.6874000000000002</v>
      </c>
      <c r="AG148" s="25">
        <v>0.72319999999999995</v>
      </c>
      <c r="AH148" s="5">
        <v>9.69E-2</v>
      </c>
      <c r="AI148" s="25">
        <v>4.3298999999999997E-2</v>
      </c>
      <c r="AJ148" s="24">
        <v>99.93</v>
      </c>
      <c r="AK148" s="25">
        <v>0</v>
      </c>
      <c r="AL148" s="115">
        <v>34.8643</v>
      </c>
      <c r="AM148" s="117"/>
      <c r="AN148" s="143"/>
      <c r="AO148" s="22">
        <v>0</v>
      </c>
      <c r="AP148" s="238">
        <v>6.8410000000000002</v>
      </c>
      <c r="AS148" s="235">
        <v>12.853677732283142</v>
      </c>
      <c r="AT148" s="128"/>
      <c r="AU148" s="236">
        <v>6.9273561523736067</v>
      </c>
      <c r="AV148" s="128"/>
      <c r="AW148" s="237">
        <v>0.82248667850799306</v>
      </c>
      <c r="AX148" s="128"/>
      <c r="AY148" s="129"/>
      <c r="BC148" s="140" t="s">
        <v>227</v>
      </c>
      <c r="BD148" s="141"/>
      <c r="BE148" s="142" t="s">
        <v>227</v>
      </c>
      <c r="BF148" s="147"/>
      <c r="BG148" s="21">
        <v>148</v>
      </c>
    </row>
    <row r="149" spans="1:59" ht="15.75" customHeight="1">
      <c r="A149" s="21" t="s">
        <v>242</v>
      </c>
      <c r="B149" s="33">
        <v>7</v>
      </c>
      <c r="C149" s="21" t="s">
        <v>253</v>
      </c>
      <c r="D149" s="26" t="s">
        <v>254</v>
      </c>
      <c r="E149" s="35">
        <v>74</v>
      </c>
      <c r="F149" s="35">
        <v>1.0000000000331966E-2</v>
      </c>
      <c r="G149" s="35" t="s">
        <v>67</v>
      </c>
      <c r="H149" s="36">
        <v>74.000166666666672</v>
      </c>
      <c r="I149" s="35">
        <v>139</v>
      </c>
      <c r="J149" s="35">
        <v>59.850000000000136</v>
      </c>
      <c r="K149" s="35" t="s">
        <v>68</v>
      </c>
      <c r="L149" s="36">
        <v>139.9975</v>
      </c>
      <c r="M149" s="36">
        <v>-139.9975</v>
      </c>
      <c r="N149" s="20">
        <v>149</v>
      </c>
      <c r="Q149" s="32" t="s">
        <v>229</v>
      </c>
      <c r="R149" s="5">
        <v>6</v>
      </c>
      <c r="S149" s="24">
        <v>609.15800000000002</v>
      </c>
      <c r="T149" s="42">
        <v>0.68220000000000003</v>
      </c>
      <c r="U149" s="42">
        <v>0.68220000000000003</v>
      </c>
      <c r="V149" s="42">
        <v>29.787903504102001</v>
      </c>
      <c r="W149" s="42">
        <v>29.787534869256</v>
      </c>
      <c r="X149" s="42">
        <v>34.849377396097701</v>
      </c>
      <c r="Y149" s="42">
        <v>34.848899838400428</v>
      </c>
      <c r="Z149" s="42">
        <v>2.1147999999999998</v>
      </c>
      <c r="AA149" s="25">
        <v>6.743371927524084</v>
      </c>
      <c r="AB149" s="25">
        <v>85.596755081126901</v>
      </c>
      <c r="AC149" s="25">
        <v>2.0267865199999999E-2</v>
      </c>
      <c r="AD149" s="42">
        <v>6.0900000000000003E-2</v>
      </c>
      <c r="AE149" s="25">
        <v>90.142300000000006</v>
      </c>
      <c r="AF149" s="42">
        <v>4.6874000000000002</v>
      </c>
      <c r="AG149" s="25">
        <v>0.70679999999999998</v>
      </c>
      <c r="AH149" s="5">
        <v>9.6299999999999997E-2</v>
      </c>
      <c r="AI149" s="25">
        <v>4.3298999999999997E-2</v>
      </c>
      <c r="AJ149" s="24">
        <v>99.93</v>
      </c>
      <c r="AK149" s="25">
        <v>0</v>
      </c>
      <c r="AL149" s="115">
        <v>34.848399999999998</v>
      </c>
      <c r="AM149" s="117"/>
      <c r="AN149" s="143"/>
      <c r="AO149" s="22">
        <v>0.3</v>
      </c>
      <c r="AP149" s="238">
        <v>6.7359999999999998</v>
      </c>
      <c r="AS149" s="235">
        <v>13.02857129480971</v>
      </c>
      <c r="AT149" s="128"/>
      <c r="AU149" s="236">
        <v>7.1138213326886026</v>
      </c>
      <c r="AV149" s="128"/>
      <c r="AW149" s="237">
        <v>0.82346003552397884</v>
      </c>
      <c r="AX149" s="128"/>
      <c r="AY149" s="129"/>
      <c r="BC149" s="140" t="s">
        <v>227</v>
      </c>
      <c r="BD149" s="141"/>
      <c r="BE149" s="142" t="s">
        <v>227</v>
      </c>
      <c r="BF149" s="147"/>
      <c r="BG149" s="21">
        <v>149</v>
      </c>
    </row>
    <row r="150" spans="1:59" ht="15.75" customHeight="1">
      <c r="A150" s="21" t="s">
        <v>242</v>
      </c>
      <c r="B150" s="33">
        <v>7</v>
      </c>
      <c r="C150" s="21" t="s">
        <v>253</v>
      </c>
      <c r="D150" s="26" t="s">
        <v>254</v>
      </c>
      <c r="E150" s="35">
        <v>74</v>
      </c>
      <c r="F150" s="35">
        <v>1.0000000000331966E-2</v>
      </c>
      <c r="G150" s="35" t="s">
        <v>67</v>
      </c>
      <c r="H150" s="36">
        <v>74.000166666666672</v>
      </c>
      <c r="I150" s="35">
        <v>139</v>
      </c>
      <c r="J150" s="35">
        <v>59.850000000000136</v>
      </c>
      <c r="K150" s="35" t="s">
        <v>68</v>
      </c>
      <c r="L150" s="36">
        <v>139.9975</v>
      </c>
      <c r="M150" s="36">
        <v>-139.9975</v>
      </c>
      <c r="N150" s="20">
        <v>150</v>
      </c>
      <c r="Q150" s="51" t="s">
        <v>230</v>
      </c>
      <c r="R150" s="5">
        <v>7</v>
      </c>
      <c r="S150" s="24">
        <v>546.55799999999999</v>
      </c>
      <c r="T150" s="42">
        <v>0.78480000000000005</v>
      </c>
      <c r="U150" s="42">
        <v>0.78490000000000004</v>
      </c>
      <c r="V150" s="42">
        <v>29.840212603398001</v>
      </c>
      <c r="W150" s="42">
        <v>29.839824099744998</v>
      </c>
      <c r="X150" s="42">
        <v>34.838600438478217</v>
      </c>
      <c r="Y150" s="42">
        <v>34.837986514119081</v>
      </c>
      <c r="Z150" s="42">
        <v>2.1175000000000002</v>
      </c>
      <c r="AA150" s="25">
        <v>6.6755494093808876</v>
      </c>
      <c r="AB150" s="25">
        <v>84.953403641096742</v>
      </c>
      <c r="AC150" s="25">
        <v>1.9840995799999997E-2</v>
      </c>
      <c r="AD150" s="42">
        <v>5.9900000000000002E-2</v>
      </c>
      <c r="AE150" s="25">
        <v>90.127400000000009</v>
      </c>
      <c r="AF150" s="42">
        <v>4.6867000000000001</v>
      </c>
      <c r="AG150" s="25">
        <v>0.72789999999999999</v>
      </c>
      <c r="AH150" s="5">
        <v>9.7100000000000006E-2</v>
      </c>
      <c r="AI150" s="25">
        <v>4.3298999999999997E-2</v>
      </c>
      <c r="AJ150" s="24">
        <v>99.94</v>
      </c>
      <c r="AK150" s="25">
        <v>0</v>
      </c>
      <c r="AL150" s="115">
        <v>34.839100000000002</v>
      </c>
      <c r="AM150" s="117"/>
      <c r="AN150" s="143"/>
      <c r="AP150" s="238" t="s">
        <v>227</v>
      </c>
      <c r="AS150" s="235" t="s">
        <v>227</v>
      </c>
      <c r="AT150" s="128" t="s">
        <v>227</v>
      </c>
      <c r="AU150" s="236" t="s">
        <v>227</v>
      </c>
      <c r="AV150" s="128" t="s">
        <v>227</v>
      </c>
      <c r="AW150" s="237" t="s">
        <v>227</v>
      </c>
      <c r="AX150" s="128" t="s">
        <v>227</v>
      </c>
      <c r="AY150" s="129"/>
      <c r="BC150" s="140" t="s">
        <v>227</v>
      </c>
      <c r="BD150" s="141"/>
      <c r="BE150" s="142" t="s">
        <v>227</v>
      </c>
      <c r="BF150" s="147"/>
      <c r="BG150" s="21">
        <v>150</v>
      </c>
    </row>
    <row r="151" spans="1:59" ht="15.75" customHeight="1">
      <c r="A151" s="21" t="s">
        <v>242</v>
      </c>
      <c r="B151" s="33">
        <v>7</v>
      </c>
      <c r="C151" s="21" t="s">
        <v>253</v>
      </c>
      <c r="D151" s="26" t="s">
        <v>254</v>
      </c>
      <c r="E151" s="35">
        <v>74</v>
      </c>
      <c r="F151" s="35">
        <v>1.0000000000331966E-2</v>
      </c>
      <c r="G151" s="35" t="s">
        <v>67</v>
      </c>
      <c r="H151" s="36">
        <v>74.000166666666672</v>
      </c>
      <c r="I151" s="35">
        <v>139</v>
      </c>
      <c r="J151" s="35">
        <v>59.850000000000136</v>
      </c>
      <c r="K151" s="35" t="s">
        <v>68</v>
      </c>
      <c r="L151" s="36">
        <v>139.9975</v>
      </c>
      <c r="M151" s="36">
        <v>-139.9975</v>
      </c>
      <c r="N151" s="20">
        <v>151</v>
      </c>
      <c r="Q151" s="51" t="s">
        <v>230</v>
      </c>
      <c r="R151" s="5">
        <v>8</v>
      </c>
      <c r="S151" s="24">
        <v>546.55899999999997</v>
      </c>
      <c r="T151" s="42">
        <v>0.78480000000000005</v>
      </c>
      <c r="U151" s="42">
        <v>0.78439999999999999</v>
      </c>
      <c r="V151" s="42">
        <v>29.839940743205997</v>
      </c>
      <c r="W151" s="42">
        <v>29.839312391073001</v>
      </c>
      <c r="X151" s="42">
        <v>34.8382484367283</v>
      </c>
      <c r="Y151" s="42">
        <v>34.837883078368158</v>
      </c>
      <c r="Z151" s="42">
        <v>2.1183999999999998</v>
      </c>
      <c r="AA151" s="25">
        <v>6.6767960986020469</v>
      </c>
      <c r="AB151" s="25">
        <v>84.969060942783827</v>
      </c>
      <c r="AC151" s="25">
        <v>1.9883728199999999E-2</v>
      </c>
      <c r="AD151" s="42">
        <v>0.06</v>
      </c>
      <c r="AE151" s="25">
        <v>90.131100000000004</v>
      </c>
      <c r="AF151" s="42">
        <v>4.6867999999999999</v>
      </c>
      <c r="AG151" s="25">
        <v>0.74429999999999996</v>
      </c>
      <c r="AH151" s="5">
        <v>9.7799999999999998E-2</v>
      </c>
      <c r="AI151" s="25">
        <v>4.3298999999999997E-2</v>
      </c>
      <c r="AJ151" s="24">
        <v>99.94</v>
      </c>
      <c r="AK151" s="25">
        <v>0</v>
      </c>
      <c r="AL151" s="115">
        <v>34.838799999999999</v>
      </c>
      <c r="AM151" s="117"/>
      <c r="AN151" s="143"/>
      <c r="AP151" s="238" t="s">
        <v>227</v>
      </c>
      <c r="AS151" s="235" t="s">
        <v>227</v>
      </c>
      <c r="AT151" s="128" t="s">
        <v>227</v>
      </c>
      <c r="AU151" s="236" t="s">
        <v>227</v>
      </c>
      <c r="AV151" s="128" t="s">
        <v>227</v>
      </c>
      <c r="AW151" s="237" t="s">
        <v>227</v>
      </c>
      <c r="AX151" s="128" t="s">
        <v>227</v>
      </c>
      <c r="AY151" s="129"/>
      <c r="BC151" s="140" t="s">
        <v>227</v>
      </c>
      <c r="BD151" s="141"/>
      <c r="BE151" s="142" t="s">
        <v>227</v>
      </c>
      <c r="BF151" s="147"/>
      <c r="BG151" s="21">
        <v>151</v>
      </c>
    </row>
    <row r="152" spans="1:59" ht="15.75" customHeight="1">
      <c r="A152" s="21" t="s">
        <v>242</v>
      </c>
      <c r="B152" s="33">
        <v>7</v>
      </c>
      <c r="C152" s="21" t="s">
        <v>253</v>
      </c>
      <c r="D152" s="26" t="s">
        <v>254</v>
      </c>
      <c r="E152" s="35">
        <v>74</v>
      </c>
      <c r="F152" s="35">
        <v>1.0000000000331966E-2</v>
      </c>
      <c r="G152" s="35" t="s">
        <v>67</v>
      </c>
      <c r="H152" s="36">
        <v>74.000166666666672</v>
      </c>
      <c r="I152" s="35">
        <v>139</v>
      </c>
      <c r="J152" s="35">
        <v>59.850000000000136</v>
      </c>
      <c r="K152" s="35" t="s">
        <v>68</v>
      </c>
      <c r="L152" s="36">
        <v>139.9975</v>
      </c>
      <c r="M152" s="36">
        <v>-139.9975</v>
      </c>
      <c r="N152" s="20">
        <v>152</v>
      </c>
      <c r="Q152" s="51" t="s">
        <v>230</v>
      </c>
      <c r="R152" s="5">
        <v>9</v>
      </c>
      <c r="S152" s="24">
        <v>546.59100000000001</v>
      </c>
      <c r="T152" s="42">
        <v>0.78490000000000004</v>
      </c>
      <c r="U152" s="42">
        <v>0.78459999999999996</v>
      </c>
      <c r="V152" s="42">
        <v>29.840301557652001</v>
      </c>
      <c r="W152" s="42">
        <v>29.83948929036</v>
      </c>
      <c r="X152" s="42">
        <v>34.83858458453544</v>
      </c>
      <c r="Y152" s="42">
        <v>34.837869767893807</v>
      </c>
      <c r="Z152" s="42">
        <v>2.1175000000000002</v>
      </c>
      <c r="AA152" s="25">
        <v>6.6755494093808876</v>
      </c>
      <c r="AB152" s="25">
        <v>84.953612583204304</v>
      </c>
      <c r="AC152" s="25">
        <v>1.9328661600000002E-2</v>
      </c>
      <c r="AD152" s="42">
        <v>5.8799999999999998E-2</v>
      </c>
      <c r="AE152" s="25">
        <v>90.140400000000014</v>
      </c>
      <c r="AF152" s="42">
        <v>4.6872999999999996</v>
      </c>
      <c r="AG152" s="25">
        <v>0.78659999999999997</v>
      </c>
      <c r="AH152" s="5">
        <v>9.9500000000000005E-2</v>
      </c>
      <c r="AI152" s="25">
        <v>4.3298999999999997E-2</v>
      </c>
      <c r="AJ152" s="24">
        <v>99.94</v>
      </c>
      <c r="AK152" s="25">
        <v>0</v>
      </c>
      <c r="AL152" s="115">
        <v>34.837800000000001</v>
      </c>
      <c r="AM152" s="117"/>
      <c r="AN152" s="143"/>
      <c r="AP152" s="238" t="s">
        <v>227</v>
      </c>
      <c r="AS152" s="235" t="s">
        <v>227</v>
      </c>
      <c r="AT152" s="128">
        <v>5</v>
      </c>
      <c r="AU152" s="236" t="s">
        <v>227</v>
      </c>
      <c r="AV152" s="128">
        <v>5</v>
      </c>
      <c r="AW152" s="237" t="s">
        <v>227</v>
      </c>
      <c r="AX152" s="128">
        <v>5</v>
      </c>
      <c r="AY152" s="131" t="s">
        <v>486</v>
      </c>
      <c r="BC152" s="140" t="s">
        <v>227</v>
      </c>
      <c r="BD152" s="141"/>
      <c r="BE152" s="142" t="s">
        <v>227</v>
      </c>
      <c r="BF152" s="147"/>
      <c r="BG152" s="21">
        <v>152</v>
      </c>
    </row>
    <row r="153" spans="1:59" ht="15.75" customHeight="1">
      <c r="A153" s="21" t="s">
        <v>242</v>
      </c>
      <c r="B153" s="33">
        <v>7</v>
      </c>
      <c r="C153" s="21" t="s">
        <v>253</v>
      </c>
      <c r="D153" s="26" t="s">
        <v>254</v>
      </c>
      <c r="E153" s="35">
        <v>74</v>
      </c>
      <c r="F153" s="35">
        <v>1.0000000000331966E-2</v>
      </c>
      <c r="G153" s="35" t="s">
        <v>67</v>
      </c>
      <c r="H153" s="36">
        <v>74.000166666666672</v>
      </c>
      <c r="I153" s="35">
        <v>139</v>
      </c>
      <c r="J153" s="35">
        <v>59.850000000000136</v>
      </c>
      <c r="K153" s="35" t="s">
        <v>68</v>
      </c>
      <c r="L153" s="36">
        <v>139.9975</v>
      </c>
      <c r="M153" s="36">
        <v>-139.9975</v>
      </c>
      <c r="N153" s="20">
        <v>153</v>
      </c>
      <c r="Q153" s="51" t="s">
        <v>230</v>
      </c>
      <c r="R153" s="5">
        <v>10</v>
      </c>
      <c r="S153" s="24">
        <v>202.12</v>
      </c>
      <c r="T153" s="42">
        <v>-1.4175</v>
      </c>
      <c r="U153" s="42">
        <v>-1.4178999999999999</v>
      </c>
      <c r="V153" s="42">
        <v>26.551918655687999</v>
      </c>
      <c r="W153" s="42">
        <v>26.551861015859998</v>
      </c>
      <c r="X153" s="42">
        <v>33.115388084978136</v>
      </c>
      <c r="Y153" s="42">
        <v>33.11575230666611</v>
      </c>
      <c r="Z153" s="42">
        <v>1.962</v>
      </c>
      <c r="AA153" s="25">
        <v>6.1897902355940086</v>
      </c>
      <c r="AB153" s="25">
        <v>73.443867278424634</v>
      </c>
      <c r="AC153" s="25">
        <v>2.8722061400000002E-2</v>
      </c>
      <c r="AD153" s="42">
        <v>7.9500000000000001E-2</v>
      </c>
      <c r="AE153" s="25">
        <v>90.04</v>
      </c>
      <c r="AF153" s="42">
        <v>4.6821999999999999</v>
      </c>
      <c r="AG153" s="25">
        <v>1.2608999999999999</v>
      </c>
      <c r="AH153" s="5">
        <v>0.11840000000000001</v>
      </c>
      <c r="AI153" s="25">
        <v>4.3298999999999997E-2</v>
      </c>
      <c r="AJ153" s="24">
        <v>99.93</v>
      </c>
      <c r="AK153" s="25">
        <v>0</v>
      </c>
      <c r="AL153" s="115">
        <v>33.112699999999997</v>
      </c>
      <c r="AM153" s="117"/>
      <c r="AN153" s="143"/>
      <c r="AP153" s="238" t="s">
        <v>227</v>
      </c>
      <c r="AS153" s="235" t="s">
        <v>227</v>
      </c>
      <c r="AT153" s="128" t="s">
        <v>227</v>
      </c>
      <c r="AU153" s="236" t="s">
        <v>227</v>
      </c>
      <c r="AV153" s="128" t="s">
        <v>227</v>
      </c>
      <c r="AW153" s="237" t="s">
        <v>227</v>
      </c>
      <c r="AX153" s="128" t="s">
        <v>227</v>
      </c>
      <c r="AY153" s="129"/>
      <c r="BC153" s="140" t="s">
        <v>227</v>
      </c>
      <c r="BD153" s="141"/>
      <c r="BE153" s="142" t="s">
        <v>227</v>
      </c>
      <c r="BF153" s="147"/>
      <c r="BG153" s="21">
        <v>153</v>
      </c>
    </row>
    <row r="154" spans="1:59" ht="15.75" customHeight="1">
      <c r="A154" s="21" t="s">
        <v>242</v>
      </c>
      <c r="B154" s="33">
        <v>7</v>
      </c>
      <c r="C154" s="21" t="s">
        <v>253</v>
      </c>
      <c r="D154" s="26" t="s">
        <v>254</v>
      </c>
      <c r="E154" s="35">
        <v>74</v>
      </c>
      <c r="F154" s="35">
        <v>1.0000000000331966E-2</v>
      </c>
      <c r="G154" s="35" t="s">
        <v>67</v>
      </c>
      <c r="H154" s="36">
        <v>74.000166666666672</v>
      </c>
      <c r="I154" s="35">
        <v>139</v>
      </c>
      <c r="J154" s="35">
        <v>59.850000000000136</v>
      </c>
      <c r="K154" s="35" t="s">
        <v>68</v>
      </c>
      <c r="L154" s="36">
        <v>139.9975</v>
      </c>
      <c r="M154" s="36">
        <v>-139.9975</v>
      </c>
      <c r="N154" s="20">
        <v>154</v>
      </c>
      <c r="Q154" s="51" t="s">
        <v>230</v>
      </c>
      <c r="R154" s="5">
        <v>11</v>
      </c>
      <c r="S154" s="24">
        <v>202.12100000000001</v>
      </c>
      <c r="T154" s="42">
        <v>-1.4176</v>
      </c>
      <c r="U154" s="42">
        <v>-1.4179999999999999</v>
      </c>
      <c r="V154" s="42">
        <v>26.551853689097999</v>
      </c>
      <c r="W154" s="42">
        <v>26.551553191112003</v>
      </c>
      <c r="X154" s="42">
        <v>33.115409108522684</v>
      </c>
      <c r="Y154" s="42">
        <v>33.11543985153596</v>
      </c>
      <c r="Z154" s="42">
        <v>1.962</v>
      </c>
      <c r="AA154" s="25">
        <v>6.1897902355940086</v>
      </c>
      <c r="AB154" s="25">
        <v>73.44368061660127</v>
      </c>
      <c r="AC154" s="25">
        <v>2.8252459599999998E-2</v>
      </c>
      <c r="AD154" s="42">
        <v>7.8399999999999997E-2</v>
      </c>
      <c r="AE154" s="25">
        <v>90.041900000000012</v>
      </c>
      <c r="AF154" s="42">
        <v>4.6822999999999997</v>
      </c>
      <c r="AG154" s="25">
        <v>1.2539</v>
      </c>
      <c r="AH154" s="5">
        <v>0.1181</v>
      </c>
      <c r="AI154" s="25">
        <v>4.3298999999999997E-2</v>
      </c>
      <c r="AJ154" s="24">
        <v>99.93</v>
      </c>
      <c r="AK154" s="25">
        <v>0</v>
      </c>
      <c r="AL154" s="115">
        <v>33.1083</v>
      </c>
      <c r="AM154" s="117"/>
      <c r="AN154" s="143"/>
      <c r="AP154" s="238" t="s">
        <v>227</v>
      </c>
      <c r="AS154" s="235" t="s">
        <v>227</v>
      </c>
      <c r="AT154" s="128" t="s">
        <v>227</v>
      </c>
      <c r="AU154" s="236" t="s">
        <v>227</v>
      </c>
      <c r="AV154" s="128" t="s">
        <v>227</v>
      </c>
      <c r="AW154" s="237" t="s">
        <v>227</v>
      </c>
      <c r="AX154" s="128" t="s">
        <v>227</v>
      </c>
      <c r="AY154" s="129"/>
      <c r="BC154" s="140" t="s">
        <v>227</v>
      </c>
      <c r="BD154" s="141"/>
      <c r="BE154" s="142" t="s">
        <v>227</v>
      </c>
      <c r="BF154" s="147"/>
      <c r="BG154" s="21">
        <v>154</v>
      </c>
    </row>
    <row r="155" spans="1:59" ht="15.75" customHeight="1">
      <c r="A155" s="21" t="s">
        <v>242</v>
      </c>
      <c r="B155" s="33">
        <v>7</v>
      </c>
      <c r="C155" s="21" t="s">
        <v>253</v>
      </c>
      <c r="D155" s="26" t="s">
        <v>254</v>
      </c>
      <c r="E155" s="35">
        <v>74</v>
      </c>
      <c r="F155" s="35">
        <v>1.0000000000331966E-2</v>
      </c>
      <c r="G155" s="35" t="s">
        <v>67</v>
      </c>
      <c r="H155" s="36">
        <v>74.000166666666672</v>
      </c>
      <c r="I155" s="35">
        <v>139</v>
      </c>
      <c r="J155" s="35">
        <v>59.850000000000136</v>
      </c>
      <c r="K155" s="35" t="s">
        <v>68</v>
      </c>
      <c r="L155" s="36">
        <v>139.9975</v>
      </c>
      <c r="M155" s="36">
        <v>-139.9975</v>
      </c>
      <c r="N155" s="20">
        <v>155</v>
      </c>
      <c r="Q155" s="51" t="s">
        <v>230</v>
      </c>
      <c r="R155" s="5">
        <v>12</v>
      </c>
      <c r="S155" s="24">
        <v>202.17</v>
      </c>
      <c r="T155" s="42">
        <v>-1.4174</v>
      </c>
      <c r="U155" s="42">
        <v>-1.4176</v>
      </c>
      <c r="V155" s="42">
        <v>26.552447383781999</v>
      </c>
      <c r="W155" s="42">
        <v>26.553389145859001</v>
      </c>
      <c r="X155" s="42">
        <v>33.115972727619663</v>
      </c>
      <c r="Y155" s="42">
        <v>33.117487580841676</v>
      </c>
      <c r="Z155" s="42">
        <v>1.962</v>
      </c>
      <c r="AA155" s="25">
        <v>6.1897902355940086</v>
      </c>
      <c r="AB155" s="25">
        <v>73.444369895101744</v>
      </c>
      <c r="AC155" s="25">
        <v>3.1369197200000004E-2</v>
      </c>
      <c r="AD155" s="42">
        <v>8.5300000000000001E-2</v>
      </c>
      <c r="AE155" s="25">
        <v>90.043700000000015</v>
      </c>
      <c r="AF155" s="42">
        <v>4.6824000000000003</v>
      </c>
      <c r="AG155" s="25">
        <v>1.2633000000000001</v>
      </c>
      <c r="AH155" s="5">
        <v>0.11849999999999999</v>
      </c>
      <c r="AI155" s="25">
        <v>4.3298999999999997E-2</v>
      </c>
      <c r="AJ155" s="24">
        <v>99.93</v>
      </c>
      <c r="AK155" s="25">
        <v>0</v>
      </c>
      <c r="AL155" s="115">
        <v>33.1113</v>
      </c>
      <c r="AM155" s="117"/>
      <c r="AN155" s="143"/>
      <c r="AP155" s="238" t="s">
        <v>227</v>
      </c>
      <c r="AS155" s="235">
        <v>17.509715456543198</v>
      </c>
      <c r="AT155" s="128"/>
      <c r="AU155" s="236">
        <v>39.032990437345262</v>
      </c>
      <c r="AV155" s="128"/>
      <c r="AW155" s="237">
        <v>1.9335460992907805</v>
      </c>
      <c r="AX155" s="128"/>
      <c r="AY155" s="129"/>
      <c r="BC155" s="140" t="s">
        <v>227</v>
      </c>
      <c r="BD155" s="141"/>
      <c r="BE155" s="142" t="s">
        <v>227</v>
      </c>
      <c r="BF155" s="147"/>
      <c r="BG155" s="21">
        <v>155</v>
      </c>
    </row>
    <row r="156" spans="1:59" ht="15.75" customHeight="1">
      <c r="A156" s="21" t="s">
        <v>242</v>
      </c>
      <c r="B156" s="33">
        <v>7</v>
      </c>
      <c r="C156" s="21" t="s">
        <v>253</v>
      </c>
      <c r="D156" s="26" t="s">
        <v>254</v>
      </c>
      <c r="E156" s="35">
        <v>74</v>
      </c>
      <c r="F156" s="35">
        <v>1.0000000000331966E-2</v>
      </c>
      <c r="G156" s="35" t="s">
        <v>67</v>
      </c>
      <c r="H156" s="36">
        <v>74.000166666666672</v>
      </c>
      <c r="I156" s="35">
        <v>139</v>
      </c>
      <c r="J156" s="35">
        <v>59.850000000000136</v>
      </c>
      <c r="K156" s="35" t="s">
        <v>68</v>
      </c>
      <c r="L156" s="36">
        <v>139.9975</v>
      </c>
      <c r="M156" s="36">
        <v>-139.9975</v>
      </c>
      <c r="N156" s="20">
        <v>156</v>
      </c>
      <c r="Q156" s="51" t="s">
        <v>230</v>
      </c>
      <c r="R156" s="5">
        <v>13</v>
      </c>
      <c r="S156" s="24">
        <v>119.322</v>
      </c>
      <c r="T156" s="42">
        <v>-1.2205999999999999</v>
      </c>
      <c r="U156" s="42">
        <v>-1.2208000000000001</v>
      </c>
      <c r="V156" s="42">
        <v>26.090782801410001</v>
      </c>
      <c r="W156" s="42">
        <v>26.089581202826999</v>
      </c>
      <c r="X156" s="42">
        <v>32.319339676739638</v>
      </c>
      <c r="Y156" s="42">
        <v>32.317918349599225</v>
      </c>
      <c r="Z156" s="42">
        <v>2.1635</v>
      </c>
      <c r="AA156" s="25">
        <v>6.9309576006717339</v>
      </c>
      <c r="AB156" s="25">
        <v>82.208877250058976</v>
      </c>
      <c r="AC156" s="25">
        <v>2.7953332800000005E-2</v>
      </c>
      <c r="AD156" s="42">
        <v>7.7799999999999994E-2</v>
      </c>
      <c r="AE156" s="25">
        <v>90.015800000000013</v>
      </c>
      <c r="AF156" s="42">
        <v>4.681</v>
      </c>
      <c r="AG156" s="25">
        <v>1.2303999999999999</v>
      </c>
      <c r="AH156" s="5">
        <v>0.1172</v>
      </c>
      <c r="AI156" s="25">
        <v>4.3298999999999997E-2</v>
      </c>
      <c r="AJ156" s="24">
        <v>99.93</v>
      </c>
      <c r="AK156" s="25">
        <v>0</v>
      </c>
      <c r="AL156" s="115">
        <v>32.318199999999997</v>
      </c>
      <c r="AM156" s="117"/>
      <c r="AN156" s="143"/>
      <c r="AP156" s="238" t="s">
        <v>227</v>
      </c>
      <c r="AS156" s="235" t="s">
        <v>227</v>
      </c>
      <c r="AT156" s="128" t="s">
        <v>227</v>
      </c>
      <c r="AU156" s="236" t="s">
        <v>227</v>
      </c>
      <c r="AV156" s="128" t="s">
        <v>227</v>
      </c>
      <c r="AW156" s="237" t="s">
        <v>227</v>
      </c>
      <c r="AX156" s="128" t="s">
        <v>227</v>
      </c>
      <c r="AY156" s="129"/>
      <c r="BC156" s="140" t="s">
        <v>227</v>
      </c>
      <c r="BD156" s="141"/>
      <c r="BE156" s="142" t="s">
        <v>227</v>
      </c>
      <c r="BF156" s="147"/>
      <c r="BG156" s="21">
        <v>156</v>
      </c>
    </row>
    <row r="157" spans="1:59" ht="15.75" customHeight="1">
      <c r="A157" s="21" t="s">
        <v>242</v>
      </c>
      <c r="B157" s="33">
        <v>7</v>
      </c>
      <c r="C157" s="21" t="s">
        <v>253</v>
      </c>
      <c r="D157" s="26" t="s">
        <v>254</v>
      </c>
      <c r="E157" s="35">
        <v>74</v>
      </c>
      <c r="F157" s="35">
        <v>1.0000000000331966E-2</v>
      </c>
      <c r="G157" s="35" t="s">
        <v>67</v>
      </c>
      <c r="H157" s="36">
        <v>74.000166666666672</v>
      </c>
      <c r="I157" s="35">
        <v>139</v>
      </c>
      <c r="J157" s="35">
        <v>59.850000000000136</v>
      </c>
      <c r="K157" s="35" t="s">
        <v>68</v>
      </c>
      <c r="L157" s="36">
        <v>139.9975</v>
      </c>
      <c r="M157" s="36">
        <v>-139.9975</v>
      </c>
      <c r="N157" s="20">
        <v>157</v>
      </c>
      <c r="Q157" s="51" t="s">
        <v>230</v>
      </c>
      <c r="R157" s="5">
        <v>14</v>
      </c>
      <c r="S157" s="24">
        <v>119.324</v>
      </c>
      <c r="T157" s="42">
        <v>-1.2195</v>
      </c>
      <c r="U157" s="42">
        <v>-1.2206999999999999</v>
      </c>
      <c r="V157" s="42">
        <v>26.090295052241999</v>
      </c>
      <c r="W157" s="42">
        <v>26.090117897273998</v>
      </c>
      <c r="X157" s="42">
        <v>32.317486875426091</v>
      </c>
      <c r="Y157" s="42">
        <v>32.318540475316482</v>
      </c>
      <c r="Z157" s="42">
        <v>2.1635</v>
      </c>
      <c r="AA157" s="25">
        <v>6.9309576006717339</v>
      </c>
      <c r="AB157" s="25">
        <v>82.21022662225532</v>
      </c>
      <c r="AC157" s="25">
        <v>2.9319860399999998E-2</v>
      </c>
      <c r="AD157" s="42">
        <v>8.0799999999999997E-2</v>
      </c>
      <c r="AE157" s="25">
        <v>89.999200000000016</v>
      </c>
      <c r="AF157" s="42">
        <v>4.6802000000000001</v>
      </c>
      <c r="AG157" s="25">
        <v>1.2326999999999999</v>
      </c>
      <c r="AH157" s="5">
        <v>0.1173</v>
      </c>
      <c r="AI157" s="25">
        <v>4.3298999999999997E-2</v>
      </c>
      <c r="AJ157" s="24">
        <v>99.93</v>
      </c>
      <c r="AK157" s="25">
        <v>0</v>
      </c>
      <c r="AL157" s="115">
        <v>32.313800000000001</v>
      </c>
      <c r="AM157" s="117"/>
      <c r="AN157" s="143"/>
      <c r="AP157" s="238" t="s">
        <v>227</v>
      </c>
      <c r="AS157" s="235" t="s">
        <v>227</v>
      </c>
      <c r="AT157" s="128" t="s">
        <v>227</v>
      </c>
      <c r="AU157" s="236" t="s">
        <v>227</v>
      </c>
      <c r="AV157" s="128" t="s">
        <v>227</v>
      </c>
      <c r="AW157" s="237" t="s">
        <v>227</v>
      </c>
      <c r="AX157" s="128" t="s">
        <v>227</v>
      </c>
      <c r="AY157" s="129"/>
      <c r="BC157" s="140" t="s">
        <v>227</v>
      </c>
      <c r="BD157" s="141"/>
      <c r="BE157" s="142" t="s">
        <v>227</v>
      </c>
      <c r="BF157" s="147"/>
      <c r="BG157" s="21">
        <v>157</v>
      </c>
    </row>
    <row r="158" spans="1:59" ht="15.75" customHeight="1">
      <c r="A158" s="21" t="s">
        <v>242</v>
      </c>
      <c r="B158" s="33">
        <v>7</v>
      </c>
      <c r="C158" s="21" t="s">
        <v>253</v>
      </c>
      <c r="D158" s="26" t="s">
        <v>254</v>
      </c>
      <c r="E158" s="35">
        <v>74</v>
      </c>
      <c r="F158" s="35">
        <v>1.0000000000331966E-2</v>
      </c>
      <c r="G158" s="35" t="s">
        <v>67</v>
      </c>
      <c r="H158" s="36">
        <v>74.000166666666672</v>
      </c>
      <c r="I158" s="35">
        <v>139</v>
      </c>
      <c r="J158" s="35">
        <v>59.850000000000136</v>
      </c>
      <c r="K158" s="35" t="s">
        <v>68</v>
      </c>
      <c r="L158" s="36">
        <v>139.9975</v>
      </c>
      <c r="M158" s="36">
        <v>-139.9975</v>
      </c>
      <c r="N158" s="20">
        <v>158</v>
      </c>
      <c r="Q158" s="51" t="s">
        <v>230</v>
      </c>
      <c r="R158" s="5">
        <v>15</v>
      </c>
      <c r="S158" s="24">
        <v>119.34</v>
      </c>
      <c r="T158" s="42">
        <v>-1.2195</v>
      </c>
      <c r="U158" s="42">
        <v>-1.2211000000000001</v>
      </c>
      <c r="V158" s="42">
        <v>26.089910250132</v>
      </c>
      <c r="W158" s="42">
        <v>26.090469696985998</v>
      </c>
      <c r="X158" s="42">
        <v>32.316953033498429</v>
      </c>
      <c r="Y158" s="42">
        <v>32.319441898873158</v>
      </c>
      <c r="Z158" s="42">
        <v>2.1635</v>
      </c>
      <c r="AA158" s="25">
        <v>6.9309576006717339</v>
      </c>
      <c r="AB158" s="25">
        <v>82.209915517294235</v>
      </c>
      <c r="AC158" s="25">
        <v>2.8593864199999996E-2</v>
      </c>
      <c r="AD158" s="42">
        <v>7.9200000000000007E-2</v>
      </c>
      <c r="AE158" s="25">
        <v>89.999200000000016</v>
      </c>
      <c r="AF158" s="42">
        <v>4.6802000000000001</v>
      </c>
      <c r="AG158" s="25">
        <v>1.2656000000000001</v>
      </c>
      <c r="AH158" s="5">
        <v>0.1186</v>
      </c>
      <c r="AI158" s="25">
        <v>4.3298999999999997E-2</v>
      </c>
      <c r="AJ158" s="24">
        <v>99.93</v>
      </c>
      <c r="AK158" s="25">
        <v>0</v>
      </c>
      <c r="AL158" s="115">
        <v>32.314399999999999</v>
      </c>
      <c r="AM158" s="117"/>
      <c r="AN158" s="143"/>
      <c r="AP158" s="238" t="s">
        <v>227</v>
      </c>
      <c r="AS158" s="235">
        <v>12.855875353939377</v>
      </c>
      <c r="AT158" s="128"/>
      <c r="AU158" s="236">
        <v>26.558891241855619</v>
      </c>
      <c r="AV158" s="128"/>
      <c r="AW158" s="237">
        <v>1.62068085106383</v>
      </c>
      <c r="AX158" s="128"/>
      <c r="AY158" s="129"/>
      <c r="BC158" s="140" t="s">
        <v>227</v>
      </c>
      <c r="BD158" s="141"/>
      <c r="BE158" s="142" t="s">
        <v>227</v>
      </c>
      <c r="BF158" s="147"/>
      <c r="BG158" s="21">
        <v>158</v>
      </c>
    </row>
    <row r="159" spans="1:59" ht="15.75" customHeight="1">
      <c r="A159" s="21" t="s">
        <v>242</v>
      </c>
      <c r="B159" s="33">
        <v>7</v>
      </c>
      <c r="C159" s="21" t="s">
        <v>253</v>
      </c>
      <c r="D159" s="26" t="s">
        <v>254</v>
      </c>
      <c r="E159" s="35">
        <v>74</v>
      </c>
      <c r="F159" s="35">
        <v>1.0000000000331966E-2</v>
      </c>
      <c r="G159" s="35" t="s">
        <v>67</v>
      </c>
      <c r="H159" s="36">
        <v>74.000166666666672</v>
      </c>
      <c r="I159" s="35">
        <v>139</v>
      </c>
      <c r="J159" s="35">
        <v>59.850000000000136</v>
      </c>
      <c r="K159" s="35" t="s">
        <v>68</v>
      </c>
      <c r="L159" s="36">
        <v>139.9975</v>
      </c>
      <c r="M159" s="36">
        <v>-139.9975</v>
      </c>
      <c r="N159" s="20">
        <v>159</v>
      </c>
      <c r="Q159" s="51" t="s">
        <v>230</v>
      </c>
      <c r="R159" s="5">
        <v>16</v>
      </c>
      <c r="S159" s="24">
        <v>62.924999999999997</v>
      </c>
      <c r="T159" s="42">
        <v>0.4496</v>
      </c>
      <c r="U159" s="42">
        <v>0.44850000000000001</v>
      </c>
      <c r="V159" s="42">
        <v>26.385270356964</v>
      </c>
      <c r="W159" s="42">
        <v>26.387596535561997</v>
      </c>
      <c r="X159" s="42">
        <v>31.002324105154997</v>
      </c>
      <c r="Y159" s="42">
        <v>31.006437506625847</v>
      </c>
      <c r="Z159" s="42">
        <v>2.5804</v>
      </c>
      <c r="AA159" s="25">
        <v>8.2718138394913154</v>
      </c>
      <c r="AB159" s="25">
        <v>101.60488314980181</v>
      </c>
      <c r="AC159" s="25">
        <v>0.44643172599999997</v>
      </c>
      <c r="AD159" s="42">
        <v>0.99829999999999997</v>
      </c>
      <c r="AE159" s="25">
        <v>88.666200000000003</v>
      </c>
      <c r="AF159" s="42">
        <v>4.6128</v>
      </c>
      <c r="AG159" s="25">
        <v>1.0190999999999999</v>
      </c>
      <c r="AH159" s="5">
        <v>0.10879999999999999</v>
      </c>
      <c r="AI159" s="25">
        <v>4.3298999999999997E-2</v>
      </c>
      <c r="AJ159" s="24">
        <v>99.93</v>
      </c>
      <c r="AK159" s="25">
        <v>0</v>
      </c>
      <c r="AL159" s="115">
        <v>31.059899999999999</v>
      </c>
      <c r="AM159" s="117"/>
      <c r="AN159" s="143"/>
      <c r="AP159" s="238" t="s">
        <v>227</v>
      </c>
      <c r="AS159" s="235" t="s">
        <v>227</v>
      </c>
      <c r="AT159" s="128" t="s">
        <v>227</v>
      </c>
      <c r="AU159" s="236" t="s">
        <v>227</v>
      </c>
      <c r="AV159" s="128" t="s">
        <v>227</v>
      </c>
      <c r="AW159" s="237" t="s">
        <v>227</v>
      </c>
      <c r="AX159" s="128" t="s">
        <v>227</v>
      </c>
      <c r="AY159" s="129"/>
      <c r="BC159" s="140" t="s">
        <v>227</v>
      </c>
      <c r="BD159" s="141"/>
      <c r="BE159" s="142" t="s">
        <v>227</v>
      </c>
      <c r="BF159" s="147"/>
      <c r="BG159" s="21">
        <v>159</v>
      </c>
    </row>
    <row r="160" spans="1:59" ht="15.75" customHeight="1">
      <c r="A160" s="21" t="s">
        <v>242</v>
      </c>
      <c r="B160" s="33">
        <v>7</v>
      </c>
      <c r="C160" s="21" t="s">
        <v>253</v>
      </c>
      <c r="D160" s="26" t="s">
        <v>254</v>
      </c>
      <c r="E160" s="35">
        <v>74</v>
      </c>
      <c r="F160" s="35">
        <v>1.0000000000331966E-2</v>
      </c>
      <c r="G160" s="35" t="s">
        <v>67</v>
      </c>
      <c r="H160" s="36">
        <v>74.000166666666672</v>
      </c>
      <c r="I160" s="35">
        <v>139</v>
      </c>
      <c r="J160" s="35">
        <v>59.850000000000136</v>
      </c>
      <c r="K160" s="35" t="s">
        <v>68</v>
      </c>
      <c r="L160" s="36">
        <v>139.9975</v>
      </c>
      <c r="M160" s="36">
        <v>-139.9975</v>
      </c>
      <c r="N160" s="20">
        <v>160</v>
      </c>
      <c r="Q160" s="51" t="s">
        <v>230</v>
      </c>
      <c r="R160" s="5">
        <v>17</v>
      </c>
      <c r="S160" s="24">
        <v>62.926000000000002</v>
      </c>
      <c r="T160" s="42">
        <v>0.44879999999999998</v>
      </c>
      <c r="U160" s="42">
        <v>0.44400000000000001</v>
      </c>
      <c r="V160" s="42">
        <v>26.385760105104001</v>
      </c>
      <c r="W160" s="42">
        <v>26.386825974261001</v>
      </c>
      <c r="X160" s="42">
        <v>31.003761301543726</v>
      </c>
      <c r="Y160" s="42">
        <v>31.009968158304261</v>
      </c>
      <c r="Z160" s="42">
        <v>2.5804</v>
      </c>
      <c r="AA160" s="25">
        <v>8.2718138394913154</v>
      </c>
      <c r="AB160" s="25">
        <v>101.60377951228132</v>
      </c>
      <c r="AC160" s="25">
        <v>0.44156296</v>
      </c>
      <c r="AD160" s="42">
        <v>0.98760000000000003</v>
      </c>
      <c r="AE160" s="25">
        <v>88.662500000000009</v>
      </c>
      <c r="AF160" s="42">
        <v>4.6125999999999996</v>
      </c>
      <c r="AG160" s="25">
        <v>1.0472999999999999</v>
      </c>
      <c r="AH160" s="5">
        <v>0.1099</v>
      </c>
      <c r="AI160" s="25">
        <v>4.3298999999999997E-2</v>
      </c>
      <c r="AJ160" s="24">
        <v>99.93</v>
      </c>
      <c r="AK160" s="25">
        <v>0</v>
      </c>
      <c r="AL160" s="115">
        <v>31.046700000000001</v>
      </c>
      <c r="AM160" s="117"/>
      <c r="AN160" s="143"/>
      <c r="AP160" s="238" t="s">
        <v>227</v>
      </c>
      <c r="AS160" s="235" t="s">
        <v>227</v>
      </c>
      <c r="AT160" s="128" t="s">
        <v>227</v>
      </c>
      <c r="AU160" s="236" t="s">
        <v>227</v>
      </c>
      <c r="AV160" s="128" t="s">
        <v>227</v>
      </c>
      <c r="AW160" s="237" t="s">
        <v>227</v>
      </c>
      <c r="AX160" s="128" t="s">
        <v>227</v>
      </c>
      <c r="AY160" s="129"/>
      <c r="BC160" s="140" t="s">
        <v>227</v>
      </c>
      <c r="BD160" s="141"/>
      <c r="BE160" s="142" t="s">
        <v>227</v>
      </c>
      <c r="BF160" s="147"/>
      <c r="BG160" s="21">
        <v>160</v>
      </c>
    </row>
    <row r="161" spans="1:59" ht="15.75" customHeight="1">
      <c r="A161" s="21" t="s">
        <v>242</v>
      </c>
      <c r="B161" s="33">
        <v>7</v>
      </c>
      <c r="C161" s="21" t="s">
        <v>253</v>
      </c>
      <c r="D161" s="26" t="s">
        <v>254</v>
      </c>
      <c r="E161" s="35">
        <v>74</v>
      </c>
      <c r="F161" s="35">
        <v>1.0000000000331966E-2</v>
      </c>
      <c r="G161" s="35" t="s">
        <v>67</v>
      </c>
      <c r="H161" s="36">
        <v>74.000166666666672</v>
      </c>
      <c r="I161" s="35">
        <v>139</v>
      </c>
      <c r="J161" s="35">
        <v>59.850000000000136</v>
      </c>
      <c r="K161" s="35" t="s">
        <v>68</v>
      </c>
      <c r="L161" s="36">
        <v>139.9975</v>
      </c>
      <c r="M161" s="36">
        <v>-139.9975</v>
      </c>
      <c r="N161" s="20">
        <v>161</v>
      </c>
      <c r="Q161" s="51" t="s">
        <v>230</v>
      </c>
      <c r="R161" s="5">
        <v>18</v>
      </c>
      <c r="S161" s="24">
        <v>62.832000000000001</v>
      </c>
      <c r="T161" s="42">
        <v>0.44350000000000001</v>
      </c>
      <c r="U161" s="42">
        <v>0.43809999999999999</v>
      </c>
      <c r="V161" s="42">
        <v>26.385253365701999</v>
      </c>
      <c r="W161" s="42">
        <v>26.389323552329998</v>
      </c>
      <c r="X161" s="42">
        <v>31.008489929004202</v>
      </c>
      <c r="Y161" s="42">
        <v>31.019186990049405</v>
      </c>
      <c r="Z161" s="42">
        <v>2.5804</v>
      </c>
      <c r="AA161" s="25">
        <v>8.2718138394913154</v>
      </c>
      <c r="AB161" s="25">
        <v>101.59307040920361</v>
      </c>
      <c r="AC161" s="25">
        <v>0.44847287999999996</v>
      </c>
      <c r="AD161" s="42">
        <v>1.0027999999999999</v>
      </c>
      <c r="AE161" s="25">
        <v>88.640200000000007</v>
      </c>
      <c r="AF161" s="42">
        <v>4.6115000000000004</v>
      </c>
      <c r="AG161" s="25">
        <v>1.0238</v>
      </c>
      <c r="AH161" s="5">
        <v>0.109</v>
      </c>
      <c r="AI161" s="25">
        <v>4.3298999999999997E-2</v>
      </c>
      <c r="AJ161" s="24">
        <v>99.93</v>
      </c>
      <c r="AK161" s="25">
        <v>0</v>
      </c>
      <c r="AL161" s="115">
        <v>31.05</v>
      </c>
      <c r="AM161" s="117"/>
      <c r="AN161" s="143"/>
      <c r="AP161" s="238" t="s">
        <v>227</v>
      </c>
      <c r="AS161" s="235">
        <v>0.55393164622805313</v>
      </c>
      <c r="AT161" s="128"/>
      <c r="AU161" s="236">
        <v>7.5393827398405104</v>
      </c>
      <c r="AV161" s="128"/>
      <c r="AW161" s="237">
        <v>0.81228368794326256</v>
      </c>
      <c r="AX161" s="128"/>
      <c r="AY161" s="129"/>
      <c r="BC161" s="140" t="s">
        <v>227</v>
      </c>
      <c r="BD161" s="141"/>
      <c r="BE161" s="142" t="s">
        <v>227</v>
      </c>
      <c r="BF161" s="147"/>
      <c r="BG161" s="21">
        <v>161</v>
      </c>
    </row>
    <row r="162" spans="1:59" ht="15.75" customHeight="1">
      <c r="A162" s="21" t="s">
        <v>242</v>
      </c>
      <c r="B162" s="33">
        <v>7</v>
      </c>
      <c r="C162" s="21" t="s">
        <v>253</v>
      </c>
      <c r="D162" s="26" t="s">
        <v>254</v>
      </c>
      <c r="E162" s="35">
        <v>74</v>
      </c>
      <c r="F162" s="35">
        <v>1.0000000000331966E-2</v>
      </c>
      <c r="G162" s="35" t="s">
        <v>67</v>
      </c>
      <c r="H162" s="36">
        <v>74.000166666666672</v>
      </c>
      <c r="I162" s="35">
        <v>139</v>
      </c>
      <c r="J162" s="35">
        <v>59.850000000000136</v>
      </c>
      <c r="K162" s="35" t="s">
        <v>68</v>
      </c>
      <c r="L162" s="36">
        <v>139.9975</v>
      </c>
      <c r="M162" s="36">
        <v>-139.9975</v>
      </c>
      <c r="N162" s="20">
        <v>162</v>
      </c>
      <c r="Q162" s="51" t="s">
        <v>230</v>
      </c>
      <c r="R162" s="5">
        <v>19</v>
      </c>
      <c r="S162" s="24">
        <v>20.088999999999999</v>
      </c>
      <c r="T162" s="42">
        <v>-1.0531999999999999</v>
      </c>
      <c r="U162" s="42">
        <v>-1.0491999999999999</v>
      </c>
      <c r="V162" s="42">
        <v>21.809769373919998</v>
      </c>
      <c r="W162" s="42">
        <v>21.824434453002002</v>
      </c>
      <c r="X162" s="42">
        <v>26.455893008042644</v>
      </c>
      <c r="Y162" s="42">
        <v>26.471803923378069</v>
      </c>
      <c r="Z162" s="42">
        <v>2.6457000000000002</v>
      </c>
      <c r="AA162" s="25">
        <v>9.0962076938227323</v>
      </c>
      <c r="AB162" s="25">
        <v>103.97290251331444</v>
      </c>
      <c r="AC162" s="25">
        <v>9.1957375999999993E-2</v>
      </c>
      <c r="AD162" s="42">
        <v>0.21859999999999999</v>
      </c>
      <c r="AE162" s="25">
        <v>89.467500000000015</v>
      </c>
      <c r="AF162" s="42">
        <v>4.6532999999999998</v>
      </c>
      <c r="AG162" s="25">
        <v>0.4955</v>
      </c>
      <c r="AH162" s="5">
        <v>8.7800000000000003E-2</v>
      </c>
      <c r="AI162" s="25">
        <v>4.3298999999999997E-2</v>
      </c>
      <c r="AJ162" s="24">
        <v>99.93</v>
      </c>
      <c r="AK162" s="25">
        <v>0</v>
      </c>
      <c r="AL162" s="115">
        <v>26.533899999999999</v>
      </c>
      <c r="AM162" s="117"/>
      <c r="AN162" s="143"/>
      <c r="AP162" s="238" t="s">
        <v>227</v>
      </c>
      <c r="AS162" s="235" t="s">
        <v>227</v>
      </c>
      <c r="AT162" s="128" t="s">
        <v>227</v>
      </c>
      <c r="AU162" s="236" t="s">
        <v>227</v>
      </c>
      <c r="AV162" s="128" t="s">
        <v>227</v>
      </c>
      <c r="AW162" s="237" t="s">
        <v>227</v>
      </c>
      <c r="AX162" s="128" t="s">
        <v>227</v>
      </c>
      <c r="AY162" s="129"/>
      <c r="BC162" s="140" t="s">
        <v>227</v>
      </c>
      <c r="BD162" s="141"/>
      <c r="BE162" s="142" t="s">
        <v>227</v>
      </c>
      <c r="BF162" s="147"/>
      <c r="BG162" s="21">
        <v>162</v>
      </c>
    </row>
    <row r="163" spans="1:59" ht="15.75" customHeight="1">
      <c r="A163" s="21" t="s">
        <v>242</v>
      </c>
      <c r="B163" s="33">
        <v>7</v>
      </c>
      <c r="C163" s="21" t="s">
        <v>253</v>
      </c>
      <c r="D163" s="26" t="s">
        <v>254</v>
      </c>
      <c r="E163" s="35">
        <v>74</v>
      </c>
      <c r="F163" s="35">
        <v>1.0000000000331966E-2</v>
      </c>
      <c r="G163" s="35" t="s">
        <v>67</v>
      </c>
      <c r="H163" s="36">
        <v>74.000166666666672</v>
      </c>
      <c r="I163" s="35">
        <v>139</v>
      </c>
      <c r="J163" s="35">
        <v>59.850000000000136</v>
      </c>
      <c r="K163" s="35" t="s">
        <v>68</v>
      </c>
      <c r="L163" s="36">
        <v>139.9975</v>
      </c>
      <c r="M163" s="36">
        <v>-139.9975</v>
      </c>
      <c r="N163" s="20">
        <v>163</v>
      </c>
      <c r="Q163" s="51" t="s">
        <v>230</v>
      </c>
      <c r="R163" s="5">
        <v>20</v>
      </c>
      <c r="S163" s="24">
        <v>20.073</v>
      </c>
      <c r="T163" s="42">
        <v>-1.054</v>
      </c>
      <c r="U163" s="42">
        <v>-1.0502</v>
      </c>
      <c r="V163" s="42">
        <v>21.810406046501999</v>
      </c>
      <c r="W163" s="42">
        <v>21.82303325074</v>
      </c>
      <c r="X163" s="42">
        <v>26.457451075348239</v>
      </c>
      <c r="Y163" s="42">
        <v>26.470837307126523</v>
      </c>
      <c r="Z163" s="42">
        <v>2.6457000000000002</v>
      </c>
      <c r="AA163" s="25">
        <v>9.0962076938227323</v>
      </c>
      <c r="AB163" s="25">
        <v>103.97178815363664</v>
      </c>
      <c r="AC163" s="25">
        <v>7.8164812E-2</v>
      </c>
      <c r="AD163" s="42">
        <v>0.18820000000000001</v>
      </c>
      <c r="AE163" s="25">
        <v>89.443300000000008</v>
      </c>
      <c r="AF163" s="42">
        <v>4.6520999999999999</v>
      </c>
      <c r="AG163" s="25">
        <v>0.49080000000000001</v>
      </c>
      <c r="AH163" s="5">
        <v>8.7599999999999997E-2</v>
      </c>
      <c r="AI163" s="25">
        <v>4.3298999999999997E-2</v>
      </c>
      <c r="AJ163" s="24">
        <v>99.19</v>
      </c>
      <c r="AK163" s="25">
        <v>0</v>
      </c>
      <c r="AL163" s="115">
        <v>26.520499999999998</v>
      </c>
      <c r="AM163" s="117"/>
      <c r="AN163" s="143"/>
      <c r="AP163" s="238" t="s">
        <v>227</v>
      </c>
      <c r="AS163" s="235" t="s">
        <v>227</v>
      </c>
      <c r="AT163" s="128" t="s">
        <v>227</v>
      </c>
      <c r="AU163" s="236" t="s">
        <v>227</v>
      </c>
      <c r="AV163" s="128" t="s">
        <v>227</v>
      </c>
      <c r="AW163" s="237" t="s">
        <v>227</v>
      </c>
      <c r="AX163" s="128" t="s">
        <v>227</v>
      </c>
      <c r="AY163" s="129"/>
      <c r="BC163" s="140" t="s">
        <v>227</v>
      </c>
      <c r="BD163" s="141"/>
      <c r="BE163" s="142" t="s">
        <v>227</v>
      </c>
      <c r="BF163" s="147"/>
      <c r="BG163" s="21">
        <v>163</v>
      </c>
    </row>
    <row r="164" spans="1:59" ht="15.75" customHeight="1">
      <c r="A164" s="21" t="s">
        <v>242</v>
      </c>
      <c r="B164" s="33">
        <v>7</v>
      </c>
      <c r="C164" s="21" t="s">
        <v>253</v>
      </c>
      <c r="D164" s="26" t="s">
        <v>254</v>
      </c>
      <c r="E164" s="35">
        <v>74</v>
      </c>
      <c r="F164" s="35">
        <v>1.0000000000331966E-2</v>
      </c>
      <c r="G164" s="35" t="s">
        <v>67</v>
      </c>
      <c r="H164" s="36">
        <v>74.000166666666672</v>
      </c>
      <c r="I164" s="35">
        <v>139</v>
      </c>
      <c r="J164" s="35">
        <v>59.850000000000136</v>
      </c>
      <c r="K164" s="35" t="s">
        <v>68</v>
      </c>
      <c r="L164" s="36">
        <v>139.9975</v>
      </c>
      <c r="M164" s="36">
        <v>-139.9975</v>
      </c>
      <c r="N164" s="20">
        <v>164</v>
      </c>
      <c r="Q164" s="51" t="s">
        <v>230</v>
      </c>
      <c r="R164" s="5">
        <v>21</v>
      </c>
      <c r="S164" s="24">
        <v>20.026</v>
      </c>
      <c r="T164" s="42">
        <v>-1.0559000000000001</v>
      </c>
      <c r="U164" s="42">
        <v>-1.0492999999999999</v>
      </c>
      <c r="V164" s="42">
        <v>21.810207148787999</v>
      </c>
      <c r="W164" s="42">
        <v>21.825925604054</v>
      </c>
      <c r="X164" s="42">
        <v>26.458887838527239</v>
      </c>
      <c r="Y164" s="42">
        <v>26.473900872488045</v>
      </c>
      <c r="Z164" s="42">
        <v>2.6457000000000002</v>
      </c>
      <c r="AA164" s="25">
        <v>9.0962076938227323</v>
      </c>
      <c r="AB164" s="25">
        <v>103.96747714773153</v>
      </c>
      <c r="AC164" s="25">
        <v>7.7737487999999993E-2</v>
      </c>
      <c r="AD164" s="42">
        <v>0.18729999999999999</v>
      </c>
      <c r="AE164" s="25">
        <v>89.463700000000003</v>
      </c>
      <c r="AF164" s="42">
        <v>4.6531000000000002</v>
      </c>
      <c r="AG164" s="25">
        <v>0.49080000000000001</v>
      </c>
      <c r="AH164" s="5">
        <v>8.7599999999999997E-2</v>
      </c>
      <c r="AI164" s="25">
        <v>4.3298999999999997E-2</v>
      </c>
      <c r="AJ164" s="24">
        <v>99.93</v>
      </c>
      <c r="AK164" s="25">
        <v>0</v>
      </c>
      <c r="AL164" s="115">
        <v>26.546299999999999</v>
      </c>
      <c r="AM164" s="117"/>
      <c r="AN164" s="143"/>
      <c r="AP164" s="238" t="s">
        <v>227</v>
      </c>
      <c r="AS164" s="235">
        <v>0</v>
      </c>
      <c r="AT164" s="128"/>
      <c r="AU164" s="236">
        <v>2.9191265842132657</v>
      </c>
      <c r="AV164" s="128"/>
      <c r="AW164" s="237">
        <v>0.46735460992907807</v>
      </c>
      <c r="AX164" s="128"/>
      <c r="AY164" s="129"/>
      <c r="BC164" s="140" t="s">
        <v>227</v>
      </c>
      <c r="BD164" s="141"/>
      <c r="BE164" s="142" t="s">
        <v>227</v>
      </c>
      <c r="BF164" s="147"/>
      <c r="BG164" s="21">
        <v>164</v>
      </c>
    </row>
    <row r="165" spans="1:59" ht="15.75" customHeight="1">
      <c r="A165" s="21" t="s">
        <v>242</v>
      </c>
      <c r="B165" s="33">
        <v>7</v>
      </c>
      <c r="C165" s="21" t="s">
        <v>253</v>
      </c>
      <c r="D165" s="26" t="s">
        <v>254</v>
      </c>
      <c r="E165" s="35">
        <v>74</v>
      </c>
      <c r="F165" s="35">
        <v>1.0000000000331966E-2</v>
      </c>
      <c r="G165" s="35" t="s">
        <v>67</v>
      </c>
      <c r="H165" s="36">
        <v>74.000166666666672</v>
      </c>
      <c r="I165" s="35">
        <v>139</v>
      </c>
      <c r="J165" s="35">
        <v>59.850000000000136</v>
      </c>
      <c r="K165" s="35" t="s">
        <v>68</v>
      </c>
      <c r="L165" s="36">
        <v>139.9975</v>
      </c>
      <c r="M165" s="36">
        <v>-139.9975</v>
      </c>
      <c r="N165" s="20">
        <v>165</v>
      </c>
      <c r="Q165" s="51" t="s">
        <v>230</v>
      </c>
      <c r="R165" s="5">
        <v>22</v>
      </c>
      <c r="S165" s="24">
        <v>5.3019999999999996</v>
      </c>
      <c r="T165" s="42">
        <v>-1.2071000000000001</v>
      </c>
      <c r="U165" s="42">
        <v>-1.2074</v>
      </c>
      <c r="V165" s="42">
        <v>21.212645453453998</v>
      </c>
      <c r="W165" s="42">
        <v>21.211737276175999</v>
      </c>
      <c r="X165" s="42">
        <v>25.805247476084528</v>
      </c>
      <c r="Y165" s="42">
        <v>25.804300081207003</v>
      </c>
      <c r="Z165" s="42">
        <v>2.5463</v>
      </c>
      <c r="AA165" s="25">
        <v>8.7399787751148335</v>
      </c>
      <c r="AB165" s="25">
        <v>99.026262447076647</v>
      </c>
      <c r="AC165" s="25">
        <v>6.3394857999999998E-2</v>
      </c>
      <c r="AD165" s="42">
        <v>0.15570000000000001</v>
      </c>
      <c r="AE165" s="25">
        <v>89.584500000000006</v>
      </c>
      <c r="AF165" s="42">
        <v>4.6592000000000002</v>
      </c>
      <c r="AG165" s="25">
        <v>0.4884</v>
      </c>
      <c r="AH165" s="5">
        <v>8.7499999999999994E-2</v>
      </c>
      <c r="AI165" s="25">
        <v>0.11563</v>
      </c>
      <c r="AJ165" s="24">
        <v>99.93</v>
      </c>
      <c r="AK165" s="25">
        <v>0</v>
      </c>
      <c r="AL165" s="115">
        <v>25.8127</v>
      </c>
      <c r="AM165" s="117"/>
      <c r="AN165" s="143"/>
      <c r="AP165" s="238" t="s">
        <v>227</v>
      </c>
      <c r="AS165" s="235" t="s">
        <v>227</v>
      </c>
      <c r="AT165" s="128" t="s">
        <v>227</v>
      </c>
      <c r="AU165" s="236" t="s">
        <v>227</v>
      </c>
      <c r="AV165" s="128" t="s">
        <v>227</v>
      </c>
      <c r="AW165" s="237" t="s">
        <v>227</v>
      </c>
      <c r="AX165" s="128" t="s">
        <v>227</v>
      </c>
      <c r="AY165" s="129"/>
      <c r="BC165" s="140" t="s">
        <v>227</v>
      </c>
      <c r="BD165" s="141"/>
      <c r="BE165" s="142" t="s">
        <v>227</v>
      </c>
      <c r="BF165" s="147"/>
      <c r="BG165" s="21">
        <v>165</v>
      </c>
    </row>
    <row r="166" spans="1:59" ht="15.75" customHeight="1">
      <c r="A166" s="21" t="s">
        <v>242</v>
      </c>
      <c r="B166" s="33">
        <v>7</v>
      </c>
      <c r="C166" s="21" t="s">
        <v>253</v>
      </c>
      <c r="D166" s="26" t="s">
        <v>254</v>
      </c>
      <c r="E166" s="35">
        <v>74</v>
      </c>
      <c r="F166" s="35">
        <v>1.0000000000331966E-2</v>
      </c>
      <c r="G166" s="35" t="s">
        <v>67</v>
      </c>
      <c r="H166" s="36">
        <v>74.000166666666672</v>
      </c>
      <c r="I166" s="35">
        <v>139</v>
      </c>
      <c r="J166" s="35">
        <v>59.850000000000136</v>
      </c>
      <c r="K166" s="35" t="s">
        <v>68</v>
      </c>
      <c r="L166" s="36">
        <v>139.9975</v>
      </c>
      <c r="M166" s="36">
        <v>-139.9975</v>
      </c>
      <c r="N166" s="20">
        <v>166</v>
      </c>
      <c r="Q166" s="51" t="s">
        <v>230</v>
      </c>
      <c r="R166" s="5">
        <v>23</v>
      </c>
      <c r="S166" s="24">
        <v>5.3150000000000004</v>
      </c>
      <c r="T166" s="42">
        <v>-1.2068000000000001</v>
      </c>
      <c r="U166" s="42">
        <v>-1.2069000000000001</v>
      </c>
      <c r="V166" s="42">
        <v>21.212353603541999</v>
      </c>
      <c r="W166" s="42">
        <v>21.212010120839</v>
      </c>
      <c r="X166" s="42">
        <v>25.804594311230417</v>
      </c>
      <c r="Y166" s="42">
        <v>25.804224376911471</v>
      </c>
      <c r="Z166" s="42">
        <v>2.5463</v>
      </c>
      <c r="AA166" s="25">
        <v>8.7399787751148335</v>
      </c>
      <c r="AB166" s="25">
        <v>99.026615241629258</v>
      </c>
      <c r="AC166" s="25">
        <v>6.5272356000000004E-2</v>
      </c>
      <c r="AD166" s="42">
        <v>0.15989999999999999</v>
      </c>
      <c r="AE166" s="25">
        <v>89.608700000000013</v>
      </c>
      <c r="AF166" s="42">
        <v>4.6604999999999999</v>
      </c>
      <c r="AG166" s="25">
        <v>0.49080000000000001</v>
      </c>
      <c r="AH166" s="5">
        <v>8.7599999999999997E-2</v>
      </c>
      <c r="AI166" s="25">
        <v>8.4280999999999995E-2</v>
      </c>
      <c r="AJ166" s="24">
        <v>99.93</v>
      </c>
      <c r="AK166" s="25">
        <v>0</v>
      </c>
      <c r="AL166" s="115">
        <v>25.812000000000001</v>
      </c>
      <c r="AM166" s="117"/>
      <c r="AN166" s="143"/>
      <c r="AP166" s="238" t="s">
        <v>227</v>
      </c>
      <c r="AS166" s="235" t="s">
        <v>227</v>
      </c>
      <c r="AT166" s="128" t="s">
        <v>227</v>
      </c>
      <c r="AU166" s="236" t="s">
        <v>227</v>
      </c>
      <c r="AV166" s="128" t="s">
        <v>227</v>
      </c>
      <c r="AW166" s="237" t="s">
        <v>227</v>
      </c>
      <c r="AX166" s="128" t="s">
        <v>227</v>
      </c>
      <c r="AY166" s="129"/>
      <c r="BC166" s="242" t="s">
        <v>227</v>
      </c>
      <c r="BD166" s="141"/>
      <c r="BE166" s="142" t="s">
        <v>227</v>
      </c>
      <c r="BF166" s="147"/>
      <c r="BG166" s="21">
        <v>166</v>
      </c>
    </row>
    <row r="167" spans="1:59" ht="15.75" customHeight="1">
      <c r="A167" s="21" t="s">
        <v>242</v>
      </c>
      <c r="B167" s="33">
        <v>7</v>
      </c>
      <c r="C167" s="21" t="s">
        <v>253</v>
      </c>
      <c r="D167" s="26" t="s">
        <v>254</v>
      </c>
      <c r="E167" s="35">
        <v>74</v>
      </c>
      <c r="F167" s="35">
        <v>1.0000000000331966E-2</v>
      </c>
      <c r="G167" s="35" t="s">
        <v>67</v>
      </c>
      <c r="H167" s="36">
        <v>74.000166666666672</v>
      </c>
      <c r="I167" s="35">
        <v>139</v>
      </c>
      <c r="J167" s="35">
        <v>59.850000000000136</v>
      </c>
      <c r="K167" s="35" t="s">
        <v>68</v>
      </c>
      <c r="L167" s="36">
        <v>139.9975</v>
      </c>
      <c r="M167" s="36">
        <v>-139.9975</v>
      </c>
      <c r="N167" s="20">
        <v>167</v>
      </c>
      <c r="Q167" s="51" t="s">
        <v>230</v>
      </c>
      <c r="R167" s="5">
        <v>24</v>
      </c>
      <c r="S167" s="24">
        <v>5.2640000000000002</v>
      </c>
      <c r="T167" s="42">
        <v>-1.2061999999999999</v>
      </c>
      <c r="U167" s="42">
        <v>-1.2056</v>
      </c>
      <c r="V167" s="42">
        <v>21.210529541591999</v>
      </c>
      <c r="W167" s="42">
        <v>21.210147181455</v>
      </c>
      <c r="X167" s="42">
        <v>25.801678808080542</v>
      </c>
      <c r="Y167" s="42">
        <v>25.800652999903924</v>
      </c>
      <c r="Z167" s="42">
        <v>2.5463</v>
      </c>
      <c r="AA167" s="25">
        <v>8.7399787751148335</v>
      </c>
      <c r="AB167" s="25">
        <v>99.026192386003913</v>
      </c>
      <c r="AC167" s="25">
        <v>6.1640102000000002E-2</v>
      </c>
      <c r="AD167" s="42">
        <v>0.15190000000000001</v>
      </c>
      <c r="AE167" s="25">
        <v>89.60690000000001</v>
      </c>
      <c r="AF167" s="42">
        <v>4.6604000000000001</v>
      </c>
      <c r="AG167" s="25">
        <v>0.50009999999999999</v>
      </c>
      <c r="AH167" s="5">
        <v>8.7999999999999995E-2</v>
      </c>
      <c r="AI167" s="25">
        <v>0.13156999999999999</v>
      </c>
      <c r="AJ167" s="24">
        <v>99.93</v>
      </c>
      <c r="AK167" s="25">
        <v>0</v>
      </c>
      <c r="AL167" s="115">
        <v>25.811900000000001</v>
      </c>
      <c r="AM167" s="117"/>
      <c r="AN167" s="143"/>
      <c r="AP167" s="238" t="s">
        <v>227</v>
      </c>
      <c r="AS167" s="235">
        <v>0</v>
      </c>
      <c r="AT167" s="128"/>
      <c r="AU167" s="236">
        <v>2.8510126125171431</v>
      </c>
      <c r="AV167" s="128"/>
      <c r="AW167" s="237">
        <v>0.44986524822695045</v>
      </c>
      <c r="AX167" s="128"/>
      <c r="AY167" s="129"/>
      <c r="BC167" s="140" t="s">
        <v>227</v>
      </c>
      <c r="BD167" s="141"/>
      <c r="BE167" s="142" t="s">
        <v>227</v>
      </c>
      <c r="BF167" s="147"/>
      <c r="BG167" s="21">
        <v>167</v>
      </c>
    </row>
    <row r="168" spans="1:59" ht="15.75" customHeight="1">
      <c r="A168" s="21" t="s">
        <v>242</v>
      </c>
      <c r="B168" s="33">
        <v>8</v>
      </c>
      <c r="C168" s="21" t="s">
        <v>255</v>
      </c>
      <c r="D168" s="26" t="s">
        <v>256</v>
      </c>
      <c r="E168" s="35">
        <v>74</v>
      </c>
      <c r="F168" s="35">
        <v>8.9999999999577085E-2</v>
      </c>
      <c r="G168" s="35" t="s">
        <v>67</v>
      </c>
      <c r="H168" s="36">
        <v>74.001499999999993</v>
      </c>
      <c r="I168" s="35">
        <v>140</v>
      </c>
      <c r="J168" s="35">
        <v>0.86999999999989086</v>
      </c>
      <c r="K168" s="35" t="s">
        <v>68</v>
      </c>
      <c r="L168" s="36">
        <v>140.0145</v>
      </c>
      <c r="M168" s="36">
        <v>-140.0145</v>
      </c>
      <c r="N168" s="20">
        <v>168</v>
      </c>
      <c r="O168" s="23">
        <v>2</v>
      </c>
      <c r="P168" s="39" t="s">
        <v>261</v>
      </c>
      <c r="Q168" s="32" t="s">
        <v>229</v>
      </c>
      <c r="R168" s="5">
        <v>1</v>
      </c>
      <c r="S168" s="24">
        <v>284.40899999999999</v>
      </c>
      <c r="T168" s="42">
        <v>-0.78969999999999996</v>
      </c>
      <c r="U168" s="42">
        <v>-0.79039999999999999</v>
      </c>
      <c r="V168" s="42">
        <v>27.693119776656001</v>
      </c>
      <c r="W168" s="42">
        <v>27.691577148175</v>
      </c>
      <c r="X168" s="42">
        <v>33.919619111875335</v>
      </c>
      <c r="Y168" s="42">
        <v>33.918319932812828</v>
      </c>
      <c r="Z168" s="42">
        <v>2.1366999999999998</v>
      </c>
      <c r="AA168" s="25">
        <v>6.832816941700699</v>
      </c>
      <c r="AB168" s="25">
        <v>82.916082092764611</v>
      </c>
      <c r="AC168" s="25">
        <v>2.7355533799999995E-2</v>
      </c>
      <c r="AD168" s="42">
        <v>7.6399999999999996E-2</v>
      </c>
      <c r="AE168" s="25">
        <v>90.108199999999997</v>
      </c>
      <c r="AF168" s="42">
        <v>4.7032999999999996</v>
      </c>
      <c r="AG168" s="25">
        <v>1.3056000000000001</v>
      </c>
      <c r="AH168" s="5">
        <v>0.1203</v>
      </c>
      <c r="AI168" s="25">
        <v>4.3298999999999997E-2</v>
      </c>
      <c r="AJ168" s="24">
        <v>99.93</v>
      </c>
      <c r="AK168" s="25">
        <v>249.96</v>
      </c>
      <c r="AL168" s="115">
        <v>33.938400000000001</v>
      </c>
      <c r="AM168" s="117"/>
      <c r="AN168" s="143"/>
      <c r="AO168" s="22">
        <v>0.5</v>
      </c>
      <c r="AP168" s="238">
        <v>6.85</v>
      </c>
      <c r="AS168" s="235">
        <v>7.729495789608487</v>
      </c>
      <c r="AT168" s="128"/>
      <c r="AU168" s="236">
        <v>5.8284925267261229</v>
      </c>
      <c r="AV168" s="128"/>
      <c r="AW168" s="237">
        <v>0.6305886524822697</v>
      </c>
      <c r="AX168" s="128"/>
      <c r="AY168" s="129"/>
      <c r="BC168" s="140" t="s">
        <v>227</v>
      </c>
      <c r="BD168" s="141"/>
      <c r="BE168" s="142" t="s">
        <v>227</v>
      </c>
      <c r="BF168" s="147"/>
      <c r="BG168" s="21">
        <v>168</v>
      </c>
    </row>
    <row r="169" spans="1:59" ht="15.75" customHeight="1">
      <c r="A169" s="21" t="s">
        <v>242</v>
      </c>
      <c r="B169" s="33">
        <v>8</v>
      </c>
      <c r="C169" s="21" t="s">
        <v>255</v>
      </c>
      <c r="D169" s="26" t="s">
        <v>256</v>
      </c>
      <c r="E169" s="35">
        <v>74</v>
      </c>
      <c r="F169" s="35">
        <v>8.9999999999577085E-2</v>
      </c>
      <c r="G169" s="35" t="s">
        <v>67</v>
      </c>
      <c r="H169" s="36">
        <v>74.001499999999993</v>
      </c>
      <c r="I169" s="35">
        <v>140</v>
      </c>
      <c r="J169" s="35">
        <v>0.86999999999989086</v>
      </c>
      <c r="K169" s="35" t="s">
        <v>68</v>
      </c>
      <c r="L169" s="36">
        <v>140.0145</v>
      </c>
      <c r="M169" s="36">
        <v>-140.0145</v>
      </c>
      <c r="N169" s="20">
        <v>169</v>
      </c>
      <c r="P169" s="39"/>
      <c r="Q169" s="51" t="s">
        <v>230</v>
      </c>
      <c r="R169" s="5">
        <v>2</v>
      </c>
      <c r="S169" s="24">
        <v>3578.0790000000002</v>
      </c>
      <c r="T169" s="42">
        <v>-0.27500000000000002</v>
      </c>
      <c r="U169" s="42">
        <v>-0.2747</v>
      </c>
      <c r="V169" s="42">
        <v>30.241445263751999</v>
      </c>
      <c r="W169" s="42">
        <v>30.241704299724002</v>
      </c>
      <c r="X169" s="42">
        <v>34.954356456401591</v>
      </c>
      <c r="Y169" s="42">
        <v>34.954359653500241</v>
      </c>
      <c r="Z169" s="42">
        <v>1.5034000000000001</v>
      </c>
      <c r="AA169" s="25">
        <v>6.4998828913093822</v>
      </c>
      <c r="AB169" s="25">
        <v>80.538868041013302</v>
      </c>
      <c r="AC169" s="25">
        <v>1.9243196800000001E-2</v>
      </c>
      <c r="AD169" s="42">
        <v>5.8599999999999999E-2</v>
      </c>
      <c r="AE169" s="25">
        <v>90.2029</v>
      </c>
      <c r="AF169" s="42">
        <v>4.7081</v>
      </c>
      <c r="AG169" s="25">
        <v>0.73729999999999996</v>
      </c>
      <c r="AH169" s="5">
        <v>9.7500000000000003E-2</v>
      </c>
      <c r="AI169" s="25">
        <v>4.3298999999999997E-2</v>
      </c>
      <c r="AJ169" s="24">
        <v>10</v>
      </c>
      <c r="AK169" s="25">
        <v>372.25</v>
      </c>
      <c r="AL169" s="115">
        <v>34.9542</v>
      </c>
      <c r="AM169" s="117"/>
      <c r="AN169" s="143"/>
      <c r="AP169" s="238" t="s">
        <v>227</v>
      </c>
      <c r="AS169" s="235" t="s">
        <v>227</v>
      </c>
      <c r="AT169" s="128" t="s">
        <v>227</v>
      </c>
      <c r="AU169" s="236" t="s">
        <v>227</v>
      </c>
      <c r="AV169" s="128" t="s">
        <v>227</v>
      </c>
      <c r="AW169" s="237" t="s">
        <v>227</v>
      </c>
      <c r="AX169" s="128" t="s">
        <v>227</v>
      </c>
      <c r="AY169" s="129"/>
      <c r="BC169" s="140" t="s">
        <v>227</v>
      </c>
      <c r="BD169" s="141"/>
      <c r="BE169" s="142" t="s">
        <v>227</v>
      </c>
      <c r="BF169" s="147"/>
      <c r="BG169" s="21">
        <v>169</v>
      </c>
    </row>
    <row r="170" spans="1:59" ht="15.75" customHeight="1">
      <c r="A170" s="21" t="s">
        <v>242</v>
      </c>
      <c r="B170" s="33">
        <v>8</v>
      </c>
      <c r="C170" s="21" t="s">
        <v>255</v>
      </c>
      <c r="D170" s="26" t="s">
        <v>256</v>
      </c>
      <c r="E170" s="35">
        <v>74</v>
      </c>
      <c r="F170" s="35">
        <v>8.9999999999577085E-2</v>
      </c>
      <c r="G170" s="35" t="s">
        <v>67</v>
      </c>
      <c r="H170" s="36">
        <v>74.001499999999993</v>
      </c>
      <c r="I170" s="35">
        <v>140</v>
      </c>
      <c r="J170" s="35">
        <v>0.86999999999989086</v>
      </c>
      <c r="K170" s="35" t="s">
        <v>68</v>
      </c>
      <c r="L170" s="36">
        <v>140.0145</v>
      </c>
      <c r="M170" s="36">
        <v>-140.0145</v>
      </c>
      <c r="N170" s="20">
        <v>170</v>
      </c>
      <c r="P170" s="39"/>
      <c r="Q170" s="51" t="s">
        <v>230</v>
      </c>
      <c r="R170" s="5">
        <v>3</v>
      </c>
      <c r="S170" s="24">
        <v>3578.078</v>
      </c>
      <c r="T170" s="42">
        <v>-0.27500000000000002</v>
      </c>
      <c r="U170" s="42">
        <v>-0.27479999999999999</v>
      </c>
      <c r="V170" s="42">
        <v>30.241342316693999</v>
      </c>
      <c r="W170" s="42">
        <v>30.241637337846999</v>
      </c>
      <c r="X170" s="42">
        <v>34.954224077306087</v>
      </c>
      <c r="Y170" s="42">
        <v>34.954384064565822</v>
      </c>
      <c r="Z170" s="42">
        <v>1.5034000000000001</v>
      </c>
      <c r="AA170" s="25">
        <v>6.4998828913093822</v>
      </c>
      <c r="AB170" s="25">
        <v>80.538793107693223</v>
      </c>
      <c r="AC170" s="25">
        <v>1.8389458000000001E-2</v>
      </c>
      <c r="AD170" s="42">
        <v>5.6800000000000003E-2</v>
      </c>
      <c r="AE170" s="25">
        <v>90.199200000000005</v>
      </c>
      <c r="AF170" s="42">
        <v>4.7079000000000004</v>
      </c>
      <c r="AG170" s="25">
        <v>0.73970000000000002</v>
      </c>
      <c r="AH170" s="5">
        <v>9.7600000000000006E-2</v>
      </c>
      <c r="AI170" s="25">
        <v>4.3298999999999997E-2</v>
      </c>
      <c r="AJ170" s="24">
        <v>10.01</v>
      </c>
      <c r="AK170" s="25">
        <v>368.65</v>
      </c>
      <c r="AL170" s="115">
        <v>34.950000000000003</v>
      </c>
      <c r="AM170" s="117">
        <v>3</v>
      </c>
      <c r="AN170" s="143" t="s">
        <v>425</v>
      </c>
      <c r="AP170" s="238" t="s">
        <v>227</v>
      </c>
      <c r="AS170" s="235" t="s">
        <v>227</v>
      </c>
      <c r="AT170" s="128" t="s">
        <v>227</v>
      </c>
      <c r="AU170" s="236" t="s">
        <v>227</v>
      </c>
      <c r="AV170" s="128" t="s">
        <v>227</v>
      </c>
      <c r="AW170" s="237" t="s">
        <v>227</v>
      </c>
      <c r="AX170" s="128" t="s">
        <v>227</v>
      </c>
      <c r="AY170" s="129"/>
      <c r="BC170" s="140" t="s">
        <v>227</v>
      </c>
      <c r="BD170" s="141"/>
      <c r="BE170" s="142" t="s">
        <v>227</v>
      </c>
      <c r="BF170" s="147"/>
      <c r="BG170" s="21">
        <v>170</v>
      </c>
    </row>
    <row r="171" spans="1:59" ht="15.75" customHeight="1">
      <c r="A171" s="21" t="s">
        <v>242</v>
      </c>
      <c r="B171" s="33">
        <v>8</v>
      </c>
      <c r="C171" s="21" t="s">
        <v>255</v>
      </c>
      <c r="D171" s="26" t="s">
        <v>256</v>
      </c>
      <c r="E171" s="35">
        <v>74</v>
      </c>
      <c r="F171" s="35">
        <v>8.9999999999577085E-2</v>
      </c>
      <c r="G171" s="35" t="s">
        <v>67</v>
      </c>
      <c r="H171" s="36">
        <v>74.001499999999993</v>
      </c>
      <c r="I171" s="35">
        <v>140</v>
      </c>
      <c r="J171" s="35">
        <v>0.86999999999989086</v>
      </c>
      <c r="K171" s="35" t="s">
        <v>68</v>
      </c>
      <c r="L171" s="36">
        <v>140.0145</v>
      </c>
      <c r="M171" s="36">
        <v>-140.0145</v>
      </c>
      <c r="N171" s="20">
        <v>171</v>
      </c>
      <c r="P171" s="39"/>
      <c r="Q171" s="51" t="s">
        <v>230</v>
      </c>
      <c r="R171" s="5">
        <v>4</v>
      </c>
      <c r="S171" s="24">
        <v>3578.0479999999998</v>
      </c>
      <c r="T171" s="42">
        <v>-0.27510000000000001</v>
      </c>
      <c r="U171" s="42">
        <v>-0.2747</v>
      </c>
      <c r="V171" s="42">
        <v>30.241441265808</v>
      </c>
      <c r="W171" s="42">
        <v>30.241739279808996</v>
      </c>
      <c r="X171" s="42">
        <v>34.954476045037033</v>
      </c>
      <c r="Y171" s="42">
        <v>34.95441918421362</v>
      </c>
      <c r="Z171" s="42">
        <v>1.5034000000000001</v>
      </c>
      <c r="AA171" s="25">
        <v>6.4998828913093822</v>
      </c>
      <c r="AB171" s="25">
        <v>80.53872463967825</v>
      </c>
      <c r="AC171" s="25">
        <v>1.8431735799999998E-2</v>
      </c>
      <c r="AD171" s="42">
        <v>5.6800000000000003E-2</v>
      </c>
      <c r="AE171" s="25">
        <v>90.201099999999997</v>
      </c>
      <c r="AF171" s="42">
        <v>4.7080000000000002</v>
      </c>
      <c r="AG171" s="25">
        <v>0.74670000000000003</v>
      </c>
      <c r="AH171" s="5">
        <v>9.7900000000000001E-2</v>
      </c>
      <c r="AI171" s="25">
        <v>4.3298999999999997E-2</v>
      </c>
      <c r="AJ171" s="24">
        <v>10.06</v>
      </c>
      <c r="AK171" s="25">
        <v>365.47</v>
      </c>
      <c r="AL171" s="115">
        <v>34.954599999999999</v>
      </c>
      <c r="AM171" s="117"/>
      <c r="AN171" s="143"/>
      <c r="AO171" s="22">
        <v>0.5</v>
      </c>
      <c r="AP171" s="238">
        <v>6.5049999999999999</v>
      </c>
      <c r="AS171" s="235">
        <v>15.082078033759155</v>
      </c>
      <c r="AT171" s="128"/>
      <c r="AU171" s="236">
        <v>14.141697125010154</v>
      </c>
      <c r="AV171" s="128"/>
      <c r="AW171" s="237">
        <v>0.99203546099290785</v>
      </c>
      <c r="AX171" s="128"/>
      <c r="AY171" s="129"/>
      <c r="BC171" s="140" t="s">
        <v>227</v>
      </c>
      <c r="BD171" s="141"/>
      <c r="BE171" s="142" t="s">
        <v>227</v>
      </c>
      <c r="BF171" s="147"/>
      <c r="BG171" s="21">
        <v>171</v>
      </c>
    </row>
    <row r="172" spans="1:59" ht="15.75" customHeight="1">
      <c r="A172" s="21" t="s">
        <v>242</v>
      </c>
      <c r="B172" s="33">
        <v>8</v>
      </c>
      <c r="C172" s="21" t="s">
        <v>255</v>
      </c>
      <c r="D172" s="26" t="s">
        <v>256</v>
      </c>
      <c r="E172" s="35">
        <v>74</v>
      </c>
      <c r="F172" s="35">
        <v>8.9999999999577085E-2</v>
      </c>
      <c r="G172" s="35" t="s">
        <v>67</v>
      </c>
      <c r="H172" s="36">
        <v>74.001499999999993</v>
      </c>
      <c r="I172" s="35">
        <v>140</v>
      </c>
      <c r="J172" s="35">
        <v>0.86999999999989086</v>
      </c>
      <c r="K172" s="35" t="s">
        <v>68</v>
      </c>
      <c r="L172" s="36">
        <v>140.0145</v>
      </c>
      <c r="M172" s="36">
        <v>-140.0145</v>
      </c>
      <c r="N172" s="20">
        <v>172</v>
      </c>
      <c r="P172" s="39"/>
      <c r="Q172" s="32" t="s">
        <v>229</v>
      </c>
      <c r="R172" s="5">
        <v>5</v>
      </c>
      <c r="S172" s="24">
        <v>3055.7840000000001</v>
      </c>
      <c r="T172" s="42">
        <v>-0.32240000000000002</v>
      </c>
      <c r="U172" s="42">
        <v>-0.32219999999999999</v>
      </c>
      <c r="V172" s="42">
        <v>30.008998802675997</v>
      </c>
      <c r="W172" s="42">
        <v>30.009241646279001</v>
      </c>
      <c r="X172" s="42">
        <v>34.954196673393945</v>
      </c>
      <c r="Y172" s="42">
        <v>34.954289971991876</v>
      </c>
      <c r="Z172" s="42">
        <v>1.5740000000000001</v>
      </c>
      <c r="AA172" s="25">
        <v>6.4897373782214203</v>
      </c>
      <c r="AB172" s="25">
        <v>80.313181170558536</v>
      </c>
      <c r="AC172" s="25">
        <v>1.8859059800000001E-2</v>
      </c>
      <c r="AD172" s="42">
        <v>5.7799999999999997E-2</v>
      </c>
      <c r="AE172" s="25">
        <v>90.195499999999996</v>
      </c>
      <c r="AF172" s="42">
        <v>4.7077</v>
      </c>
      <c r="AG172" s="25">
        <v>0.76780000000000004</v>
      </c>
      <c r="AH172" s="5">
        <v>9.8699999999999996E-2</v>
      </c>
      <c r="AI172" s="25">
        <v>4.3298999999999997E-2</v>
      </c>
      <c r="AJ172" s="24">
        <v>78.77</v>
      </c>
      <c r="AK172" s="25">
        <v>321.89</v>
      </c>
      <c r="AL172" s="115">
        <v>34.953499999999998</v>
      </c>
      <c r="AM172" s="117"/>
      <c r="AN172" s="143"/>
      <c r="AO172" s="22">
        <v>-0.1</v>
      </c>
      <c r="AP172" s="238">
        <v>6.5045000000000002</v>
      </c>
      <c r="AQ172" s="103">
        <v>6</v>
      </c>
      <c r="AS172" s="235">
        <v>15.094220165528142</v>
      </c>
      <c r="AT172" s="128"/>
      <c r="AU172" s="236">
        <v>14.180030279687758</v>
      </c>
      <c r="AV172" s="128"/>
      <c r="AW172" s="237">
        <v>0.99106382978723429</v>
      </c>
      <c r="AX172" s="128"/>
      <c r="AY172" s="129"/>
      <c r="BC172" s="140" t="s">
        <v>227</v>
      </c>
      <c r="BD172" s="141"/>
      <c r="BE172" s="142" t="s">
        <v>227</v>
      </c>
      <c r="BF172" s="147"/>
      <c r="BG172" s="21">
        <v>172</v>
      </c>
    </row>
    <row r="173" spans="1:59" ht="15.75" customHeight="1">
      <c r="A173" s="21" t="s">
        <v>242</v>
      </c>
      <c r="B173" s="33">
        <v>8</v>
      </c>
      <c r="C173" s="21" t="s">
        <v>255</v>
      </c>
      <c r="D173" s="26" t="s">
        <v>256</v>
      </c>
      <c r="E173" s="35">
        <v>74</v>
      </c>
      <c r="F173" s="35">
        <v>8.9999999999577085E-2</v>
      </c>
      <c r="G173" s="35" t="s">
        <v>67</v>
      </c>
      <c r="H173" s="36">
        <v>74.001499999999993</v>
      </c>
      <c r="I173" s="35">
        <v>140</v>
      </c>
      <c r="J173" s="35">
        <v>0.86999999999989086</v>
      </c>
      <c r="K173" s="35" t="s">
        <v>68</v>
      </c>
      <c r="L173" s="36">
        <v>140.0145</v>
      </c>
      <c r="M173" s="36">
        <v>-140.0145</v>
      </c>
      <c r="N173" s="20">
        <v>173</v>
      </c>
      <c r="P173" s="39"/>
      <c r="Q173" s="32" t="s">
        <v>229</v>
      </c>
      <c r="R173" s="5">
        <v>6</v>
      </c>
      <c r="S173" s="24">
        <v>2543.654</v>
      </c>
      <c r="T173" s="42">
        <v>-0.37430000000000002</v>
      </c>
      <c r="U173" s="42">
        <v>-0.37430000000000002</v>
      </c>
      <c r="V173" s="42">
        <v>29.766091721123999</v>
      </c>
      <c r="W173" s="42">
        <v>29.766190021389001</v>
      </c>
      <c r="X173" s="42">
        <v>34.95045427233579</v>
      </c>
      <c r="Y173" s="42">
        <v>34.950582745515149</v>
      </c>
      <c r="Z173" s="42">
        <v>1.6626000000000001</v>
      </c>
      <c r="AA173" s="25">
        <v>6.5605479389281047</v>
      </c>
      <c r="AB173" s="25">
        <v>81.076835129532427</v>
      </c>
      <c r="AC173" s="25">
        <v>1.84744682E-2</v>
      </c>
      <c r="AD173" s="42">
        <v>5.6899999999999999E-2</v>
      </c>
      <c r="AE173" s="25">
        <v>90.201099999999997</v>
      </c>
      <c r="AF173" s="42">
        <v>4.7080000000000002</v>
      </c>
      <c r="AG173" s="25">
        <v>0.73970000000000002</v>
      </c>
      <c r="AH173" s="5">
        <v>9.7600000000000006E-2</v>
      </c>
      <c r="AI173" s="25">
        <v>4.3298999999999997E-2</v>
      </c>
      <c r="AJ173" s="24">
        <v>99.8</v>
      </c>
      <c r="AK173" s="25">
        <v>221.19</v>
      </c>
      <c r="AL173" s="115">
        <v>34.950299999999999</v>
      </c>
      <c r="AM173" s="117">
        <v>6</v>
      </c>
      <c r="AN173" s="143"/>
      <c r="AO173" s="22">
        <v>-0.1</v>
      </c>
      <c r="AP173" s="238">
        <v>6.5810000000000004</v>
      </c>
      <c r="AS173" s="235">
        <v>15.055736125789368</v>
      </c>
      <c r="AT173" s="128"/>
      <c r="AU173" s="236">
        <v>13.195287214721635</v>
      </c>
      <c r="AV173" s="128"/>
      <c r="AW173" s="237">
        <v>0.9842624113475178</v>
      </c>
      <c r="AX173" s="128"/>
      <c r="AY173" s="129"/>
      <c r="BC173" s="140" t="s">
        <v>227</v>
      </c>
      <c r="BD173" s="141"/>
      <c r="BE173" s="142" t="s">
        <v>227</v>
      </c>
      <c r="BF173" s="147"/>
      <c r="BG173" s="21">
        <v>173</v>
      </c>
    </row>
    <row r="174" spans="1:59" ht="15.75" customHeight="1">
      <c r="A174" s="21" t="s">
        <v>242</v>
      </c>
      <c r="B174" s="33">
        <v>8</v>
      </c>
      <c r="C174" s="21" t="s">
        <v>255</v>
      </c>
      <c r="D174" s="26" t="s">
        <v>256</v>
      </c>
      <c r="E174" s="35">
        <v>74</v>
      </c>
      <c r="F174" s="35">
        <v>8.9999999999577085E-2</v>
      </c>
      <c r="G174" s="35" t="s">
        <v>67</v>
      </c>
      <c r="H174" s="36">
        <v>74.001499999999993</v>
      </c>
      <c r="I174" s="35">
        <v>140</v>
      </c>
      <c r="J174" s="35">
        <v>0.86999999999989086</v>
      </c>
      <c r="K174" s="35" t="s">
        <v>68</v>
      </c>
      <c r="L174" s="36">
        <v>140.0145</v>
      </c>
      <c r="M174" s="36">
        <v>-140.0145</v>
      </c>
      <c r="N174" s="20">
        <v>174</v>
      </c>
      <c r="P174" s="39"/>
      <c r="Q174" s="32" t="s">
        <v>229</v>
      </c>
      <c r="R174" s="5">
        <v>7</v>
      </c>
      <c r="S174" s="24">
        <v>2032.384</v>
      </c>
      <c r="T174" s="42">
        <v>-0.4007</v>
      </c>
      <c r="U174" s="42">
        <v>-0.4007</v>
      </c>
      <c r="V174" s="42">
        <v>29.531062588224</v>
      </c>
      <c r="W174" s="42">
        <v>29.531148835964</v>
      </c>
      <c r="X174" s="42">
        <v>34.938005719112326</v>
      </c>
      <c r="Y174" s="42">
        <v>34.938119117772999</v>
      </c>
      <c r="Z174" s="42">
        <v>1.7695000000000001</v>
      </c>
      <c r="AA174" s="25">
        <v>6.681866621669899</v>
      </c>
      <c r="AB174" s="25">
        <v>82.511651485898312</v>
      </c>
      <c r="AC174" s="25">
        <v>1.8090331199999997E-2</v>
      </c>
      <c r="AD174" s="42">
        <v>5.6099999999999997E-2</v>
      </c>
      <c r="AE174" s="25">
        <v>90.180700000000002</v>
      </c>
      <c r="AF174" s="42">
        <v>4.7069999999999999</v>
      </c>
      <c r="AG174" s="25">
        <v>0.74199999999999999</v>
      </c>
      <c r="AH174" s="5">
        <v>9.7699999999999995E-2</v>
      </c>
      <c r="AI174" s="25">
        <v>4.3298999999999997E-2</v>
      </c>
      <c r="AJ174" s="24">
        <v>99.85</v>
      </c>
      <c r="AK174" s="25">
        <v>240.97</v>
      </c>
      <c r="AL174" s="115">
        <v>34.937399999999997</v>
      </c>
      <c r="AM174" s="117"/>
      <c r="AN174" s="143"/>
      <c r="AO174" s="22">
        <v>-0.1</v>
      </c>
      <c r="AP174" s="238">
        <v>6.6859999999999999</v>
      </c>
      <c r="AS174" s="235">
        <v>14.659954545692537</v>
      </c>
      <c r="AT174" s="128"/>
      <c r="AU174" s="236">
        <v>11.585937745921225</v>
      </c>
      <c r="AV174" s="128"/>
      <c r="AW174" s="237">
        <v>0.96191489361702143</v>
      </c>
      <c r="AX174" s="128"/>
      <c r="AY174" s="129"/>
      <c r="BC174" s="140" t="s">
        <v>227</v>
      </c>
      <c r="BD174" s="141"/>
      <c r="BE174" s="142" t="s">
        <v>227</v>
      </c>
      <c r="BF174" s="147"/>
      <c r="BG174" s="21">
        <v>174</v>
      </c>
    </row>
    <row r="175" spans="1:59" ht="15.75" customHeight="1">
      <c r="A175" s="21" t="s">
        <v>242</v>
      </c>
      <c r="B175" s="33">
        <v>8</v>
      </c>
      <c r="C175" s="21" t="s">
        <v>255</v>
      </c>
      <c r="D175" s="26" t="s">
        <v>256</v>
      </c>
      <c r="E175" s="35">
        <v>74</v>
      </c>
      <c r="F175" s="35">
        <v>8.9999999999577085E-2</v>
      </c>
      <c r="G175" s="35" t="s">
        <v>67</v>
      </c>
      <c r="H175" s="36">
        <v>74.001499999999993</v>
      </c>
      <c r="I175" s="35">
        <v>140</v>
      </c>
      <c r="J175" s="35">
        <v>0.86999999999989086</v>
      </c>
      <c r="K175" s="35" t="s">
        <v>68</v>
      </c>
      <c r="L175" s="36">
        <v>140.0145</v>
      </c>
      <c r="M175" s="36">
        <v>-140.0145</v>
      </c>
      <c r="N175" s="20">
        <v>175</v>
      </c>
      <c r="P175" s="39"/>
      <c r="Q175" s="32" t="s">
        <v>229</v>
      </c>
      <c r="R175" s="5">
        <v>8</v>
      </c>
      <c r="S175" s="24">
        <v>1523.1559999999999</v>
      </c>
      <c r="T175" s="42">
        <v>-0.28449999999999998</v>
      </c>
      <c r="U175" s="42">
        <v>-0.2848</v>
      </c>
      <c r="V175" s="42">
        <v>29.396500788558001</v>
      </c>
      <c r="W175" s="42">
        <v>29.396156690224998</v>
      </c>
      <c r="X175" s="42">
        <v>34.906314951112094</v>
      </c>
      <c r="Y175" s="42">
        <v>34.906199555465641</v>
      </c>
      <c r="Z175" s="42">
        <v>1.9</v>
      </c>
      <c r="AA175" s="25">
        <v>6.8404796369395546</v>
      </c>
      <c r="AB175" s="25">
        <v>84.709426904258805</v>
      </c>
      <c r="AC175" s="25">
        <v>1.8816327399999999E-2</v>
      </c>
      <c r="AD175" s="42">
        <v>5.7700000000000001E-2</v>
      </c>
      <c r="AE175" s="25">
        <v>90.180700000000002</v>
      </c>
      <c r="AF175" s="42">
        <v>4.7069999999999999</v>
      </c>
      <c r="AG175" s="25">
        <v>0.77490000000000003</v>
      </c>
      <c r="AH175" s="5">
        <v>9.9000000000000005E-2</v>
      </c>
      <c r="AI175" s="25">
        <v>4.3298999999999997E-2</v>
      </c>
      <c r="AJ175" s="24">
        <v>99.9</v>
      </c>
      <c r="AK175" s="25">
        <v>305.70999999999998</v>
      </c>
      <c r="AL175" s="115">
        <v>34.907200000000003</v>
      </c>
      <c r="AM175" s="117"/>
      <c r="AN175" s="143"/>
      <c r="AO175" s="22">
        <v>-0.1</v>
      </c>
      <c r="AP175" s="238">
        <v>6.8520000000000003</v>
      </c>
      <c r="AS175" s="235">
        <v>13.678108674739844</v>
      </c>
      <c r="AT175" s="128"/>
      <c r="AU175" s="236">
        <v>8.7708501122078584</v>
      </c>
      <c r="AV175" s="128"/>
      <c r="AW175" s="237">
        <v>0.8948723404255321</v>
      </c>
      <c r="AX175" s="128"/>
      <c r="AY175" s="129"/>
      <c r="BC175" s="140" t="s">
        <v>227</v>
      </c>
      <c r="BD175" s="141"/>
      <c r="BE175" s="142" t="s">
        <v>227</v>
      </c>
      <c r="BF175" s="147"/>
      <c r="BG175" s="21">
        <v>175</v>
      </c>
    </row>
    <row r="176" spans="1:59" ht="15.75" customHeight="1">
      <c r="A176" s="21" t="s">
        <v>242</v>
      </c>
      <c r="B176" s="33">
        <v>8</v>
      </c>
      <c r="C176" s="21" t="s">
        <v>255</v>
      </c>
      <c r="D176" s="26" t="s">
        <v>256</v>
      </c>
      <c r="E176" s="35">
        <v>74</v>
      </c>
      <c r="F176" s="35">
        <v>8.9999999999577085E-2</v>
      </c>
      <c r="G176" s="35" t="s">
        <v>67</v>
      </c>
      <c r="H176" s="36">
        <v>74.001499999999993</v>
      </c>
      <c r="I176" s="35">
        <v>140</v>
      </c>
      <c r="J176" s="35">
        <v>0.86999999999989086</v>
      </c>
      <c r="K176" s="35" t="s">
        <v>68</v>
      </c>
      <c r="L176" s="36">
        <v>140.0145</v>
      </c>
      <c r="M176" s="36">
        <v>-140.0145</v>
      </c>
      <c r="N176" s="20">
        <v>176</v>
      </c>
      <c r="P176" s="39"/>
      <c r="Q176" s="32" t="s">
        <v>229</v>
      </c>
      <c r="R176" s="5">
        <v>9</v>
      </c>
      <c r="S176" s="24">
        <v>549.69600000000003</v>
      </c>
      <c r="T176" s="42">
        <v>0.7833</v>
      </c>
      <c r="U176" s="42">
        <v>0.78369999999999995</v>
      </c>
      <c r="V176" s="42">
        <v>29.840283566903999</v>
      </c>
      <c r="W176" s="42">
        <v>29.840224871575998</v>
      </c>
      <c r="X176" s="42">
        <v>34.838550285192838</v>
      </c>
      <c r="Y176" s="42">
        <v>34.838027528919227</v>
      </c>
      <c r="Z176" s="42">
        <v>2.1150000000000002</v>
      </c>
      <c r="AA176" s="25">
        <v>6.6755435272567718</v>
      </c>
      <c r="AB176" s="25">
        <v>84.950024438671292</v>
      </c>
      <c r="AC176" s="25">
        <v>1.9499591199999999E-2</v>
      </c>
      <c r="AD176" s="42">
        <v>5.9200000000000003E-2</v>
      </c>
      <c r="AE176" s="25">
        <v>90.135999999999996</v>
      </c>
      <c r="AF176" s="42">
        <v>4.7046999999999999</v>
      </c>
      <c r="AG176" s="25">
        <v>0.7702</v>
      </c>
      <c r="AH176" s="5">
        <v>9.8799999999999999E-2</v>
      </c>
      <c r="AI176" s="25">
        <v>4.3298999999999997E-2</v>
      </c>
      <c r="AJ176" s="24">
        <v>99.93</v>
      </c>
      <c r="AK176" s="25">
        <v>260.75</v>
      </c>
      <c r="AL176" s="115">
        <v>34.839799999999997</v>
      </c>
      <c r="AM176" s="117"/>
      <c r="AN176" s="143"/>
      <c r="AO176" s="22">
        <v>0.5</v>
      </c>
      <c r="AP176" s="238">
        <v>6.6760000000000002</v>
      </c>
      <c r="AS176" s="235">
        <v>13.021942524210044</v>
      </c>
      <c r="AT176" s="128"/>
      <c r="AU176" s="236">
        <v>7.3347022596981137</v>
      </c>
      <c r="AV176" s="128"/>
      <c r="AW176" s="237">
        <v>0.83171631205673768</v>
      </c>
      <c r="AX176" s="128"/>
      <c r="AY176" s="129"/>
      <c r="BC176" s="140" t="s">
        <v>227</v>
      </c>
      <c r="BD176" s="141"/>
      <c r="BE176" s="142" t="s">
        <v>227</v>
      </c>
      <c r="BF176" s="147"/>
      <c r="BG176" s="21">
        <v>176</v>
      </c>
    </row>
    <row r="177" spans="1:59" ht="15.75" customHeight="1">
      <c r="A177" s="21" t="s">
        <v>242</v>
      </c>
      <c r="B177" s="33">
        <v>8</v>
      </c>
      <c r="C177" s="21" t="s">
        <v>255</v>
      </c>
      <c r="D177" s="26" t="s">
        <v>256</v>
      </c>
      <c r="E177" s="35">
        <v>74</v>
      </c>
      <c r="F177" s="35">
        <v>8.9999999999577085E-2</v>
      </c>
      <c r="G177" s="35" t="s">
        <v>67</v>
      </c>
      <c r="H177" s="36">
        <v>74.001499999999993</v>
      </c>
      <c r="I177" s="35">
        <v>140</v>
      </c>
      <c r="J177" s="35">
        <v>0.86999999999989086</v>
      </c>
      <c r="K177" s="35" t="s">
        <v>68</v>
      </c>
      <c r="L177" s="36">
        <v>140.0145</v>
      </c>
      <c r="M177" s="36">
        <v>-140.0145</v>
      </c>
      <c r="N177" s="20">
        <v>177</v>
      </c>
      <c r="P177" s="39"/>
      <c r="Q177" s="32" t="s">
        <v>229</v>
      </c>
      <c r="R177" s="5">
        <v>10</v>
      </c>
      <c r="S177" s="24">
        <v>439.86200000000002</v>
      </c>
      <c r="T177" s="42">
        <v>0.59450000000000003</v>
      </c>
      <c r="U177" s="42">
        <v>0.5958</v>
      </c>
      <c r="V177" s="42">
        <v>29.580403214100002</v>
      </c>
      <c r="W177" s="42">
        <v>29.581486177710001</v>
      </c>
      <c r="X177" s="42">
        <v>34.776815865676888</v>
      </c>
      <c r="Y177" s="42">
        <v>34.776768094558342</v>
      </c>
      <c r="Z177" s="42">
        <v>2.0929000000000002</v>
      </c>
      <c r="AA177" s="25">
        <v>6.5078996461922465</v>
      </c>
      <c r="AB177" s="25">
        <v>82.379640197576649</v>
      </c>
      <c r="AC177" s="25">
        <v>2.0182400399999998E-2</v>
      </c>
      <c r="AD177" s="42">
        <v>6.0699999999999997E-2</v>
      </c>
      <c r="AE177" s="25">
        <v>90.110100000000003</v>
      </c>
      <c r="AF177" s="42">
        <v>4.7034000000000002</v>
      </c>
      <c r="AG177" s="25">
        <v>0.80310000000000004</v>
      </c>
      <c r="AH177" s="5">
        <v>0.10009999999999999</v>
      </c>
      <c r="AI177" s="25">
        <v>4.3298999999999997E-2</v>
      </c>
      <c r="AJ177" s="24">
        <v>99.93</v>
      </c>
      <c r="AK177" s="25">
        <v>260.75</v>
      </c>
      <c r="AL177" s="115">
        <v>34.776200000000003</v>
      </c>
      <c r="AM177" s="117"/>
      <c r="AN177" s="143"/>
      <c r="AO177" s="22">
        <v>0.5</v>
      </c>
      <c r="AP177" s="238">
        <v>6.4809999999999999</v>
      </c>
      <c r="AS177" s="235">
        <v>13.322131267942972</v>
      </c>
      <c r="AT177" s="128"/>
      <c r="AU177" s="236">
        <v>8.7624863694932156</v>
      </c>
      <c r="AV177" s="128"/>
      <c r="AW177" s="237">
        <v>0.86863829787234059</v>
      </c>
      <c r="AX177" s="128"/>
      <c r="AY177" s="129"/>
      <c r="BC177" s="140" t="s">
        <v>227</v>
      </c>
      <c r="BD177" s="141"/>
      <c r="BE177" s="142" t="s">
        <v>227</v>
      </c>
      <c r="BF177" s="147"/>
      <c r="BG177" s="21">
        <v>177</v>
      </c>
    </row>
    <row r="178" spans="1:59" ht="15.75" customHeight="1">
      <c r="A178" s="21" t="s">
        <v>242</v>
      </c>
      <c r="B178" s="33">
        <v>8</v>
      </c>
      <c r="C178" s="21" t="s">
        <v>255</v>
      </c>
      <c r="D178" s="26" t="s">
        <v>256</v>
      </c>
      <c r="E178" s="35">
        <v>74</v>
      </c>
      <c r="F178" s="35">
        <v>8.9999999999577085E-2</v>
      </c>
      <c r="G178" s="35" t="s">
        <v>67</v>
      </c>
      <c r="H178" s="36">
        <v>74.001499999999993</v>
      </c>
      <c r="I178" s="35">
        <v>140</v>
      </c>
      <c r="J178" s="35">
        <v>0.86999999999989086</v>
      </c>
      <c r="K178" s="35" t="s">
        <v>68</v>
      </c>
      <c r="L178" s="36">
        <v>140.0145</v>
      </c>
      <c r="M178" s="36">
        <v>-140.0145</v>
      </c>
      <c r="N178" s="20">
        <v>178</v>
      </c>
      <c r="P178" s="39"/>
      <c r="Q178" s="32" t="s">
        <v>229</v>
      </c>
      <c r="R178" s="5">
        <v>11</v>
      </c>
      <c r="S178" s="24">
        <v>386.60399999999998</v>
      </c>
      <c r="T178" s="42">
        <v>0.29930000000000001</v>
      </c>
      <c r="U178" s="42">
        <v>0.3054</v>
      </c>
      <c r="V178" s="42">
        <v>29.225990475929997</v>
      </c>
      <c r="W178" s="42">
        <v>29.232646780332001</v>
      </c>
      <c r="X178" s="42">
        <v>34.676449055748783</v>
      </c>
      <c r="Y178" s="42">
        <v>34.678327456251445</v>
      </c>
      <c r="Z178" s="42">
        <v>2.0493999999999999</v>
      </c>
      <c r="AA178" s="25">
        <v>6.344602957349764</v>
      </c>
      <c r="AB178" s="25">
        <v>79.645749132233092</v>
      </c>
      <c r="AC178" s="25">
        <v>2.1463463200000005E-2</v>
      </c>
      <c r="AD178" s="42">
        <v>6.3500000000000001E-2</v>
      </c>
      <c r="AE178" s="25">
        <v>90.121200000000002</v>
      </c>
      <c r="AF178" s="42">
        <v>4.7039</v>
      </c>
      <c r="AG178" s="25">
        <v>0.92520000000000002</v>
      </c>
      <c r="AH178" s="5">
        <v>0.105</v>
      </c>
      <c r="AI178" s="25">
        <v>4.3298999999999997E-2</v>
      </c>
      <c r="AJ178" s="24">
        <v>99.93</v>
      </c>
      <c r="AK178" s="25">
        <v>269.74</v>
      </c>
      <c r="AL178" s="115">
        <v>34.6738</v>
      </c>
      <c r="AM178" s="120"/>
      <c r="AN178" s="143"/>
      <c r="AO178" s="22">
        <v>0.2</v>
      </c>
      <c r="AP178" s="238">
        <v>6.319</v>
      </c>
      <c r="AS178" s="235">
        <v>13.191017283079303</v>
      </c>
      <c r="AT178" s="128"/>
      <c r="AU178" s="236">
        <v>11.098348142168572</v>
      </c>
      <c r="AV178" s="128"/>
      <c r="AW178" s="237">
        <v>0.90750354609929096</v>
      </c>
      <c r="AX178" s="128"/>
      <c r="AY178" s="129"/>
      <c r="BC178" s="140" t="s">
        <v>227</v>
      </c>
      <c r="BD178" s="141"/>
      <c r="BE178" s="142" t="s">
        <v>227</v>
      </c>
      <c r="BF178" s="147"/>
      <c r="BG178" s="21">
        <v>178</v>
      </c>
    </row>
    <row r="179" spans="1:59" ht="15.75" customHeight="1">
      <c r="A179" s="21" t="s">
        <v>242</v>
      </c>
      <c r="B179" s="33">
        <v>8</v>
      </c>
      <c r="C179" s="21" t="s">
        <v>255</v>
      </c>
      <c r="D179" s="26" t="s">
        <v>256</v>
      </c>
      <c r="E179" s="35">
        <v>74</v>
      </c>
      <c r="F179" s="35">
        <v>8.9999999999577085E-2</v>
      </c>
      <c r="G179" s="35" t="s">
        <v>67</v>
      </c>
      <c r="H179" s="36">
        <v>74.001499999999993</v>
      </c>
      <c r="I179" s="35">
        <v>140</v>
      </c>
      <c r="J179" s="35">
        <v>0.86999999999989086</v>
      </c>
      <c r="K179" s="35" t="s">
        <v>68</v>
      </c>
      <c r="L179" s="36">
        <v>140.0145</v>
      </c>
      <c r="M179" s="36">
        <v>-140.0145</v>
      </c>
      <c r="N179" s="20">
        <v>179</v>
      </c>
      <c r="P179" s="39"/>
      <c r="Q179" s="51" t="s">
        <v>230</v>
      </c>
      <c r="R179" s="5">
        <v>12</v>
      </c>
      <c r="S179" s="24">
        <v>341.12299999999999</v>
      </c>
      <c r="T179" s="42">
        <v>-0.31019999999999998</v>
      </c>
      <c r="U179" s="42">
        <v>-0.3115</v>
      </c>
      <c r="V179" s="42">
        <v>28.493875976303997</v>
      </c>
      <c r="W179" s="42">
        <v>28.492103389417</v>
      </c>
      <c r="X179" s="42">
        <v>34.421144318378474</v>
      </c>
      <c r="Y179" s="42">
        <v>34.420245330616005</v>
      </c>
      <c r="Z179" s="42">
        <v>2.0156000000000001</v>
      </c>
      <c r="AA179" s="25">
        <v>6.2901685065506072</v>
      </c>
      <c r="AB179" s="25">
        <v>77.577079330854843</v>
      </c>
      <c r="AC179" s="25">
        <v>2.4366993399999998E-2</v>
      </c>
      <c r="AD179" s="42">
        <v>6.9900000000000004E-2</v>
      </c>
      <c r="AE179" s="25">
        <v>90.108199999999997</v>
      </c>
      <c r="AF179" s="42">
        <v>4.7032999999999996</v>
      </c>
      <c r="AG179" s="25">
        <v>1.1060000000000001</v>
      </c>
      <c r="AH179" s="5">
        <v>0.11219999999999999</v>
      </c>
      <c r="AI179" s="25">
        <v>4.3298999999999997E-2</v>
      </c>
      <c r="AJ179" s="24">
        <v>99.93</v>
      </c>
      <c r="AK179" s="25">
        <v>258.95</v>
      </c>
      <c r="AL179" s="115">
        <v>34.4133</v>
      </c>
      <c r="AM179" s="117"/>
      <c r="AN179" s="143"/>
      <c r="AO179" s="22">
        <v>-0.2</v>
      </c>
      <c r="AP179" s="238">
        <v>6.2629999999999999</v>
      </c>
      <c r="AS179" s="235">
        <v>12.631077657567877</v>
      </c>
      <c r="AT179" s="128"/>
      <c r="AU179" s="236">
        <v>14.039223715722859</v>
      </c>
      <c r="AV179" s="128"/>
      <c r="AW179" s="237">
        <v>0.97454609929078018</v>
      </c>
      <c r="AX179" s="128"/>
      <c r="AY179" s="129"/>
      <c r="BC179" s="140" t="s">
        <v>227</v>
      </c>
      <c r="BD179" s="141"/>
      <c r="BE179" s="142" t="s">
        <v>227</v>
      </c>
      <c r="BF179" s="147"/>
      <c r="BG179" s="21">
        <v>179</v>
      </c>
    </row>
    <row r="180" spans="1:59" ht="15.75" customHeight="1">
      <c r="A180" s="21" t="s">
        <v>242</v>
      </c>
      <c r="B180" s="33">
        <v>8</v>
      </c>
      <c r="C180" s="21" t="s">
        <v>255</v>
      </c>
      <c r="D180" s="26" t="s">
        <v>256</v>
      </c>
      <c r="E180" s="35">
        <v>74</v>
      </c>
      <c r="F180" s="35">
        <v>8.9999999999577085E-2</v>
      </c>
      <c r="G180" s="35" t="s">
        <v>67</v>
      </c>
      <c r="H180" s="36">
        <v>74.001499999999993</v>
      </c>
      <c r="I180" s="35">
        <v>140</v>
      </c>
      <c r="J180" s="35">
        <v>0.86999999999989086</v>
      </c>
      <c r="K180" s="35" t="s">
        <v>68</v>
      </c>
      <c r="L180" s="36">
        <v>140.0145</v>
      </c>
      <c r="M180" s="36">
        <v>-140.0145</v>
      </c>
      <c r="N180" s="20">
        <v>180</v>
      </c>
      <c r="P180" s="39"/>
      <c r="Q180" s="32" t="s">
        <v>229</v>
      </c>
      <c r="R180" s="5">
        <v>13</v>
      </c>
      <c r="S180" s="24">
        <v>307.55799999999999</v>
      </c>
      <c r="T180" s="42">
        <v>-0.78869999999999996</v>
      </c>
      <c r="U180" s="42">
        <v>-0.78990000000000005</v>
      </c>
      <c r="V180" s="42">
        <v>27.844843750428002</v>
      </c>
      <c r="W180" s="42">
        <v>27.842296340129998</v>
      </c>
      <c r="X180" s="42">
        <v>34.10946805392124</v>
      </c>
      <c r="Y180" s="42">
        <v>34.107377721928898</v>
      </c>
      <c r="Z180" s="42">
        <v>2.0962000000000001</v>
      </c>
      <c r="AA180" s="25">
        <v>6.6805375296199125</v>
      </c>
      <c r="AB180" s="25">
        <v>81.17908357104298</v>
      </c>
      <c r="AC180" s="25">
        <v>2.6629992200000004E-2</v>
      </c>
      <c r="AD180" s="42">
        <v>7.4899999999999994E-2</v>
      </c>
      <c r="AE180" s="25">
        <v>90.117500000000007</v>
      </c>
      <c r="AF180" s="42">
        <v>4.7038000000000002</v>
      </c>
      <c r="AG180" s="25">
        <v>1.2703</v>
      </c>
      <c r="AH180" s="5">
        <v>0.1188</v>
      </c>
      <c r="AI180" s="25">
        <v>4.3298999999999997E-2</v>
      </c>
      <c r="AJ180" s="24">
        <v>99.94</v>
      </c>
      <c r="AK180" s="25">
        <v>248.16</v>
      </c>
      <c r="AL180" s="115">
        <v>34.111499999999999</v>
      </c>
      <c r="AM180" s="117"/>
      <c r="AN180" s="143"/>
      <c r="AO180" s="22">
        <v>-0.4</v>
      </c>
      <c r="AP180" s="238">
        <v>6.7489999999999997</v>
      </c>
      <c r="AS180" s="235">
        <v>8.835793591107624</v>
      </c>
      <c r="AT180" s="128"/>
      <c r="AU180" s="236">
        <v>8.1842532269142865</v>
      </c>
      <c r="AV180" s="128"/>
      <c r="AW180" s="237">
        <v>0.72678014184397177</v>
      </c>
      <c r="AX180" s="128"/>
      <c r="AY180" s="129"/>
      <c r="BC180" s="140" t="s">
        <v>227</v>
      </c>
      <c r="BD180" s="141"/>
      <c r="BE180" s="142" t="s">
        <v>227</v>
      </c>
      <c r="BF180" s="147"/>
      <c r="BG180" s="21">
        <v>180</v>
      </c>
    </row>
    <row r="181" spans="1:59" ht="15.75" customHeight="1">
      <c r="A181" s="21" t="s">
        <v>242</v>
      </c>
      <c r="B181" s="33">
        <v>8</v>
      </c>
      <c r="C181" s="21" t="s">
        <v>255</v>
      </c>
      <c r="D181" s="26" t="s">
        <v>256</v>
      </c>
      <c r="E181" s="35">
        <v>74</v>
      </c>
      <c r="F181" s="35">
        <v>8.9999999999577085E-2</v>
      </c>
      <c r="G181" s="35" t="s">
        <v>67</v>
      </c>
      <c r="H181" s="36">
        <v>74.001499999999993</v>
      </c>
      <c r="I181" s="35">
        <v>140</v>
      </c>
      <c r="J181" s="35">
        <v>0.86999999999989086</v>
      </c>
      <c r="K181" s="35" t="s">
        <v>68</v>
      </c>
      <c r="L181" s="36">
        <v>140.0145</v>
      </c>
      <c r="M181" s="36">
        <v>-140.0145</v>
      </c>
      <c r="N181" s="20">
        <v>181</v>
      </c>
      <c r="P181" s="39"/>
      <c r="Q181" s="32" t="s">
        <v>229</v>
      </c>
      <c r="R181" s="5">
        <v>14</v>
      </c>
      <c r="S181" s="24">
        <v>256.96100000000001</v>
      </c>
      <c r="T181" s="42">
        <v>-1.1407</v>
      </c>
      <c r="U181" s="42">
        <v>-1.1427</v>
      </c>
      <c r="V181" s="42">
        <v>27.195819520439997</v>
      </c>
      <c r="W181" s="42">
        <v>27.192834094538</v>
      </c>
      <c r="X181" s="42">
        <v>33.654664761784417</v>
      </c>
      <c r="Y181" s="42">
        <v>33.652832858353982</v>
      </c>
      <c r="Z181" s="42">
        <v>2.0724999999999998</v>
      </c>
      <c r="AA181" s="25">
        <v>6.62080022107786</v>
      </c>
      <c r="AB181" s="25">
        <v>79.446652840963708</v>
      </c>
      <c r="AC181" s="25">
        <v>2.9319860399999998E-2</v>
      </c>
      <c r="AD181" s="42">
        <v>8.0799999999999997E-2</v>
      </c>
      <c r="AE181" s="25">
        <v>90.063500000000005</v>
      </c>
      <c r="AF181" s="42">
        <v>4.7011000000000003</v>
      </c>
      <c r="AG181" s="25">
        <v>1.4816</v>
      </c>
      <c r="AH181" s="5">
        <v>0.1273</v>
      </c>
      <c r="AI181" s="25">
        <v>4.3298999999999997E-2</v>
      </c>
      <c r="AJ181" s="24">
        <v>99.93</v>
      </c>
      <c r="AK181" s="25">
        <v>249.96</v>
      </c>
      <c r="AL181" s="115">
        <v>33.6434</v>
      </c>
      <c r="AM181" s="117"/>
      <c r="AN181" s="143"/>
      <c r="AO181" s="22">
        <v>-0.7</v>
      </c>
      <c r="AP181" s="238">
        <v>6.6</v>
      </c>
      <c r="AS181" s="235">
        <v>8.8272230368623177</v>
      </c>
      <c r="AT181" s="128"/>
      <c r="AU181" s="236">
        <v>11.927424059706123</v>
      </c>
      <c r="AV181" s="128"/>
      <c r="AW181" s="237">
        <v>0.79868085106382991</v>
      </c>
      <c r="AX181" s="128"/>
      <c r="AY181" s="129"/>
      <c r="BC181" s="140" t="s">
        <v>227</v>
      </c>
      <c r="BD181" s="141"/>
      <c r="BE181" s="142" t="s">
        <v>227</v>
      </c>
      <c r="BF181" s="147"/>
      <c r="BG181" s="21">
        <v>181</v>
      </c>
    </row>
    <row r="182" spans="1:59" ht="15.75" customHeight="1">
      <c r="A182" s="21" t="s">
        <v>242</v>
      </c>
      <c r="B182" s="33">
        <v>8</v>
      </c>
      <c r="C182" s="21" t="s">
        <v>255</v>
      </c>
      <c r="D182" s="26" t="s">
        <v>256</v>
      </c>
      <c r="E182" s="35">
        <v>74</v>
      </c>
      <c r="F182" s="35">
        <v>8.9999999999577085E-2</v>
      </c>
      <c r="G182" s="35" t="s">
        <v>67</v>
      </c>
      <c r="H182" s="36">
        <v>74.001499999999993</v>
      </c>
      <c r="I182" s="35">
        <v>140</v>
      </c>
      <c r="J182" s="35">
        <v>0.86999999999989086</v>
      </c>
      <c r="K182" s="35" t="s">
        <v>68</v>
      </c>
      <c r="L182" s="36">
        <v>140.0145</v>
      </c>
      <c r="M182" s="36">
        <v>-140.0145</v>
      </c>
      <c r="N182" s="20">
        <v>182</v>
      </c>
      <c r="Q182" s="51" t="s">
        <v>230</v>
      </c>
      <c r="R182" s="5">
        <v>15</v>
      </c>
      <c r="S182" s="24">
        <v>200.114</v>
      </c>
      <c r="T182" s="42">
        <v>-1.4041999999999999</v>
      </c>
      <c r="U182" s="42">
        <v>-1.4046000000000001</v>
      </c>
      <c r="V182" s="42">
        <v>26.554023573203999</v>
      </c>
      <c r="W182" s="42">
        <v>26.553543058232997</v>
      </c>
      <c r="X182" s="42">
        <v>33.104764143394597</v>
      </c>
      <c r="Y182" s="42">
        <v>33.104547729754017</v>
      </c>
      <c r="Z182" s="42">
        <v>1.9646999999999999</v>
      </c>
      <c r="AA182" s="25">
        <v>6.1990725289422759</v>
      </c>
      <c r="AB182" s="25">
        <v>73.574778668117588</v>
      </c>
      <c r="AC182" s="25">
        <v>2.7697392999999997E-2</v>
      </c>
      <c r="AD182" s="42">
        <v>7.7200000000000005E-2</v>
      </c>
      <c r="AE182" s="25">
        <v>90.057900000000004</v>
      </c>
      <c r="AF182" s="42">
        <v>4.7008000000000001</v>
      </c>
      <c r="AG182" s="25">
        <v>1.3572</v>
      </c>
      <c r="AH182" s="5">
        <v>0.12230000000000001</v>
      </c>
      <c r="AI182" s="25">
        <v>4.3298999999999997E-2</v>
      </c>
      <c r="AJ182" s="24">
        <v>99.93</v>
      </c>
      <c r="AK182" s="25">
        <v>257.16000000000003</v>
      </c>
      <c r="AL182" s="115">
        <v>33.106099999999998</v>
      </c>
      <c r="AM182" s="120"/>
      <c r="AN182" s="143"/>
      <c r="AO182" s="22">
        <v>-0.1</v>
      </c>
      <c r="AP182" s="238">
        <v>6.194</v>
      </c>
      <c r="AS182" s="235">
        <v>17.225480012634772</v>
      </c>
      <c r="AT182" s="128"/>
      <c r="AU182" s="236">
        <v>37.526400724017861</v>
      </c>
      <c r="AV182" s="128"/>
      <c r="AW182" s="237">
        <v>1.8995390070921989</v>
      </c>
      <c r="AX182" s="128"/>
      <c r="AY182" s="129"/>
      <c r="BC182" s="140" t="s">
        <v>227</v>
      </c>
      <c r="BD182" s="141"/>
      <c r="BE182" s="142" t="s">
        <v>227</v>
      </c>
      <c r="BF182" s="147"/>
      <c r="BG182" s="21">
        <v>182</v>
      </c>
    </row>
    <row r="183" spans="1:59" ht="15.75" customHeight="1">
      <c r="A183" s="21" t="s">
        <v>242</v>
      </c>
      <c r="B183" s="33">
        <v>8</v>
      </c>
      <c r="C183" s="21" t="s">
        <v>255</v>
      </c>
      <c r="D183" s="26" t="s">
        <v>256</v>
      </c>
      <c r="E183" s="35">
        <v>74</v>
      </c>
      <c r="F183" s="35">
        <v>8.9999999999577085E-2</v>
      </c>
      <c r="G183" s="35" t="s">
        <v>67</v>
      </c>
      <c r="H183" s="36">
        <v>74.001499999999993</v>
      </c>
      <c r="I183" s="35">
        <v>140</v>
      </c>
      <c r="J183" s="35">
        <v>0.86999999999989086</v>
      </c>
      <c r="K183" s="35" t="s">
        <v>68</v>
      </c>
      <c r="L183" s="36">
        <v>140.0145</v>
      </c>
      <c r="M183" s="36">
        <v>-140.0145</v>
      </c>
      <c r="N183" s="20">
        <v>183</v>
      </c>
      <c r="Q183" s="32" t="s">
        <v>229</v>
      </c>
      <c r="R183" s="5">
        <v>16</v>
      </c>
      <c r="S183" s="24">
        <v>174.80799999999999</v>
      </c>
      <c r="T183" s="42">
        <v>-1.3986000000000001</v>
      </c>
      <c r="U183" s="42">
        <v>-1.3997999999999999</v>
      </c>
      <c r="V183" s="42">
        <v>26.420917025153997</v>
      </c>
      <c r="W183" s="42">
        <v>26.422045922700999</v>
      </c>
      <c r="X183" s="42">
        <v>32.931345802655002</v>
      </c>
      <c r="Y183" s="42">
        <v>32.934217360407573</v>
      </c>
      <c r="Z183" s="42">
        <v>2.0310000000000001</v>
      </c>
      <c r="AA183" s="25">
        <v>6.4460889192710562</v>
      </c>
      <c r="AB183" s="25">
        <v>76.423885981354928</v>
      </c>
      <c r="AC183" s="25">
        <v>2.76119282E-2</v>
      </c>
      <c r="AD183" s="42">
        <v>7.6999999999999999E-2</v>
      </c>
      <c r="AE183" s="25">
        <v>90.041200000000003</v>
      </c>
      <c r="AF183" s="42">
        <v>4.6999000000000004</v>
      </c>
      <c r="AG183" s="25">
        <v>1.3525</v>
      </c>
      <c r="AH183" s="5">
        <v>0.1221</v>
      </c>
      <c r="AI183" s="25">
        <v>4.3298999999999997E-2</v>
      </c>
      <c r="AJ183" s="24">
        <v>99.93</v>
      </c>
      <c r="AK183" s="25">
        <v>235.86</v>
      </c>
      <c r="AL183" s="115">
        <v>32.932099999999998</v>
      </c>
      <c r="AM183" s="117"/>
      <c r="AN183" s="143"/>
      <c r="AO183" s="22">
        <v>-0.9</v>
      </c>
      <c r="AP183" s="238">
        <v>6.4489999999999998</v>
      </c>
      <c r="AS183" s="235">
        <v>16.235584151471627</v>
      </c>
      <c r="AT183" s="128"/>
      <c r="AU183" s="236">
        <v>33.942683619071637</v>
      </c>
      <c r="AV183" s="128"/>
      <c r="AW183" s="237">
        <v>1.842212765957447</v>
      </c>
      <c r="AX183" s="128"/>
      <c r="AY183" s="129"/>
      <c r="BC183" s="140" t="s">
        <v>227</v>
      </c>
      <c r="BD183" s="141"/>
      <c r="BE183" s="142" t="s">
        <v>227</v>
      </c>
      <c r="BF183" s="147"/>
      <c r="BG183" s="21">
        <v>183</v>
      </c>
    </row>
    <row r="184" spans="1:59" ht="15.75" customHeight="1">
      <c r="A184" s="21" t="s">
        <v>242</v>
      </c>
      <c r="B184" s="33">
        <v>8</v>
      </c>
      <c r="C184" s="21" t="s">
        <v>255</v>
      </c>
      <c r="D184" s="26" t="s">
        <v>256</v>
      </c>
      <c r="E184" s="35">
        <v>74</v>
      </c>
      <c r="F184" s="35">
        <v>8.9999999999577085E-2</v>
      </c>
      <c r="G184" s="35" t="s">
        <v>67</v>
      </c>
      <c r="H184" s="36">
        <v>74.001499999999993</v>
      </c>
      <c r="I184" s="35">
        <v>140</v>
      </c>
      <c r="J184" s="35">
        <v>0.86999999999989086</v>
      </c>
      <c r="K184" s="35" t="s">
        <v>68</v>
      </c>
      <c r="L184" s="36">
        <v>140.0145</v>
      </c>
      <c r="M184" s="36">
        <v>-140.0145</v>
      </c>
      <c r="N184" s="20">
        <v>184</v>
      </c>
      <c r="Q184" s="32" t="s">
        <v>229</v>
      </c>
      <c r="R184" s="5">
        <v>17</v>
      </c>
      <c r="S184" s="24">
        <v>146.88200000000001</v>
      </c>
      <c r="T184" s="42">
        <v>-1.3458000000000001</v>
      </c>
      <c r="U184" s="42">
        <v>-1.3462000000000001</v>
      </c>
      <c r="V184" s="42">
        <v>26.259195192923997</v>
      </c>
      <c r="W184" s="42">
        <v>26.259537442670002</v>
      </c>
      <c r="X184" s="42">
        <v>32.668721302527288</v>
      </c>
      <c r="Y184" s="42">
        <v>32.669626957499098</v>
      </c>
      <c r="Z184" s="42">
        <v>2.0853000000000002</v>
      </c>
      <c r="AA184" s="25">
        <v>6.6477830679378025</v>
      </c>
      <c r="AB184" s="25">
        <v>78.780170599923096</v>
      </c>
      <c r="AC184" s="25">
        <v>2.6629992200000004E-2</v>
      </c>
      <c r="AD184" s="42">
        <v>7.4899999999999994E-2</v>
      </c>
      <c r="AE184" s="25">
        <v>90.057900000000004</v>
      </c>
      <c r="AF184" s="42">
        <v>4.7008000000000001</v>
      </c>
      <c r="AG184" s="25">
        <v>1.3525</v>
      </c>
      <c r="AH184" s="5">
        <v>0.1221</v>
      </c>
      <c r="AI184" s="25">
        <v>4.3298999999999997E-2</v>
      </c>
      <c r="AJ184" s="24">
        <v>99.93</v>
      </c>
      <c r="AK184" s="25">
        <v>226.58</v>
      </c>
      <c r="AL184" s="115">
        <v>32.700400000000002</v>
      </c>
      <c r="AM184" s="117">
        <v>6</v>
      </c>
      <c r="AN184" s="143"/>
      <c r="AO184" s="22">
        <v>-0.9</v>
      </c>
      <c r="AP184" s="238">
        <v>6.6234999999999999</v>
      </c>
      <c r="AQ184" s="103">
        <v>6</v>
      </c>
      <c r="AS184" s="235">
        <v>15.022993213432034</v>
      </c>
      <c r="AT184" s="128"/>
      <c r="AU184" s="236">
        <v>31.432945171289695</v>
      </c>
      <c r="AV184" s="128"/>
      <c r="AW184" s="237">
        <v>1.7635106382978727</v>
      </c>
      <c r="AX184" s="128"/>
      <c r="AY184" s="129"/>
      <c r="BC184" s="140" t="s">
        <v>227</v>
      </c>
      <c r="BD184" s="141"/>
      <c r="BE184" s="142" t="s">
        <v>227</v>
      </c>
      <c r="BF184" s="147"/>
      <c r="BG184" s="21">
        <v>184</v>
      </c>
    </row>
    <row r="185" spans="1:59" ht="15.75" customHeight="1">
      <c r="A185" s="21" t="s">
        <v>242</v>
      </c>
      <c r="B185" s="33">
        <v>8</v>
      </c>
      <c r="C185" s="21" t="s">
        <v>255</v>
      </c>
      <c r="D185" s="26" t="s">
        <v>256</v>
      </c>
      <c r="E185" s="35">
        <v>74</v>
      </c>
      <c r="F185" s="35">
        <v>8.9999999999577085E-2</v>
      </c>
      <c r="G185" s="35" t="s">
        <v>67</v>
      </c>
      <c r="H185" s="36">
        <v>74.001499999999993</v>
      </c>
      <c r="I185" s="35">
        <v>140</v>
      </c>
      <c r="J185" s="35">
        <v>0.86999999999989086</v>
      </c>
      <c r="K185" s="35" t="s">
        <v>68</v>
      </c>
      <c r="L185" s="36">
        <v>140.0145</v>
      </c>
      <c r="M185" s="36">
        <v>-140.0145</v>
      </c>
      <c r="N185" s="20">
        <v>185</v>
      </c>
      <c r="Q185" s="51" t="s">
        <v>230</v>
      </c>
      <c r="R185" s="5">
        <v>18</v>
      </c>
      <c r="S185" s="24">
        <v>119.197</v>
      </c>
      <c r="T185" s="42">
        <v>-1.2243999999999999</v>
      </c>
      <c r="U185" s="42">
        <v>-1.2244999999999999</v>
      </c>
      <c r="V185" s="42">
        <v>26.094334974654</v>
      </c>
      <c r="W185" s="42">
        <v>26.093564934792997</v>
      </c>
      <c r="X185" s="42">
        <v>32.328356298572629</v>
      </c>
      <c r="Y185" s="42">
        <v>32.327414930640977</v>
      </c>
      <c r="Z185" s="42">
        <v>2.1595</v>
      </c>
      <c r="AA185" s="25">
        <v>6.9181252261812594</v>
      </c>
      <c r="AB185" s="25">
        <v>82.053539806430692</v>
      </c>
      <c r="AC185" s="25">
        <v>2.9319860399999998E-2</v>
      </c>
      <c r="AD185" s="42">
        <v>8.0799999999999997E-2</v>
      </c>
      <c r="AE185" s="25">
        <v>90.013400000000004</v>
      </c>
      <c r="AF185" s="42">
        <v>4.6985000000000001</v>
      </c>
      <c r="AG185" s="25">
        <v>1.3478000000000001</v>
      </c>
      <c r="AH185" s="5">
        <v>0.12189999999999999</v>
      </c>
      <c r="AI185" s="25">
        <v>4.4019000000000003E-2</v>
      </c>
      <c r="AJ185" s="24">
        <v>99.93</v>
      </c>
      <c r="AK185" s="25">
        <v>242.77</v>
      </c>
      <c r="AL185" s="115">
        <v>32.331899999999997</v>
      </c>
      <c r="AM185" s="120"/>
      <c r="AN185" s="143"/>
      <c r="AO185" s="22">
        <v>-0.7</v>
      </c>
      <c r="AP185" s="238">
        <v>6.9470000000000001</v>
      </c>
      <c r="AS185" s="235">
        <v>13.02476408869094</v>
      </c>
      <c r="AT185" s="128"/>
      <c r="AU185" s="236">
        <v>26.864029490477144</v>
      </c>
      <c r="AV185" s="128"/>
      <c r="AW185" s="237">
        <v>1.6391418439716317</v>
      </c>
      <c r="AX185" s="128"/>
      <c r="AY185" s="129"/>
      <c r="BC185" s="140">
        <v>1.1139370806435799E-2</v>
      </c>
      <c r="BD185" s="141">
        <v>6</v>
      </c>
      <c r="BE185" s="142">
        <v>1.4563389304242445E-2</v>
      </c>
      <c r="BF185" s="147"/>
      <c r="BG185" s="21">
        <v>185</v>
      </c>
    </row>
    <row r="186" spans="1:59" ht="15.75" customHeight="1">
      <c r="A186" s="21" t="s">
        <v>242</v>
      </c>
      <c r="B186" s="33">
        <v>8</v>
      </c>
      <c r="C186" s="21" t="s">
        <v>255</v>
      </c>
      <c r="D186" s="26" t="s">
        <v>256</v>
      </c>
      <c r="E186" s="35">
        <v>74</v>
      </c>
      <c r="F186" s="35">
        <v>8.9999999999577085E-2</v>
      </c>
      <c r="G186" s="35" t="s">
        <v>67</v>
      </c>
      <c r="H186" s="36">
        <v>74.001499999999993</v>
      </c>
      <c r="I186" s="35">
        <v>140</v>
      </c>
      <c r="J186" s="35">
        <v>0.86999999999989086</v>
      </c>
      <c r="K186" s="35" t="s">
        <v>68</v>
      </c>
      <c r="L186" s="36">
        <v>140.0145</v>
      </c>
      <c r="M186" s="36">
        <v>-140.0145</v>
      </c>
      <c r="N186" s="20">
        <v>186</v>
      </c>
      <c r="Q186" s="32" t="s">
        <v>229</v>
      </c>
      <c r="R186" s="5">
        <v>19</v>
      </c>
      <c r="S186" s="24">
        <v>102.992</v>
      </c>
      <c r="T186" s="42">
        <v>-0.98240000000000005</v>
      </c>
      <c r="U186" s="42">
        <v>-0.98599999999999999</v>
      </c>
      <c r="V186" s="42">
        <v>26.111284258242001</v>
      </c>
      <c r="W186" s="42">
        <v>26.109808686835997</v>
      </c>
      <c r="X186" s="42">
        <v>32.101202157193747</v>
      </c>
      <c r="Y186" s="42">
        <v>32.103050448705446</v>
      </c>
      <c r="Z186" s="42">
        <v>2.2109000000000001</v>
      </c>
      <c r="AA186" s="25">
        <v>7.0740196389763419</v>
      </c>
      <c r="AB186" s="25">
        <v>84.312945498441778</v>
      </c>
      <c r="AC186" s="25">
        <v>3.4870526400000004E-2</v>
      </c>
      <c r="AD186" s="42">
        <v>9.2999999999999999E-2</v>
      </c>
      <c r="AE186" s="25">
        <v>89.963099999999997</v>
      </c>
      <c r="AF186" s="42">
        <v>4.6959999999999997</v>
      </c>
      <c r="AG186" s="25">
        <v>1.3431</v>
      </c>
      <c r="AH186" s="5">
        <v>0.1217</v>
      </c>
      <c r="AI186" s="25">
        <v>0.12291000000000001</v>
      </c>
      <c r="AJ186" s="24">
        <v>99.93</v>
      </c>
      <c r="AK186" s="25">
        <v>278.74</v>
      </c>
      <c r="AL186" s="115">
        <v>32.102800000000002</v>
      </c>
      <c r="AM186" s="117"/>
      <c r="AN186" s="143"/>
      <c r="AO186" s="22">
        <v>-0.8</v>
      </c>
      <c r="AP186" s="238">
        <v>7.0910000000000002</v>
      </c>
      <c r="AS186" s="235">
        <v>11.071771919263849</v>
      </c>
      <c r="AT186" s="128"/>
      <c r="AU186" s="236">
        <v>22.034283430863674</v>
      </c>
      <c r="AV186" s="128"/>
      <c r="AW186" s="237">
        <v>1.5011702127659576</v>
      </c>
      <c r="AX186" s="128"/>
      <c r="AY186" s="129"/>
      <c r="BC186" s="140"/>
      <c r="BD186" s="141">
        <v>5</v>
      </c>
      <c r="BE186" s="142"/>
      <c r="BF186" s="147" t="s">
        <v>271</v>
      </c>
      <c r="BG186" s="21">
        <v>186</v>
      </c>
    </row>
    <row r="187" spans="1:59" ht="15.75" customHeight="1">
      <c r="A187" s="21" t="s">
        <v>242</v>
      </c>
      <c r="B187" s="33">
        <v>8</v>
      </c>
      <c r="C187" s="21" t="s">
        <v>255</v>
      </c>
      <c r="D187" s="26" t="s">
        <v>256</v>
      </c>
      <c r="E187" s="35">
        <v>74</v>
      </c>
      <c r="F187" s="35">
        <v>8.9999999999577085E-2</v>
      </c>
      <c r="G187" s="35" t="s">
        <v>67</v>
      </c>
      <c r="H187" s="36">
        <v>74.001499999999993</v>
      </c>
      <c r="I187" s="35">
        <v>140</v>
      </c>
      <c r="J187" s="35">
        <v>0.86999999999989086</v>
      </c>
      <c r="K187" s="35" t="s">
        <v>68</v>
      </c>
      <c r="L187" s="36">
        <v>140.0145</v>
      </c>
      <c r="M187" s="36">
        <v>-140.0145</v>
      </c>
      <c r="N187" s="20">
        <v>187</v>
      </c>
      <c r="Q187" s="32" t="s">
        <v>229</v>
      </c>
      <c r="R187" s="5">
        <v>20</v>
      </c>
      <c r="S187" s="24">
        <v>85.802999999999997</v>
      </c>
      <c r="T187" s="42">
        <v>-0.56140000000000001</v>
      </c>
      <c r="U187" s="42">
        <v>-0.56240000000000001</v>
      </c>
      <c r="V187" s="42">
        <v>26.232658839623998</v>
      </c>
      <c r="W187" s="42">
        <v>26.231372477659001</v>
      </c>
      <c r="X187" s="42">
        <v>31.828390439295013</v>
      </c>
      <c r="Y187" s="42">
        <v>31.827724498004024</v>
      </c>
      <c r="Z187" s="42">
        <v>2.2789000000000001</v>
      </c>
      <c r="AA187" s="25">
        <v>7.2597613446047857</v>
      </c>
      <c r="AB187" s="25">
        <v>87.334961860893259</v>
      </c>
      <c r="AC187" s="25">
        <v>6.3904009999999997E-2</v>
      </c>
      <c r="AD187" s="42">
        <v>0.15690000000000001</v>
      </c>
      <c r="AE187" s="25">
        <v>89.877600000000001</v>
      </c>
      <c r="AF187" s="42">
        <v>4.6917</v>
      </c>
      <c r="AG187" s="25">
        <v>1.3267</v>
      </c>
      <c r="AH187" s="5">
        <v>0.1211</v>
      </c>
      <c r="AI187" s="25">
        <v>0.31170999999999999</v>
      </c>
      <c r="AJ187" s="24">
        <v>99.93</v>
      </c>
      <c r="AK187" s="25">
        <v>255.36</v>
      </c>
      <c r="AL187" s="115">
        <v>31.875699999999998</v>
      </c>
      <c r="AM187" s="117"/>
      <c r="AN187" s="143"/>
      <c r="AO187" s="22">
        <v>-0.5</v>
      </c>
      <c r="AP187" s="238">
        <v>7.2279999999999998</v>
      </c>
      <c r="AS187" s="235">
        <v>9.1017549695041033</v>
      </c>
      <c r="AT187" s="128"/>
      <c r="AU187" s="236">
        <v>17.899804746126737</v>
      </c>
      <c r="AV187" s="128"/>
      <c r="AW187" s="237">
        <v>1.3661134751773052</v>
      </c>
      <c r="AX187" s="128"/>
      <c r="AY187" s="129"/>
      <c r="BC187" s="140">
        <v>4.7855072506584453E-2</v>
      </c>
      <c r="BD187" s="141">
        <v>6</v>
      </c>
      <c r="BE187" s="142">
        <v>3.5081151763038679E-2</v>
      </c>
      <c r="BF187" s="147"/>
      <c r="BG187" s="21">
        <v>187</v>
      </c>
    </row>
    <row r="188" spans="1:59" ht="15.75" customHeight="1">
      <c r="A188" s="21" t="s">
        <v>242</v>
      </c>
      <c r="B188" s="33">
        <v>8</v>
      </c>
      <c r="C188" s="21" t="s">
        <v>255</v>
      </c>
      <c r="D188" s="26" t="s">
        <v>256</v>
      </c>
      <c r="E188" s="35">
        <v>74</v>
      </c>
      <c r="F188" s="35">
        <v>8.9999999999577085E-2</v>
      </c>
      <c r="G188" s="35" t="s">
        <v>67</v>
      </c>
      <c r="H188" s="36">
        <v>74.001499999999993</v>
      </c>
      <c r="I188" s="35">
        <v>140</v>
      </c>
      <c r="J188" s="35">
        <v>0.86999999999989086</v>
      </c>
      <c r="K188" s="35" t="s">
        <v>68</v>
      </c>
      <c r="L188" s="36">
        <v>140.0145</v>
      </c>
      <c r="M188" s="36">
        <v>-140.0145</v>
      </c>
      <c r="N188" s="20">
        <v>188</v>
      </c>
      <c r="Q188" s="51" t="s">
        <v>230</v>
      </c>
      <c r="R188" s="5">
        <v>21</v>
      </c>
      <c r="S188" s="24">
        <v>62.561</v>
      </c>
      <c r="T188" s="42">
        <v>0.37890000000000001</v>
      </c>
      <c r="U188" s="42">
        <v>0.3805</v>
      </c>
      <c r="V188" s="42">
        <v>26.39989883406</v>
      </c>
      <c r="W188" s="42">
        <v>26.400476202859</v>
      </c>
      <c r="X188" s="42">
        <v>31.09271703432357</v>
      </c>
      <c r="Y188" s="42">
        <v>31.09184911032596</v>
      </c>
      <c r="Z188" s="42">
        <v>2.5550000000000002</v>
      </c>
      <c r="AA188" s="25">
        <v>8.1841670046155421</v>
      </c>
      <c r="AB188" s="25">
        <v>100.40610253264886</v>
      </c>
      <c r="AC188" s="25">
        <v>0.35949856800000002</v>
      </c>
      <c r="AD188" s="42">
        <v>0.80710000000000004</v>
      </c>
      <c r="AE188" s="25">
        <v>88.996499999999997</v>
      </c>
      <c r="AF188" s="42">
        <v>4.6471</v>
      </c>
      <c r="AG188" s="25">
        <v>1.1200000000000001</v>
      </c>
      <c r="AH188" s="5">
        <v>0.1128</v>
      </c>
      <c r="AI188" s="25">
        <v>1.3516999999999999</v>
      </c>
      <c r="AJ188" s="24">
        <v>99.93</v>
      </c>
      <c r="AK188" s="25">
        <v>235.99</v>
      </c>
      <c r="AL188" s="115">
        <v>31.121300000000002</v>
      </c>
      <c r="AM188" s="117"/>
      <c r="AN188" s="143"/>
      <c r="AO188" s="22">
        <v>0.6</v>
      </c>
      <c r="AP188" s="238">
        <v>8.234</v>
      </c>
      <c r="AS188" s="235">
        <v>1.3292493210932939</v>
      </c>
      <c r="AT188" s="128"/>
      <c r="AU188" s="236">
        <v>8.1417256416257153</v>
      </c>
      <c r="AV188" s="128"/>
      <c r="AW188" s="237">
        <v>0.87058156028368816</v>
      </c>
      <c r="AX188" s="128"/>
      <c r="AY188" s="129"/>
      <c r="BC188" s="140">
        <v>0.31899302232047877</v>
      </c>
      <c r="BD188" s="141">
        <v>6</v>
      </c>
      <c r="BE188" s="142">
        <v>0.26558274308647578</v>
      </c>
      <c r="BF188" s="147"/>
      <c r="BG188" s="21">
        <v>188</v>
      </c>
    </row>
    <row r="189" spans="1:59" ht="15.75" customHeight="1">
      <c r="A189" s="21" t="s">
        <v>242</v>
      </c>
      <c r="B189" s="33">
        <v>8</v>
      </c>
      <c r="C189" s="21" t="s">
        <v>255</v>
      </c>
      <c r="D189" s="26" t="s">
        <v>256</v>
      </c>
      <c r="E189" s="35">
        <v>74</v>
      </c>
      <c r="F189" s="35">
        <v>8.9999999999577085E-2</v>
      </c>
      <c r="G189" s="35" t="s">
        <v>67</v>
      </c>
      <c r="H189" s="36">
        <v>74.001499999999993</v>
      </c>
      <c r="I189" s="35">
        <v>140</v>
      </c>
      <c r="J189" s="35">
        <v>0.86999999999989086</v>
      </c>
      <c r="K189" s="35" t="s">
        <v>68</v>
      </c>
      <c r="L189" s="36">
        <v>140.0145</v>
      </c>
      <c r="M189" s="36">
        <v>-140.0145</v>
      </c>
      <c r="N189" s="20">
        <v>189</v>
      </c>
      <c r="Q189" s="51" t="s">
        <v>230</v>
      </c>
      <c r="R189" s="5">
        <v>22</v>
      </c>
      <c r="S189" s="24">
        <v>36.448999999999998</v>
      </c>
      <c r="T189" s="42">
        <v>-0.82430000000000003</v>
      </c>
      <c r="U189" s="42">
        <v>-0.83040000000000003</v>
      </c>
      <c r="V189" s="42">
        <v>23.436675714017998</v>
      </c>
      <c r="W189" s="42">
        <v>23.430912846384999</v>
      </c>
      <c r="X189" s="42">
        <v>28.396578939273361</v>
      </c>
      <c r="Y189" s="42">
        <v>28.394680333370879</v>
      </c>
      <c r="Z189" s="42">
        <v>2.6907000000000001</v>
      </c>
      <c r="AA189" s="25">
        <v>9.1799406097876428</v>
      </c>
      <c r="AB189" s="25">
        <v>107.03924393547648</v>
      </c>
      <c r="AC189" s="25">
        <v>0.11386000399999999</v>
      </c>
      <c r="AD189" s="42">
        <v>0.26669999999999999</v>
      </c>
      <c r="AE189" s="25">
        <v>89.528099999999995</v>
      </c>
      <c r="AF189" s="42">
        <v>4.6740000000000004</v>
      </c>
      <c r="AG189" s="25">
        <v>0.62460000000000004</v>
      </c>
      <c r="AH189" s="5">
        <v>9.2999999999999999E-2</v>
      </c>
      <c r="AI189" s="25">
        <v>7.3521999999999998</v>
      </c>
      <c r="AJ189" s="24">
        <v>99.93</v>
      </c>
      <c r="AK189" s="25">
        <v>250.38</v>
      </c>
      <c r="AL189" s="115">
        <v>28.401800000000001</v>
      </c>
      <c r="AM189" s="117"/>
      <c r="AN189" s="143"/>
      <c r="AO189" s="22">
        <v>-0.3</v>
      </c>
      <c r="AP189" s="238">
        <v>9.1419999999999995</v>
      </c>
      <c r="AS189" s="235">
        <v>0</v>
      </c>
      <c r="AT189" s="128"/>
      <c r="AU189" s="236">
        <v>3.1069351782133166</v>
      </c>
      <c r="AV189" s="128"/>
      <c r="AW189" s="237">
        <v>0.53245390070922005</v>
      </c>
      <c r="AX189" s="128"/>
      <c r="AY189" s="129"/>
      <c r="BC189" s="140">
        <v>0.10011290178417548</v>
      </c>
      <c r="BD189" s="141">
        <v>6</v>
      </c>
      <c r="BE189" s="142">
        <v>3.9457075739861715E-2</v>
      </c>
      <c r="BF189" s="147"/>
      <c r="BG189" s="21">
        <v>189</v>
      </c>
    </row>
    <row r="190" spans="1:59" ht="15.75" customHeight="1">
      <c r="A190" s="21" t="s">
        <v>242</v>
      </c>
      <c r="B190" s="33">
        <v>8</v>
      </c>
      <c r="C190" s="21" t="s">
        <v>255</v>
      </c>
      <c r="D190" s="26" t="s">
        <v>256</v>
      </c>
      <c r="E190" s="35">
        <v>74</v>
      </c>
      <c r="F190" s="35">
        <v>8.9999999999577085E-2</v>
      </c>
      <c r="G190" s="35" t="s">
        <v>67</v>
      </c>
      <c r="H190" s="36">
        <v>74.001499999999993</v>
      </c>
      <c r="I190" s="35">
        <v>140</v>
      </c>
      <c r="J190" s="35">
        <v>0.86999999999989086</v>
      </c>
      <c r="K190" s="35" t="s">
        <v>68</v>
      </c>
      <c r="L190" s="36">
        <v>140.0145</v>
      </c>
      <c r="M190" s="36">
        <v>-140.0145</v>
      </c>
      <c r="N190" s="20">
        <v>190</v>
      </c>
      <c r="Q190" s="51" t="s">
        <v>230</v>
      </c>
      <c r="R190" s="5">
        <v>23</v>
      </c>
      <c r="S190" s="24">
        <v>20.984999999999999</v>
      </c>
      <c r="T190" s="42">
        <v>-1.0221</v>
      </c>
      <c r="U190" s="42">
        <v>-1.0144</v>
      </c>
      <c r="V190" s="42">
        <v>21.810159173459997</v>
      </c>
      <c r="W190" s="42">
        <v>21.838113665098998</v>
      </c>
      <c r="X190" s="42">
        <v>26.428537248953091</v>
      </c>
      <c r="Y190" s="42">
        <v>26.458769857421565</v>
      </c>
      <c r="Z190" s="42">
        <v>2.6343999999999999</v>
      </c>
      <c r="AA190" s="25">
        <v>9.0941307635075539</v>
      </c>
      <c r="AB190" s="25">
        <v>104.01689137983934</v>
      </c>
      <c r="AC190" s="25">
        <v>7.769657399999999E-2</v>
      </c>
      <c r="AD190" s="42">
        <v>0.18720000000000001</v>
      </c>
      <c r="AE190" s="25">
        <v>89.481700000000004</v>
      </c>
      <c r="AF190" s="42">
        <v>4.6717000000000004</v>
      </c>
      <c r="AG190" s="25">
        <v>0.56120000000000003</v>
      </c>
      <c r="AH190" s="5">
        <v>9.0499999999999997E-2</v>
      </c>
      <c r="AI190" s="25">
        <v>13.753</v>
      </c>
      <c r="AJ190" s="24">
        <v>99.93</v>
      </c>
      <c r="AK190" s="25">
        <v>208.6</v>
      </c>
      <c r="AL190" s="115">
        <v>26.439</v>
      </c>
      <c r="AM190" s="117"/>
      <c r="AN190" s="143"/>
      <c r="AO190" s="22">
        <v>-0.6</v>
      </c>
      <c r="AP190" s="238">
        <v>8.8369999999999997</v>
      </c>
      <c r="AS190" s="235">
        <v>0</v>
      </c>
      <c r="AT190" s="128"/>
      <c r="AU190" s="236">
        <v>2.8900556194343876</v>
      </c>
      <c r="AV190" s="128"/>
      <c r="AW190" s="237">
        <v>0.46541134751773056</v>
      </c>
      <c r="AX190" s="128"/>
      <c r="AY190" s="129"/>
      <c r="BC190" s="140">
        <v>7.8769133569295713E-2</v>
      </c>
      <c r="BD190" s="141"/>
      <c r="BE190" s="142">
        <v>2.1750328728144218E-2</v>
      </c>
      <c r="BF190" s="147"/>
      <c r="BG190" s="21">
        <v>190</v>
      </c>
    </row>
    <row r="191" spans="1:59" ht="15.75" customHeight="1">
      <c r="A191" s="21" t="s">
        <v>242</v>
      </c>
      <c r="B191" s="33">
        <v>8</v>
      </c>
      <c r="C191" s="21" t="s">
        <v>255</v>
      </c>
      <c r="D191" s="26" t="s">
        <v>256</v>
      </c>
      <c r="E191" s="35">
        <v>74</v>
      </c>
      <c r="F191" s="35">
        <v>8.9999999999577085E-2</v>
      </c>
      <c r="G191" s="35" t="s">
        <v>67</v>
      </c>
      <c r="H191" s="36">
        <v>74.001499999999993</v>
      </c>
      <c r="I191" s="35">
        <v>140</v>
      </c>
      <c r="J191" s="35">
        <v>0.86999999999989086</v>
      </c>
      <c r="K191" s="35" t="s">
        <v>68</v>
      </c>
      <c r="L191" s="36">
        <v>140.0145</v>
      </c>
      <c r="M191" s="36">
        <v>-140.0145</v>
      </c>
      <c r="N191" s="20">
        <v>191</v>
      </c>
      <c r="Q191" s="51" t="s">
        <v>230</v>
      </c>
      <c r="R191" s="5">
        <v>24</v>
      </c>
      <c r="S191" s="24">
        <v>4.1479999999999997</v>
      </c>
      <c r="T191" s="42">
        <v>-1.1896</v>
      </c>
      <c r="U191" s="42">
        <v>-1.1892</v>
      </c>
      <c r="V191" s="42">
        <v>21.251400523104</v>
      </c>
      <c r="W191" s="42">
        <v>21.255484369908</v>
      </c>
      <c r="X191" s="42">
        <v>25.842177989743035</v>
      </c>
      <c r="Y191" s="42">
        <v>25.847255241985849</v>
      </c>
      <c r="Z191" s="42">
        <v>2.5413000000000001</v>
      </c>
      <c r="AA191" s="25">
        <v>8.7237481929486194</v>
      </c>
      <c r="AB191" s="25">
        <v>98.915441077664426</v>
      </c>
      <c r="AC191" s="25">
        <v>4.9897784000000001E-2</v>
      </c>
      <c r="AD191" s="42">
        <v>0.126</v>
      </c>
      <c r="AE191" s="25">
        <v>89.572800000000001</v>
      </c>
      <c r="AF191" s="42">
        <v>4.6761999999999997</v>
      </c>
      <c r="AG191" s="25">
        <v>0.52829999999999999</v>
      </c>
      <c r="AH191" s="5">
        <v>8.9099999999999999E-2</v>
      </c>
      <c r="AI191" s="25">
        <v>46.686999999999998</v>
      </c>
      <c r="AJ191" s="24">
        <v>99.93</v>
      </c>
      <c r="AK191" s="25">
        <v>201.55</v>
      </c>
      <c r="AL191" s="115">
        <v>25.8446</v>
      </c>
      <c r="AM191" s="117"/>
      <c r="AN191" s="143"/>
      <c r="AO191" s="22">
        <v>-0.7</v>
      </c>
      <c r="AP191" s="238">
        <v>8.7289999999999992</v>
      </c>
      <c r="AS191" s="235">
        <v>0</v>
      </c>
      <c r="AT191" s="128"/>
      <c r="AU191" s="236">
        <v>2.8261937444248471</v>
      </c>
      <c r="AV191" s="128"/>
      <c r="AW191" s="237">
        <v>0.45278014184397175</v>
      </c>
      <c r="AX191" s="128"/>
      <c r="AY191" s="129"/>
      <c r="BC191" s="140">
        <v>5.7792111950714875E-2</v>
      </c>
      <c r="BD191" s="141">
        <v>6</v>
      </c>
      <c r="BE191" s="142">
        <v>1.7449505325265055E-2</v>
      </c>
      <c r="BF191" s="147"/>
      <c r="BG191" s="21">
        <v>191</v>
      </c>
    </row>
    <row r="192" spans="1:59" ht="15.75" customHeight="1">
      <c r="A192" s="21" t="s">
        <v>242</v>
      </c>
      <c r="B192" s="33">
        <v>9</v>
      </c>
      <c r="C192" s="21" t="s">
        <v>257</v>
      </c>
      <c r="D192" s="26" t="s">
        <v>258</v>
      </c>
      <c r="E192" s="35">
        <v>74</v>
      </c>
      <c r="F192" s="35">
        <v>18.190000000000168</v>
      </c>
      <c r="G192" s="35" t="s">
        <v>67</v>
      </c>
      <c r="H192" s="36">
        <v>74.303166666666669</v>
      </c>
      <c r="I192" s="35">
        <v>143</v>
      </c>
      <c r="J192" s="35">
        <v>18.310000000000741</v>
      </c>
      <c r="K192" s="35" t="s">
        <v>68</v>
      </c>
      <c r="L192" s="36">
        <v>143.30516666666668</v>
      </c>
      <c r="M192" s="36">
        <v>-143.30516666666668</v>
      </c>
      <c r="N192" s="20">
        <v>192</v>
      </c>
      <c r="Q192" s="51" t="s">
        <v>230</v>
      </c>
      <c r="R192" s="5">
        <v>1</v>
      </c>
      <c r="S192" s="24">
        <v>3760.5650000000001</v>
      </c>
      <c r="T192" s="42">
        <v>-0.25719999999999998</v>
      </c>
      <c r="U192" s="42">
        <v>-0.25690000000000002</v>
      </c>
      <c r="V192" s="42">
        <v>30.321875901144001</v>
      </c>
      <c r="W192" s="42">
        <v>30.322152498637998</v>
      </c>
      <c r="X192" s="42">
        <v>34.95438087939015</v>
      </c>
      <c r="Y192" s="42">
        <v>34.954406643578196</v>
      </c>
      <c r="Z192" s="42">
        <v>1.4802999999999999</v>
      </c>
      <c r="AA192" s="25">
        <v>6.5070766730136009</v>
      </c>
      <c r="AB192" s="25">
        <v>80.665637592632621</v>
      </c>
      <c r="AC192" s="25">
        <v>1.8090331199999997E-2</v>
      </c>
      <c r="AD192" s="42">
        <v>5.6099999999999997E-2</v>
      </c>
      <c r="AE192" s="25">
        <v>90.1892</v>
      </c>
      <c r="AF192" s="42">
        <v>4.6874000000000002</v>
      </c>
      <c r="AG192" s="25">
        <v>0.7631</v>
      </c>
      <c r="AH192" s="5">
        <v>9.8500000000000004E-2</v>
      </c>
      <c r="AI192" s="25">
        <v>4.3298999999999997E-2</v>
      </c>
      <c r="AJ192" s="24">
        <v>10.19</v>
      </c>
      <c r="AK192" s="25">
        <v>0</v>
      </c>
      <c r="AL192" s="115">
        <v>34.954700000000003</v>
      </c>
      <c r="AM192" s="120"/>
      <c r="AN192" s="143"/>
      <c r="AP192" s="238" t="s">
        <v>227</v>
      </c>
      <c r="AS192" s="235" t="s">
        <v>227</v>
      </c>
      <c r="AT192" s="128" t="s">
        <v>227</v>
      </c>
      <c r="AU192" s="236" t="s">
        <v>227</v>
      </c>
      <c r="AV192" s="128" t="s">
        <v>227</v>
      </c>
      <c r="AW192" s="237" t="s">
        <v>227</v>
      </c>
      <c r="AX192" s="128" t="s">
        <v>227</v>
      </c>
      <c r="AY192" s="129"/>
      <c r="BC192" s="140" t="s">
        <v>227</v>
      </c>
      <c r="BD192" s="141"/>
      <c r="BE192" s="142" t="s">
        <v>227</v>
      </c>
      <c r="BF192" s="147"/>
      <c r="BG192" s="21">
        <v>192</v>
      </c>
    </row>
    <row r="193" spans="1:59" ht="15.75" customHeight="1">
      <c r="A193" s="21" t="s">
        <v>242</v>
      </c>
      <c r="B193" s="33">
        <v>9</v>
      </c>
      <c r="C193" s="21" t="s">
        <v>257</v>
      </c>
      <c r="D193" s="26" t="s">
        <v>258</v>
      </c>
      <c r="E193" s="35">
        <v>74</v>
      </c>
      <c r="F193" s="35">
        <v>18.190000000000168</v>
      </c>
      <c r="G193" s="35" t="s">
        <v>67</v>
      </c>
      <c r="H193" s="36">
        <v>74.303166666666669</v>
      </c>
      <c r="I193" s="35">
        <v>143</v>
      </c>
      <c r="J193" s="35">
        <v>18.310000000000741</v>
      </c>
      <c r="K193" s="35" t="s">
        <v>68</v>
      </c>
      <c r="L193" s="36">
        <v>143.30516666666668</v>
      </c>
      <c r="M193" s="36">
        <v>-143.30516666666668</v>
      </c>
      <c r="N193" s="20">
        <v>193</v>
      </c>
      <c r="Q193" s="51" t="s">
        <v>230</v>
      </c>
      <c r="R193" s="5">
        <v>2</v>
      </c>
      <c r="S193" s="24">
        <v>3760.5909999999999</v>
      </c>
      <c r="T193" s="42">
        <v>-0.25750000000000001</v>
      </c>
      <c r="U193" s="42">
        <v>-0.25679999999999997</v>
      </c>
      <c r="V193" s="42">
        <v>30.321576055343996</v>
      </c>
      <c r="W193" s="42">
        <v>30.322116519122002</v>
      </c>
      <c r="X193" s="42">
        <v>34.95431330491401</v>
      </c>
      <c r="Y193" s="42">
        <v>34.954238313815573</v>
      </c>
      <c r="Z193" s="42">
        <v>1.4802999999999999</v>
      </c>
      <c r="AA193" s="25">
        <v>6.5070766730136009</v>
      </c>
      <c r="AB193" s="25">
        <v>80.664965222187902</v>
      </c>
      <c r="AC193" s="25">
        <v>1.82185284E-2</v>
      </c>
      <c r="AD193" s="42">
        <v>5.6399999999999999E-2</v>
      </c>
      <c r="AE193" s="25">
        <v>90.192900000000009</v>
      </c>
      <c r="AF193" s="42">
        <v>4.6875999999999998</v>
      </c>
      <c r="AG193" s="25">
        <v>0.76080000000000003</v>
      </c>
      <c r="AH193" s="5">
        <v>9.8400000000000001E-2</v>
      </c>
      <c r="AI193" s="25">
        <v>4.3298999999999997E-2</v>
      </c>
      <c r="AJ193" s="24">
        <v>10.16</v>
      </c>
      <c r="AK193" s="25">
        <v>0</v>
      </c>
      <c r="AL193" s="115">
        <v>34.954099999999997</v>
      </c>
      <c r="AM193" s="120"/>
      <c r="AN193" s="143"/>
      <c r="AP193" s="238" t="s">
        <v>227</v>
      </c>
      <c r="AS193" s="235" t="s">
        <v>227</v>
      </c>
      <c r="AT193" s="128" t="s">
        <v>227</v>
      </c>
      <c r="AU193" s="236" t="s">
        <v>227</v>
      </c>
      <c r="AV193" s="128" t="s">
        <v>227</v>
      </c>
      <c r="AW193" s="237" t="s">
        <v>227</v>
      </c>
      <c r="AX193" s="128" t="s">
        <v>227</v>
      </c>
      <c r="AY193" s="129"/>
      <c r="BC193" s="140" t="s">
        <v>227</v>
      </c>
      <c r="BD193" s="141"/>
      <c r="BE193" s="142" t="s">
        <v>227</v>
      </c>
      <c r="BF193" s="147"/>
      <c r="BG193" s="21">
        <v>193</v>
      </c>
    </row>
    <row r="194" spans="1:59" ht="15.75" customHeight="1">
      <c r="A194" s="21" t="s">
        <v>242</v>
      </c>
      <c r="B194" s="33">
        <v>9</v>
      </c>
      <c r="C194" s="21" t="s">
        <v>257</v>
      </c>
      <c r="D194" s="26" t="s">
        <v>258</v>
      </c>
      <c r="E194" s="35">
        <v>74</v>
      </c>
      <c r="F194" s="35">
        <v>18.190000000000168</v>
      </c>
      <c r="G194" s="35" t="s">
        <v>67</v>
      </c>
      <c r="H194" s="36">
        <v>74.303166666666669</v>
      </c>
      <c r="I194" s="35">
        <v>143</v>
      </c>
      <c r="J194" s="35">
        <v>18.310000000000741</v>
      </c>
      <c r="K194" s="35" t="s">
        <v>68</v>
      </c>
      <c r="L194" s="36">
        <v>143.30516666666668</v>
      </c>
      <c r="M194" s="36">
        <v>-143.30516666666668</v>
      </c>
      <c r="N194" s="20">
        <v>194</v>
      </c>
      <c r="Q194" s="51" t="s">
        <v>230</v>
      </c>
      <c r="R194" s="5">
        <v>3</v>
      </c>
      <c r="S194" s="24">
        <v>3760.4690000000001</v>
      </c>
      <c r="T194" s="42">
        <v>-0.25729999999999997</v>
      </c>
      <c r="U194" s="42">
        <v>-0.25690000000000002</v>
      </c>
      <c r="V194" s="42">
        <v>30.32174197002</v>
      </c>
      <c r="W194" s="42">
        <v>30.322125514000998</v>
      </c>
      <c r="X194" s="42">
        <v>34.954362396159304</v>
      </c>
      <c r="Y194" s="42">
        <v>34.95441573775171</v>
      </c>
      <c r="Z194" s="42">
        <v>1.4805999999999999</v>
      </c>
      <c r="AA194" s="25">
        <v>6.5081052575548135</v>
      </c>
      <c r="AB194" s="25">
        <v>80.678166677697632</v>
      </c>
      <c r="AC194" s="25">
        <v>1.8047598799999998E-2</v>
      </c>
      <c r="AD194" s="42">
        <v>5.6000000000000001E-2</v>
      </c>
      <c r="AE194" s="25">
        <v>90.1892</v>
      </c>
      <c r="AF194" s="42">
        <v>4.6874000000000002</v>
      </c>
      <c r="AG194" s="25">
        <v>0.75839999999999996</v>
      </c>
      <c r="AH194" s="5">
        <v>9.8299999999999998E-2</v>
      </c>
      <c r="AI194" s="25">
        <v>4.3298999999999997E-2</v>
      </c>
      <c r="AJ194" s="24">
        <v>10.27</v>
      </c>
      <c r="AK194" s="25">
        <v>0</v>
      </c>
      <c r="AL194" s="115">
        <v>34.954900000000002</v>
      </c>
      <c r="AM194" s="120">
        <v>6</v>
      </c>
      <c r="AN194" s="143"/>
      <c r="AO194" s="22">
        <v>-0.3</v>
      </c>
      <c r="AP194" s="238">
        <v>6.5150000000000006</v>
      </c>
      <c r="AQ194" s="103">
        <v>6</v>
      </c>
      <c r="AS194" s="235">
        <v>15.070715999193748</v>
      </c>
      <c r="AT194" s="128"/>
      <c r="AU194" s="236">
        <v>14.091323369129265</v>
      </c>
      <c r="AV194" s="128"/>
      <c r="AW194" s="237">
        <v>0.99486069210292805</v>
      </c>
      <c r="AX194" s="128"/>
      <c r="AY194" s="129"/>
      <c r="BC194" s="140" t="s">
        <v>227</v>
      </c>
      <c r="BD194" s="141"/>
      <c r="BE194" s="142" t="s">
        <v>227</v>
      </c>
      <c r="BF194" s="147"/>
      <c r="BG194" s="21">
        <v>194</v>
      </c>
    </row>
    <row r="195" spans="1:59" ht="15.75" customHeight="1">
      <c r="A195" s="21" t="s">
        <v>242</v>
      </c>
      <c r="B195" s="33">
        <v>9</v>
      </c>
      <c r="C195" s="21" t="s">
        <v>257</v>
      </c>
      <c r="D195" s="26" t="s">
        <v>258</v>
      </c>
      <c r="E195" s="35">
        <v>74</v>
      </c>
      <c r="F195" s="35">
        <v>18.190000000000168</v>
      </c>
      <c r="G195" s="35" t="s">
        <v>67</v>
      </c>
      <c r="H195" s="36">
        <v>74.303166666666669</v>
      </c>
      <c r="I195" s="35">
        <v>143</v>
      </c>
      <c r="J195" s="35">
        <v>18.310000000000741</v>
      </c>
      <c r="K195" s="35" t="s">
        <v>68</v>
      </c>
      <c r="L195" s="36">
        <v>143.30516666666668</v>
      </c>
      <c r="M195" s="36">
        <v>-143.30516666666668</v>
      </c>
      <c r="N195" s="20">
        <v>195</v>
      </c>
      <c r="Q195" s="32" t="s">
        <v>229</v>
      </c>
      <c r="R195" s="5">
        <v>4</v>
      </c>
      <c r="S195" s="24">
        <v>2543.4720000000002</v>
      </c>
      <c r="T195" s="42">
        <v>-0.37469999999999998</v>
      </c>
      <c r="U195" s="42">
        <v>-0.37490000000000001</v>
      </c>
      <c r="V195" s="42">
        <v>29.764970297832001</v>
      </c>
      <c r="W195" s="42">
        <v>29.765180596078999</v>
      </c>
      <c r="X195" s="42">
        <v>34.949528050637099</v>
      </c>
      <c r="Y195" s="42">
        <v>34.950026288882874</v>
      </c>
      <c r="Z195" s="42">
        <v>1.6652</v>
      </c>
      <c r="AA195" s="25">
        <v>6.5734279730848169</v>
      </c>
      <c r="AB195" s="25">
        <v>81.234627087145256</v>
      </c>
      <c r="AC195" s="25">
        <v>1.8133063599999999E-2</v>
      </c>
      <c r="AD195" s="42">
        <v>5.62E-2</v>
      </c>
      <c r="AE195" s="25">
        <v>90.19850000000001</v>
      </c>
      <c r="AF195" s="42">
        <v>4.6879</v>
      </c>
      <c r="AG195" s="25">
        <v>0.74199999999999999</v>
      </c>
      <c r="AH195" s="5">
        <v>9.7699999999999995E-2</v>
      </c>
      <c r="AI195" s="25">
        <v>4.3298999999999997E-2</v>
      </c>
      <c r="AJ195" s="24">
        <v>99.79</v>
      </c>
      <c r="AK195" s="25">
        <v>0</v>
      </c>
      <c r="AL195" s="115">
        <v>34.950600000000001</v>
      </c>
      <c r="AM195" s="120"/>
      <c r="AN195" s="143"/>
      <c r="AO195" s="22">
        <v>-0.3</v>
      </c>
      <c r="AP195" s="238">
        <v>6.5880000000000001</v>
      </c>
      <c r="AS195" s="235">
        <v>14.970257808770317</v>
      </c>
      <c r="AT195" s="128"/>
      <c r="AU195" s="236">
        <v>13.099213941259844</v>
      </c>
      <c r="AV195" s="128"/>
      <c r="AW195" s="237">
        <v>0.9861082519964508</v>
      </c>
      <c r="AX195" s="128"/>
      <c r="AY195" s="129"/>
      <c r="BC195" s="140" t="s">
        <v>227</v>
      </c>
      <c r="BD195" s="141"/>
      <c r="BE195" s="142" t="s">
        <v>227</v>
      </c>
      <c r="BF195" s="147"/>
      <c r="BG195" s="21">
        <v>195</v>
      </c>
    </row>
    <row r="196" spans="1:59" ht="15.75" customHeight="1">
      <c r="A196" s="21" t="s">
        <v>242</v>
      </c>
      <c r="B196" s="33">
        <v>9</v>
      </c>
      <c r="C196" s="21" t="s">
        <v>257</v>
      </c>
      <c r="D196" s="26" t="s">
        <v>258</v>
      </c>
      <c r="E196" s="35">
        <v>74</v>
      </c>
      <c r="F196" s="35">
        <v>18.190000000000168</v>
      </c>
      <c r="G196" s="35" t="s">
        <v>67</v>
      </c>
      <c r="H196" s="36">
        <v>74.303166666666669</v>
      </c>
      <c r="I196" s="35">
        <v>143</v>
      </c>
      <c r="J196" s="35">
        <v>18.310000000000741</v>
      </c>
      <c r="K196" s="35" t="s">
        <v>68</v>
      </c>
      <c r="L196" s="36">
        <v>143.30516666666668</v>
      </c>
      <c r="M196" s="36">
        <v>-143.30516666666668</v>
      </c>
      <c r="N196" s="20">
        <v>196</v>
      </c>
      <c r="O196" s="23">
        <v>3</v>
      </c>
      <c r="P196" s="38" t="s">
        <v>260</v>
      </c>
      <c r="Q196" s="32" t="s">
        <v>229</v>
      </c>
      <c r="R196" s="5">
        <v>5</v>
      </c>
      <c r="S196" s="24">
        <v>2032.9169999999999</v>
      </c>
      <c r="T196" s="42">
        <v>-0.39729999999999999</v>
      </c>
      <c r="U196" s="42">
        <v>-0.39750000000000002</v>
      </c>
      <c r="V196" s="42">
        <v>29.533220478498002</v>
      </c>
      <c r="W196" s="42">
        <v>29.533376567663002</v>
      </c>
      <c r="X196" s="42">
        <v>34.936740210863832</v>
      </c>
      <c r="Y196" s="42">
        <v>34.937170058845588</v>
      </c>
      <c r="Z196" s="42">
        <v>1.7706</v>
      </c>
      <c r="AA196" s="25">
        <v>6.6876212201516223</v>
      </c>
      <c r="AB196" s="25">
        <v>82.589354542161146</v>
      </c>
      <c r="AC196" s="25">
        <v>1.8090331199999997E-2</v>
      </c>
      <c r="AD196" s="42">
        <v>5.6099999999999997E-2</v>
      </c>
      <c r="AE196" s="25">
        <v>90.165000000000006</v>
      </c>
      <c r="AF196" s="42">
        <v>4.6862000000000004</v>
      </c>
      <c r="AG196" s="25">
        <v>0.73970000000000002</v>
      </c>
      <c r="AH196" s="5">
        <v>9.7600000000000006E-2</v>
      </c>
      <c r="AI196" s="25">
        <v>4.3298999999999997E-2</v>
      </c>
      <c r="AJ196" s="24">
        <v>99.85</v>
      </c>
      <c r="AK196" s="25">
        <v>0</v>
      </c>
      <c r="AL196" s="115">
        <v>34.937800000000003</v>
      </c>
      <c r="AM196" s="120"/>
      <c r="AN196" s="143"/>
      <c r="AO196" s="22">
        <v>-0.4</v>
      </c>
      <c r="AP196" s="238">
        <v>6.6929999999999996</v>
      </c>
      <c r="AS196" s="235">
        <v>14.640496935375158</v>
      </c>
      <c r="AT196" s="128"/>
      <c r="AU196" s="236">
        <v>11.573153831892389</v>
      </c>
      <c r="AV196" s="128"/>
      <c r="AW196" s="237">
        <v>0.96082342502218276</v>
      </c>
      <c r="AX196" s="128"/>
      <c r="AY196" s="129"/>
      <c r="BC196" s="140" t="s">
        <v>227</v>
      </c>
      <c r="BD196" s="141"/>
      <c r="BE196" s="142" t="s">
        <v>227</v>
      </c>
      <c r="BF196" s="147"/>
      <c r="BG196" s="21">
        <v>196</v>
      </c>
    </row>
    <row r="197" spans="1:59" ht="15.75" customHeight="1">
      <c r="A197" s="21" t="s">
        <v>242</v>
      </c>
      <c r="B197" s="33">
        <v>9</v>
      </c>
      <c r="C197" s="21" t="s">
        <v>257</v>
      </c>
      <c r="D197" s="26" t="s">
        <v>258</v>
      </c>
      <c r="E197" s="35">
        <v>74</v>
      </c>
      <c r="F197" s="35">
        <v>18.190000000000168</v>
      </c>
      <c r="G197" s="35" t="s">
        <v>67</v>
      </c>
      <c r="H197" s="36">
        <v>74.303166666666669</v>
      </c>
      <c r="I197" s="35">
        <v>143</v>
      </c>
      <c r="J197" s="35">
        <v>18.310000000000741</v>
      </c>
      <c r="K197" s="35" t="s">
        <v>68</v>
      </c>
      <c r="L197" s="36">
        <v>143.30516666666668</v>
      </c>
      <c r="M197" s="36">
        <v>-143.30516666666668</v>
      </c>
      <c r="N197" s="20">
        <v>197</v>
      </c>
      <c r="Q197" s="32" t="s">
        <v>229</v>
      </c>
      <c r="R197" s="5">
        <v>6</v>
      </c>
      <c r="S197" s="24">
        <v>1523.6410000000001</v>
      </c>
      <c r="T197" s="42">
        <v>-0.27579999999999999</v>
      </c>
      <c r="U197" s="42">
        <v>-0.27600000000000002</v>
      </c>
      <c r="V197" s="42">
        <v>29.403585145325998</v>
      </c>
      <c r="W197" s="42">
        <v>29.403438544490999</v>
      </c>
      <c r="X197" s="42">
        <v>34.905579221102386</v>
      </c>
      <c r="Y197" s="42">
        <v>34.905611395901211</v>
      </c>
      <c r="Z197" s="42">
        <v>1.9023000000000001</v>
      </c>
      <c r="AA197" s="25">
        <v>6.8491904369365146</v>
      </c>
      <c r="AB197" s="25">
        <v>84.836206131773565</v>
      </c>
      <c r="AC197" s="25">
        <v>1.8816327399999999E-2</v>
      </c>
      <c r="AD197" s="42">
        <v>5.7700000000000001E-2</v>
      </c>
      <c r="AE197" s="25">
        <v>90.165000000000006</v>
      </c>
      <c r="AF197" s="42">
        <v>4.6862000000000004</v>
      </c>
      <c r="AG197" s="25">
        <v>0.75839999999999996</v>
      </c>
      <c r="AH197" s="5">
        <v>9.8299999999999998E-2</v>
      </c>
      <c r="AI197" s="25">
        <v>4.3298999999999997E-2</v>
      </c>
      <c r="AJ197" s="24">
        <v>99.9</v>
      </c>
      <c r="AK197" s="25">
        <v>0</v>
      </c>
      <c r="AL197" s="115">
        <v>34.905299999999997</v>
      </c>
      <c r="AM197" s="120"/>
      <c r="AN197" s="143"/>
      <c r="AO197" s="22">
        <v>-0.3</v>
      </c>
      <c r="AP197" s="238">
        <v>6.8529999999999998</v>
      </c>
      <c r="AS197" s="235">
        <v>13.680702753210506</v>
      </c>
      <c r="AT197" s="128"/>
      <c r="AU197" s="236">
        <v>8.6815707965105648</v>
      </c>
      <c r="AV197" s="128"/>
      <c r="AW197" s="237">
        <v>0.89177639751552806</v>
      </c>
      <c r="AX197" s="128"/>
      <c r="AY197" s="129"/>
      <c r="BC197" s="140" t="s">
        <v>227</v>
      </c>
      <c r="BD197" s="141"/>
      <c r="BE197" s="142" t="s">
        <v>227</v>
      </c>
      <c r="BF197" s="147"/>
      <c r="BG197" s="21">
        <v>197</v>
      </c>
    </row>
    <row r="198" spans="1:59" ht="15.75" customHeight="1">
      <c r="A198" s="21" t="s">
        <v>242</v>
      </c>
      <c r="B198" s="33">
        <v>9</v>
      </c>
      <c r="C198" s="21" t="s">
        <v>257</v>
      </c>
      <c r="D198" s="26" t="s">
        <v>258</v>
      </c>
      <c r="E198" s="35">
        <v>74</v>
      </c>
      <c r="F198" s="35">
        <v>18.190000000000168</v>
      </c>
      <c r="G198" s="35" t="s">
        <v>67</v>
      </c>
      <c r="H198" s="36">
        <v>74.303166666666669</v>
      </c>
      <c r="I198" s="35">
        <v>143</v>
      </c>
      <c r="J198" s="35">
        <v>18.310000000000741</v>
      </c>
      <c r="K198" s="35" t="s">
        <v>68</v>
      </c>
      <c r="L198" s="36">
        <v>143.30516666666668</v>
      </c>
      <c r="M198" s="36">
        <v>-143.30516666666668</v>
      </c>
      <c r="N198" s="20">
        <v>198</v>
      </c>
      <c r="Q198" s="32" t="s">
        <v>229</v>
      </c>
      <c r="R198" s="5">
        <v>7</v>
      </c>
      <c r="S198" s="24">
        <v>1014.946</v>
      </c>
      <c r="T198" s="42">
        <v>6.9599999999999995E-2</v>
      </c>
      <c r="U198" s="42">
        <v>6.9800000000000001E-2</v>
      </c>
      <c r="V198" s="42">
        <v>29.458300007424</v>
      </c>
      <c r="W198" s="42">
        <v>29.458285318908999</v>
      </c>
      <c r="X198" s="42">
        <v>34.87411135233291</v>
      </c>
      <c r="Y198" s="42">
        <v>34.873866958714494</v>
      </c>
      <c r="Z198" s="42">
        <v>2.0287000000000002</v>
      </c>
      <c r="AA198" s="25">
        <v>6.8825249791655416</v>
      </c>
      <c r="AB198" s="25">
        <v>86.002971021542152</v>
      </c>
      <c r="AC198" s="25">
        <v>1.9840995799999997E-2</v>
      </c>
      <c r="AD198" s="42">
        <v>5.9900000000000002E-2</v>
      </c>
      <c r="AE198" s="25">
        <v>90.133400000000009</v>
      </c>
      <c r="AF198" s="42">
        <v>4.6845999999999997</v>
      </c>
      <c r="AG198" s="25">
        <v>0.76549999999999996</v>
      </c>
      <c r="AH198" s="5">
        <v>9.8599999999999993E-2</v>
      </c>
      <c r="AI198" s="25">
        <v>4.3298999999999997E-2</v>
      </c>
      <c r="AJ198" s="24">
        <v>99.93</v>
      </c>
      <c r="AK198" s="25">
        <v>0</v>
      </c>
      <c r="AL198" s="115">
        <v>34.8767</v>
      </c>
      <c r="AM198" s="120"/>
      <c r="AN198" s="143"/>
      <c r="AO198" s="22">
        <v>0</v>
      </c>
      <c r="AP198" s="238">
        <v>6.8760000000000003</v>
      </c>
      <c r="AS198" s="235">
        <v>12.949164463034577</v>
      </c>
      <c r="AT198" s="128"/>
      <c r="AU198" s="236">
        <v>7.2483399016849743</v>
      </c>
      <c r="AV198" s="128"/>
      <c r="AW198" s="237">
        <v>0.83828926353149957</v>
      </c>
      <c r="AX198" s="128"/>
      <c r="AY198" s="129"/>
      <c r="BC198" s="140" t="s">
        <v>227</v>
      </c>
      <c r="BD198" s="141"/>
      <c r="BE198" s="142" t="s">
        <v>227</v>
      </c>
      <c r="BF198" s="147"/>
      <c r="BG198" s="21">
        <v>198</v>
      </c>
    </row>
    <row r="199" spans="1:59" ht="15.75" customHeight="1">
      <c r="A199" s="21" t="s">
        <v>242</v>
      </c>
      <c r="B199" s="33">
        <v>9</v>
      </c>
      <c r="C199" s="21" t="s">
        <v>257</v>
      </c>
      <c r="D199" s="26" t="s">
        <v>258</v>
      </c>
      <c r="E199" s="35">
        <v>74</v>
      </c>
      <c r="F199" s="35">
        <v>18.190000000000168</v>
      </c>
      <c r="G199" s="35" t="s">
        <v>67</v>
      </c>
      <c r="H199" s="36">
        <v>74.303166666666669</v>
      </c>
      <c r="I199" s="35">
        <v>143</v>
      </c>
      <c r="J199" s="35">
        <v>18.310000000000741</v>
      </c>
      <c r="K199" s="35" t="s">
        <v>68</v>
      </c>
      <c r="L199" s="36">
        <v>143.30516666666668</v>
      </c>
      <c r="M199" s="36">
        <v>-143.30516666666668</v>
      </c>
      <c r="N199" s="20">
        <v>199</v>
      </c>
      <c r="Q199" s="32" t="s">
        <v>229</v>
      </c>
      <c r="R199" s="5">
        <v>8</v>
      </c>
      <c r="S199" s="24">
        <v>812.13199999999995</v>
      </c>
      <c r="T199" s="42">
        <v>0.34899999999999998</v>
      </c>
      <c r="U199" s="42">
        <v>0.34860000000000002</v>
      </c>
      <c r="V199" s="42">
        <v>29.601951132774001</v>
      </c>
      <c r="W199" s="42">
        <v>29.601347869972997</v>
      </c>
      <c r="X199" s="42">
        <v>34.864033164674112</v>
      </c>
      <c r="Y199" s="42">
        <v>34.863695221729259</v>
      </c>
      <c r="Z199" s="42">
        <v>2.0790000000000002</v>
      </c>
      <c r="AA199" s="25">
        <v>6.8507816784509705</v>
      </c>
      <c r="AB199" s="25">
        <v>86.223817726839698</v>
      </c>
      <c r="AC199" s="25">
        <v>1.9541869E-2</v>
      </c>
      <c r="AD199" s="42">
        <v>5.9299999999999999E-2</v>
      </c>
      <c r="AE199" s="25">
        <v>90.114800000000002</v>
      </c>
      <c r="AF199" s="42">
        <v>4.6837</v>
      </c>
      <c r="AG199" s="25">
        <v>0.74199999999999999</v>
      </c>
      <c r="AH199" s="5">
        <v>9.7699999999999995E-2</v>
      </c>
      <c r="AI199" s="25">
        <v>4.3298999999999997E-2</v>
      </c>
      <c r="AJ199" s="24">
        <v>99.93</v>
      </c>
      <c r="AK199" s="25">
        <v>0</v>
      </c>
      <c r="AL199" s="115">
        <v>34.866399999999999</v>
      </c>
      <c r="AM199" s="120"/>
      <c r="AN199" s="143"/>
      <c r="AO199" s="22">
        <v>0.2</v>
      </c>
      <c r="AP199" s="238">
        <v>6.8449999999999998</v>
      </c>
      <c r="AS199" s="235">
        <v>12.851728814841813</v>
      </c>
      <c r="AT199" s="128"/>
      <c r="AU199" s="236">
        <v>6.9919480745287412</v>
      </c>
      <c r="AV199" s="128"/>
      <c r="AW199" s="237">
        <v>0.82661934338952969</v>
      </c>
      <c r="AX199" s="128"/>
      <c r="AY199" s="129"/>
      <c r="BC199" s="140" t="s">
        <v>227</v>
      </c>
      <c r="BD199" s="141"/>
      <c r="BE199" s="142" t="s">
        <v>227</v>
      </c>
      <c r="BF199" s="147"/>
      <c r="BG199" s="21">
        <v>199</v>
      </c>
    </row>
    <row r="200" spans="1:59" ht="15.75" customHeight="1">
      <c r="A200" s="21" t="s">
        <v>242</v>
      </c>
      <c r="B200" s="33">
        <v>9</v>
      </c>
      <c r="C200" s="21" t="s">
        <v>257</v>
      </c>
      <c r="D200" s="26" t="s">
        <v>258</v>
      </c>
      <c r="E200" s="35">
        <v>74</v>
      </c>
      <c r="F200" s="35">
        <v>18.190000000000168</v>
      </c>
      <c r="G200" s="35" t="s">
        <v>67</v>
      </c>
      <c r="H200" s="36">
        <v>74.303166666666669</v>
      </c>
      <c r="I200" s="35">
        <v>143</v>
      </c>
      <c r="J200" s="35">
        <v>18.310000000000741</v>
      </c>
      <c r="K200" s="35" t="s">
        <v>68</v>
      </c>
      <c r="L200" s="36">
        <v>143.30516666666668</v>
      </c>
      <c r="M200" s="36">
        <v>-143.30516666666668</v>
      </c>
      <c r="N200" s="20">
        <v>200</v>
      </c>
      <c r="Q200" s="32" t="s">
        <v>229</v>
      </c>
      <c r="R200" s="5">
        <v>9</v>
      </c>
      <c r="S200" s="24">
        <v>609.35500000000002</v>
      </c>
      <c r="T200" s="42">
        <v>0.71260000000000001</v>
      </c>
      <c r="U200" s="42">
        <v>0.71150000000000002</v>
      </c>
      <c r="V200" s="42">
        <v>29.816930576514</v>
      </c>
      <c r="W200" s="42">
        <v>29.815716824594002</v>
      </c>
      <c r="X200" s="42">
        <v>34.852851253013043</v>
      </c>
      <c r="Y200" s="42">
        <v>34.852510181474543</v>
      </c>
      <c r="Z200" s="42">
        <v>2.1164999999999998</v>
      </c>
      <c r="AA200" s="25">
        <v>6.7422831532894403</v>
      </c>
      <c r="AB200" s="25">
        <v>85.652000771208165</v>
      </c>
      <c r="AC200" s="25">
        <v>1.9627333800000001E-2</v>
      </c>
      <c r="AD200" s="42">
        <v>5.9499999999999997E-2</v>
      </c>
      <c r="AE200" s="25">
        <v>90.098100000000002</v>
      </c>
      <c r="AF200" s="42">
        <v>4.6828000000000003</v>
      </c>
      <c r="AG200" s="25">
        <v>0.73970000000000002</v>
      </c>
      <c r="AH200" s="5">
        <v>9.7600000000000006E-2</v>
      </c>
      <c r="AI200" s="25">
        <v>4.3298999999999997E-2</v>
      </c>
      <c r="AJ200" s="24">
        <v>99.93</v>
      </c>
      <c r="AK200" s="25">
        <v>0</v>
      </c>
      <c r="AL200" s="115">
        <v>34.856200000000001</v>
      </c>
      <c r="AM200" s="120"/>
      <c r="AN200" s="143"/>
      <c r="AO200" s="22">
        <v>0.5</v>
      </c>
      <c r="AQ200" s="103">
        <v>5</v>
      </c>
      <c r="AR200" s="104" t="s">
        <v>269</v>
      </c>
      <c r="AS200" s="235">
        <v>12.871953403332679</v>
      </c>
      <c r="AT200" s="128"/>
      <c r="AU200" s="236">
        <v>7.1502854446039379</v>
      </c>
      <c r="AV200" s="128"/>
      <c r="AW200" s="237">
        <v>0.82370186335403728</v>
      </c>
      <c r="AX200" s="128"/>
      <c r="AY200" s="129"/>
      <c r="BC200" s="140" t="s">
        <v>227</v>
      </c>
      <c r="BD200" s="141"/>
      <c r="BE200" s="142" t="s">
        <v>227</v>
      </c>
      <c r="BF200" s="147"/>
      <c r="BG200" s="21">
        <v>200</v>
      </c>
    </row>
    <row r="201" spans="1:59" ht="15.75" customHeight="1">
      <c r="A201" s="21" t="s">
        <v>242</v>
      </c>
      <c r="B201" s="33">
        <v>9</v>
      </c>
      <c r="C201" s="21" t="s">
        <v>257</v>
      </c>
      <c r="D201" s="26" t="s">
        <v>258</v>
      </c>
      <c r="E201" s="35">
        <v>74</v>
      </c>
      <c r="F201" s="35">
        <v>18.190000000000168</v>
      </c>
      <c r="G201" s="35" t="s">
        <v>67</v>
      </c>
      <c r="H201" s="36">
        <v>74.303166666666669</v>
      </c>
      <c r="I201" s="35">
        <v>143</v>
      </c>
      <c r="J201" s="35">
        <v>18.310000000000741</v>
      </c>
      <c r="K201" s="35" t="s">
        <v>68</v>
      </c>
      <c r="L201" s="36">
        <v>143.30516666666668</v>
      </c>
      <c r="M201" s="36">
        <v>-143.30516666666668</v>
      </c>
      <c r="N201" s="20">
        <v>201</v>
      </c>
      <c r="Q201" s="32" t="s">
        <v>229</v>
      </c>
      <c r="R201" s="5">
        <v>10</v>
      </c>
      <c r="S201" s="24">
        <v>517.47500000000002</v>
      </c>
      <c r="T201" s="42">
        <v>0.81799999999999995</v>
      </c>
      <c r="U201" s="42">
        <v>0.81779999999999997</v>
      </c>
      <c r="V201" s="42">
        <v>29.854479266562002</v>
      </c>
      <c r="W201" s="42">
        <v>29.854201914110998</v>
      </c>
      <c r="X201" s="42">
        <v>34.836809003101436</v>
      </c>
      <c r="Y201" s="42">
        <v>34.836674083636119</v>
      </c>
      <c r="Z201" s="42">
        <v>2.1244999999999998</v>
      </c>
      <c r="AA201" s="25">
        <v>6.6702206242910158</v>
      </c>
      <c r="AB201" s="25">
        <v>84.956961232534539</v>
      </c>
      <c r="AC201" s="25">
        <v>1.9584601400000002E-2</v>
      </c>
      <c r="AD201" s="42">
        <v>5.9400000000000001E-2</v>
      </c>
      <c r="AE201" s="25">
        <v>90.092500000000001</v>
      </c>
      <c r="AF201" s="42">
        <v>4.6825000000000001</v>
      </c>
      <c r="AG201" s="25">
        <v>0.76780000000000004</v>
      </c>
      <c r="AH201" s="5">
        <v>9.8699999999999996E-2</v>
      </c>
      <c r="AI201" s="25">
        <v>4.3298999999999997E-2</v>
      </c>
      <c r="AJ201" s="24">
        <v>99.93</v>
      </c>
      <c r="AK201" s="25">
        <v>0</v>
      </c>
      <c r="AL201" s="115">
        <v>34.838999999999999</v>
      </c>
      <c r="AM201" s="120"/>
      <c r="AN201" s="143"/>
      <c r="AO201" s="22">
        <v>0.5</v>
      </c>
      <c r="AP201" s="238">
        <v>6.6760000000000002</v>
      </c>
      <c r="AS201" s="235">
        <v>12.898232818694465</v>
      </c>
      <c r="AT201" s="128"/>
      <c r="AU201" s="236">
        <v>7.251057381587402</v>
      </c>
      <c r="AV201" s="128"/>
      <c r="AW201" s="237">
        <v>0.82759183673469383</v>
      </c>
      <c r="AX201" s="128"/>
      <c r="AY201" s="129"/>
      <c r="BC201" s="140" t="s">
        <v>227</v>
      </c>
      <c r="BD201" s="141"/>
      <c r="BE201" s="142" t="s">
        <v>227</v>
      </c>
      <c r="BF201" s="147"/>
      <c r="BG201" s="21">
        <v>201</v>
      </c>
    </row>
    <row r="202" spans="1:59" ht="15.75" customHeight="1">
      <c r="A202" s="21" t="s">
        <v>242</v>
      </c>
      <c r="B202" s="33">
        <v>9</v>
      </c>
      <c r="C202" s="21" t="s">
        <v>257</v>
      </c>
      <c r="D202" s="26" t="s">
        <v>258</v>
      </c>
      <c r="E202" s="35">
        <v>74</v>
      </c>
      <c r="F202" s="35">
        <v>18.190000000000168</v>
      </c>
      <c r="G202" s="35" t="s">
        <v>67</v>
      </c>
      <c r="H202" s="36">
        <v>74.303166666666669</v>
      </c>
      <c r="I202" s="35">
        <v>143</v>
      </c>
      <c r="J202" s="35">
        <v>18.310000000000741</v>
      </c>
      <c r="K202" s="35" t="s">
        <v>68</v>
      </c>
      <c r="L202" s="36">
        <v>143.30516666666668</v>
      </c>
      <c r="M202" s="36">
        <v>-143.30516666666668</v>
      </c>
      <c r="N202" s="20">
        <v>202</v>
      </c>
      <c r="Q202" s="32" t="s">
        <v>229</v>
      </c>
      <c r="R202" s="5">
        <v>11</v>
      </c>
      <c r="S202" s="24">
        <v>410.73399999999998</v>
      </c>
      <c r="T202" s="42">
        <v>0.65439999999999998</v>
      </c>
      <c r="U202" s="42">
        <v>0.65429999999999999</v>
      </c>
      <c r="V202" s="42">
        <v>29.623531034999999</v>
      </c>
      <c r="W202" s="42">
        <v>29.623284380992001</v>
      </c>
      <c r="X202" s="42">
        <v>34.782884812368799</v>
      </c>
      <c r="Y202" s="42">
        <v>34.782676353956951</v>
      </c>
      <c r="Z202" s="42">
        <v>2.1074000000000002</v>
      </c>
      <c r="AA202" s="25">
        <v>6.5308498027005619</v>
      </c>
      <c r="AB202" s="25">
        <v>82.801413397914132</v>
      </c>
      <c r="AC202" s="25">
        <v>2.0182400399999998E-2</v>
      </c>
      <c r="AD202" s="42">
        <v>6.0699999999999997E-2</v>
      </c>
      <c r="AE202" s="25">
        <v>90.073900000000009</v>
      </c>
      <c r="AF202" s="42">
        <v>4.6816000000000004</v>
      </c>
      <c r="AG202" s="25">
        <v>0.79600000000000004</v>
      </c>
      <c r="AH202" s="5">
        <v>9.98E-2</v>
      </c>
      <c r="AI202" s="25">
        <v>4.3298999999999997E-2</v>
      </c>
      <c r="AJ202" s="24">
        <v>99.93</v>
      </c>
      <c r="AK202" s="25">
        <v>0</v>
      </c>
      <c r="AL202" s="115">
        <v>34.781700000000001</v>
      </c>
      <c r="AM202" s="120"/>
      <c r="AN202" s="143"/>
      <c r="AO202" s="22">
        <v>0.4</v>
      </c>
      <c r="AP202" s="238">
        <v>6.5069999999999997</v>
      </c>
      <c r="AS202" s="235">
        <v>13.078471235841759</v>
      </c>
      <c r="AT202" s="128"/>
      <c r="AU202" s="236">
        <v>8.5622961971892391</v>
      </c>
      <c r="AV202" s="128"/>
      <c r="AW202" s="237">
        <v>0.85968411712511095</v>
      </c>
      <c r="AX202" s="128"/>
      <c r="AY202" s="129"/>
      <c r="BC202" s="140" t="s">
        <v>227</v>
      </c>
      <c r="BD202" s="141"/>
      <c r="BE202" s="142" t="s">
        <v>227</v>
      </c>
      <c r="BF202" s="147"/>
      <c r="BG202" s="21">
        <v>202</v>
      </c>
    </row>
    <row r="203" spans="1:59" ht="15.75" customHeight="1">
      <c r="A203" s="21" t="s">
        <v>242</v>
      </c>
      <c r="B203" s="33">
        <v>9</v>
      </c>
      <c r="C203" s="21" t="s">
        <v>257</v>
      </c>
      <c r="D203" s="26" t="s">
        <v>258</v>
      </c>
      <c r="E203" s="35">
        <v>74</v>
      </c>
      <c r="F203" s="35">
        <v>18.190000000000168</v>
      </c>
      <c r="G203" s="35" t="s">
        <v>67</v>
      </c>
      <c r="H203" s="36">
        <v>74.303166666666669</v>
      </c>
      <c r="I203" s="35">
        <v>143</v>
      </c>
      <c r="J203" s="35">
        <v>18.310000000000741</v>
      </c>
      <c r="K203" s="35" t="s">
        <v>68</v>
      </c>
      <c r="L203" s="36">
        <v>143.30516666666668</v>
      </c>
      <c r="M203" s="36">
        <v>-143.30516666666668</v>
      </c>
      <c r="N203" s="20">
        <v>203</v>
      </c>
      <c r="Q203" s="32" t="s">
        <v>229</v>
      </c>
      <c r="R203" s="5">
        <v>12</v>
      </c>
      <c r="S203" s="24">
        <v>369.50099999999998</v>
      </c>
      <c r="T203" s="42">
        <v>0.41899999999999998</v>
      </c>
      <c r="U203" s="42">
        <v>0.41820000000000002</v>
      </c>
      <c r="V203" s="42">
        <v>29.348255599338</v>
      </c>
      <c r="W203" s="42">
        <v>29.347376461976999</v>
      </c>
      <c r="X203" s="42">
        <v>34.712312698522901</v>
      </c>
      <c r="Y203" s="42">
        <v>34.712060921457791</v>
      </c>
      <c r="Z203" s="42">
        <v>2.0739999999999998</v>
      </c>
      <c r="AA203" s="25">
        <v>6.4066405061062808</v>
      </c>
      <c r="AB203" s="25">
        <v>80.694606236417457</v>
      </c>
      <c r="AC203" s="25">
        <v>2.15061956E-2</v>
      </c>
      <c r="AD203" s="42">
        <v>6.3600000000000004E-2</v>
      </c>
      <c r="AE203" s="25">
        <v>90.0702</v>
      </c>
      <c r="AF203" s="42">
        <v>4.6814</v>
      </c>
      <c r="AG203" s="25">
        <v>0.85940000000000005</v>
      </c>
      <c r="AH203" s="5">
        <v>0.1024</v>
      </c>
      <c r="AI203" s="25">
        <v>4.3298999999999997E-2</v>
      </c>
      <c r="AJ203" s="24">
        <v>99.93</v>
      </c>
      <c r="AK203" s="25">
        <v>0</v>
      </c>
      <c r="AL203" s="115">
        <v>34.7104</v>
      </c>
      <c r="AM203" s="117"/>
      <c r="AN203" s="143"/>
      <c r="AO203" s="22">
        <v>0.3</v>
      </c>
      <c r="AP203" s="238">
        <v>6.35</v>
      </c>
      <c r="AS203" s="235">
        <v>13.202822740768536</v>
      </c>
      <c r="AT203" s="128"/>
      <c r="AU203" s="236">
        <v>10.639954542358268</v>
      </c>
      <c r="AV203" s="128"/>
      <c r="AW203" s="237">
        <v>0.90636379769299036</v>
      </c>
      <c r="AX203" s="128"/>
      <c r="AY203" s="129"/>
      <c r="BC203" s="140" t="s">
        <v>227</v>
      </c>
      <c r="BD203" s="141"/>
      <c r="BE203" s="142" t="s">
        <v>227</v>
      </c>
      <c r="BF203" s="147"/>
      <c r="BG203" s="21">
        <v>203</v>
      </c>
    </row>
    <row r="204" spans="1:59" ht="15.75" customHeight="1">
      <c r="A204" s="21" t="s">
        <v>242</v>
      </c>
      <c r="B204" s="33">
        <v>9</v>
      </c>
      <c r="C204" s="21" t="s">
        <v>257</v>
      </c>
      <c r="D204" s="26" t="s">
        <v>258</v>
      </c>
      <c r="E204" s="35">
        <v>74</v>
      </c>
      <c r="F204" s="35">
        <v>18.190000000000168</v>
      </c>
      <c r="G204" s="35" t="s">
        <v>67</v>
      </c>
      <c r="H204" s="36">
        <v>74.303166666666669</v>
      </c>
      <c r="I204" s="35">
        <v>143</v>
      </c>
      <c r="J204" s="35">
        <v>18.310000000000741</v>
      </c>
      <c r="K204" s="35" t="s">
        <v>68</v>
      </c>
      <c r="L204" s="36">
        <v>143.30516666666668</v>
      </c>
      <c r="M204" s="36">
        <v>-143.30516666666668</v>
      </c>
      <c r="N204" s="20">
        <v>204</v>
      </c>
      <c r="Q204" s="51" t="s">
        <v>230</v>
      </c>
      <c r="R204" s="5">
        <v>13</v>
      </c>
      <c r="S204" s="24">
        <v>301.45999999999998</v>
      </c>
      <c r="T204" s="42">
        <v>-0.39250000000000002</v>
      </c>
      <c r="U204" s="42">
        <v>-0.39290000000000003</v>
      </c>
      <c r="V204" s="42">
        <v>28.398106227269999</v>
      </c>
      <c r="W204" s="42">
        <v>28.3986495949</v>
      </c>
      <c r="X204" s="42">
        <v>34.410051187518143</v>
      </c>
      <c r="Y204" s="42">
        <v>34.411230186780472</v>
      </c>
      <c r="Z204" s="42">
        <v>2.0569999999999999</v>
      </c>
      <c r="AA204" s="25">
        <v>6.4328625715635184</v>
      </c>
      <c r="AB204" s="25">
        <v>79.15932579861385</v>
      </c>
      <c r="AC204" s="25">
        <v>2.3811926799999997E-2</v>
      </c>
      <c r="AD204" s="42">
        <v>6.8699999999999997E-2</v>
      </c>
      <c r="AE204" s="25">
        <v>90.067800000000005</v>
      </c>
      <c r="AF204" s="42">
        <v>4.6535000000000002</v>
      </c>
      <c r="AG204" s="25">
        <v>1.0894999999999999</v>
      </c>
      <c r="AH204" s="5">
        <v>0.1116</v>
      </c>
      <c r="AI204" s="25">
        <v>4.3298999999999997E-2</v>
      </c>
      <c r="AJ204" s="24">
        <v>99.93</v>
      </c>
      <c r="AK204" s="25">
        <v>0</v>
      </c>
      <c r="AL204" s="115">
        <v>34.418500000000002</v>
      </c>
      <c r="AM204" s="117"/>
      <c r="AN204" s="143"/>
      <c r="AO204" s="22">
        <v>-0.3</v>
      </c>
      <c r="AP204" s="238">
        <v>6.383</v>
      </c>
      <c r="AS204" s="235">
        <v>11.770166642253471</v>
      </c>
      <c r="AT204" s="128"/>
      <c r="AU204" s="236">
        <v>12.714877007055117</v>
      </c>
      <c r="AV204" s="128"/>
      <c r="AW204" s="237">
        <v>0.9151162377994676</v>
      </c>
      <c r="AX204" s="128"/>
      <c r="AY204" s="129"/>
      <c r="BC204" s="140" t="s">
        <v>227</v>
      </c>
      <c r="BD204" s="141"/>
      <c r="BE204" s="142" t="s">
        <v>227</v>
      </c>
      <c r="BF204" s="147"/>
      <c r="BG204" s="21">
        <v>204</v>
      </c>
    </row>
    <row r="205" spans="1:59" ht="15.75" customHeight="1">
      <c r="A205" s="21" t="s">
        <v>242</v>
      </c>
      <c r="B205" s="33">
        <v>9</v>
      </c>
      <c r="C205" s="21" t="s">
        <v>257</v>
      </c>
      <c r="D205" s="26" t="s">
        <v>258</v>
      </c>
      <c r="E205" s="35">
        <v>74</v>
      </c>
      <c r="F205" s="35">
        <v>18.190000000000168</v>
      </c>
      <c r="G205" s="35" t="s">
        <v>67</v>
      </c>
      <c r="H205" s="36">
        <v>74.303166666666669</v>
      </c>
      <c r="I205" s="35">
        <v>143</v>
      </c>
      <c r="J205" s="35">
        <v>18.310000000000741</v>
      </c>
      <c r="K205" s="35" t="s">
        <v>68</v>
      </c>
      <c r="L205" s="36">
        <v>143.30516666666668</v>
      </c>
      <c r="M205" s="36">
        <v>-143.30516666666668</v>
      </c>
      <c r="N205" s="20">
        <v>205</v>
      </c>
      <c r="Q205" s="32" t="s">
        <v>229</v>
      </c>
      <c r="R205" s="5">
        <v>14</v>
      </c>
      <c r="S205" s="24">
        <v>276.06700000000001</v>
      </c>
      <c r="T205" s="42">
        <v>-0.60919999999999996</v>
      </c>
      <c r="U205" s="42">
        <v>-0.59899999999999998</v>
      </c>
      <c r="V205" s="42">
        <v>28.024692260754001</v>
      </c>
      <c r="W205" s="42">
        <v>28.04140298395</v>
      </c>
      <c r="X205" s="42">
        <v>34.168870271366572</v>
      </c>
      <c r="Y205" s="42">
        <v>34.179862348921752</v>
      </c>
      <c r="Z205" s="42">
        <v>1.9733000000000001</v>
      </c>
      <c r="AA205" s="25">
        <v>6.1283683573781831</v>
      </c>
      <c r="AB205" s="25">
        <v>74.855476853627451</v>
      </c>
      <c r="AC205" s="25">
        <v>2.6416330200000001E-2</v>
      </c>
      <c r="AD205" s="42">
        <v>7.4399999999999994E-2</v>
      </c>
      <c r="AE205" s="25">
        <v>89.993899999999996</v>
      </c>
      <c r="AF205" s="42">
        <v>4.6776</v>
      </c>
      <c r="AG205" s="25">
        <v>1.1999</v>
      </c>
      <c r="AH205" s="5">
        <v>0.11600000000000001</v>
      </c>
      <c r="AI205" s="25">
        <v>4.3298999999999997E-2</v>
      </c>
      <c r="AJ205" s="24">
        <v>99.93</v>
      </c>
      <c r="AK205" s="25">
        <v>0</v>
      </c>
      <c r="AL205" s="115">
        <v>34.180100000000003</v>
      </c>
      <c r="AM205" s="117"/>
      <c r="AN205" s="143"/>
      <c r="AO205" s="22">
        <v>-0.3</v>
      </c>
      <c r="AP205" s="238">
        <v>6.1319999999999997</v>
      </c>
      <c r="AS205" s="235">
        <v>13.759605741571182</v>
      </c>
      <c r="AT205" s="128"/>
      <c r="AU205" s="236">
        <v>19.650341572738519</v>
      </c>
      <c r="AV205" s="128"/>
      <c r="AW205" s="237">
        <v>1.1864418811002662</v>
      </c>
      <c r="AX205" s="128"/>
      <c r="AY205" s="129"/>
      <c r="BC205" s="140" t="s">
        <v>227</v>
      </c>
      <c r="BD205" s="141"/>
      <c r="BE205" s="142" t="s">
        <v>227</v>
      </c>
      <c r="BF205" s="147"/>
      <c r="BG205" s="21">
        <v>205</v>
      </c>
    </row>
    <row r="206" spans="1:59" ht="15.75" customHeight="1">
      <c r="A206" s="21" t="s">
        <v>242</v>
      </c>
      <c r="B206" s="33">
        <v>9</v>
      </c>
      <c r="C206" s="21" t="s">
        <v>257</v>
      </c>
      <c r="D206" s="26" t="s">
        <v>258</v>
      </c>
      <c r="E206" s="35">
        <v>74</v>
      </c>
      <c r="F206" s="35">
        <v>18.190000000000168</v>
      </c>
      <c r="G206" s="35" t="s">
        <v>67</v>
      </c>
      <c r="H206" s="36">
        <v>74.303166666666669</v>
      </c>
      <c r="I206" s="35">
        <v>143</v>
      </c>
      <c r="J206" s="35">
        <v>18.310000000000741</v>
      </c>
      <c r="K206" s="35" t="s">
        <v>68</v>
      </c>
      <c r="L206" s="36">
        <v>143.30516666666668</v>
      </c>
      <c r="M206" s="36">
        <v>-143.30516666666668</v>
      </c>
      <c r="N206" s="20">
        <v>206</v>
      </c>
      <c r="Q206" s="32" t="s">
        <v>229</v>
      </c>
      <c r="R206" s="5">
        <v>15</v>
      </c>
      <c r="S206" s="24">
        <v>250.815</v>
      </c>
      <c r="T206" s="42">
        <v>-1.0976999999999999</v>
      </c>
      <c r="U206" s="42">
        <v>-1.1080000000000001</v>
      </c>
      <c r="V206" s="42">
        <v>27.248914215732</v>
      </c>
      <c r="W206" s="42">
        <v>27.233540919168</v>
      </c>
      <c r="X206" s="42">
        <v>33.682630271431158</v>
      </c>
      <c r="Y206" s="42">
        <v>33.673219596096629</v>
      </c>
      <c r="Z206" s="42">
        <v>1.9618</v>
      </c>
      <c r="AA206" s="25">
        <v>6.1593723852157609</v>
      </c>
      <c r="AB206" s="25">
        <v>74.009350231489364</v>
      </c>
      <c r="AC206" s="25">
        <v>2.7440998599999999E-2</v>
      </c>
      <c r="AD206" s="42">
        <v>7.6600000000000001E-2</v>
      </c>
      <c r="AE206" s="25">
        <v>90.012600000000006</v>
      </c>
      <c r="AF206" s="42">
        <v>4.6784999999999997</v>
      </c>
      <c r="AG206" s="25">
        <v>1.3243</v>
      </c>
      <c r="AH206" s="5">
        <v>0.121</v>
      </c>
      <c r="AI206" s="25">
        <v>4.3298999999999997E-2</v>
      </c>
      <c r="AJ206" s="24">
        <v>99.93</v>
      </c>
      <c r="AK206" s="25">
        <v>0</v>
      </c>
      <c r="AL206" s="115">
        <v>33.655299999999997</v>
      </c>
      <c r="AM206" s="117"/>
      <c r="AN206" s="143"/>
      <c r="AO206" s="22">
        <v>-0.5</v>
      </c>
      <c r="AP206" s="238">
        <v>6.14</v>
      </c>
      <c r="AS206" s="235">
        <v>15.455303483427187</v>
      </c>
      <c r="AT206" s="128"/>
      <c r="AU206" s="236">
        <v>28.959546437091209</v>
      </c>
      <c r="AV206" s="128"/>
      <c r="AW206" s="237">
        <v>1.5559893522626442</v>
      </c>
      <c r="AX206" s="128"/>
      <c r="AY206" s="129"/>
      <c r="BC206" s="140" t="s">
        <v>227</v>
      </c>
      <c r="BD206" s="141"/>
      <c r="BE206" s="142" t="s">
        <v>227</v>
      </c>
      <c r="BF206" s="147"/>
      <c r="BG206" s="21">
        <v>206</v>
      </c>
    </row>
    <row r="207" spans="1:59" ht="15.75" customHeight="1">
      <c r="A207" s="21" t="s">
        <v>242</v>
      </c>
      <c r="B207" s="33">
        <v>9</v>
      </c>
      <c r="C207" s="21" t="s">
        <v>257</v>
      </c>
      <c r="D207" s="26" t="s">
        <v>258</v>
      </c>
      <c r="E207" s="35">
        <v>74</v>
      </c>
      <c r="F207" s="35">
        <v>18.190000000000168</v>
      </c>
      <c r="G207" s="35" t="s">
        <v>67</v>
      </c>
      <c r="H207" s="36">
        <v>74.303166666666669</v>
      </c>
      <c r="I207" s="35">
        <v>143</v>
      </c>
      <c r="J207" s="35">
        <v>18.310000000000741</v>
      </c>
      <c r="K207" s="35" t="s">
        <v>68</v>
      </c>
      <c r="L207" s="36">
        <v>143.30516666666668</v>
      </c>
      <c r="M207" s="36">
        <v>-143.30516666666668</v>
      </c>
      <c r="N207" s="20">
        <v>207</v>
      </c>
      <c r="Q207" s="51" t="s">
        <v>230</v>
      </c>
      <c r="R207" s="5">
        <v>16</v>
      </c>
      <c r="S207" s="24">
        <v>219.67</v>
      </c>
      <c r="T207" s="42">
        <v>-1.4296</v>
      </c>
      <c r="U207" s="42">
        <v>-1.4297</v>
      </c>
      <c r="V207" s="42">
        <v>26.540332613975998</v>
      </c>
      <c r="W207" s="42">
        <v>26.542689237573001</v>
      </c>
      <c r="X207" s="42">
        <v>33.102180990327973</v>
      </c>
      <c r="Y207" s="42">
        <v>33.105527984793618</v>
      </c>
      <c r="Z207" s="42">
        <v>2.0282</v>
      </c>
      <c r="AA207" s="25">
        <v>6.4792765745132606</v>
      </c>
      <c r="AB207" s="25">
        <v>76.846476207878965</v>
      </c>
      <c r="AC207" s="25">
        <v>2.7654660600000002E-2</v>
      </c>
      <c r="AD207" s="42">
        <v>7.7100000000000002E-2</v>
      </c>
      <c r="AE207" s="25">
        <v>90.033000000000001</v>
      </c>
      <c r="AF207" s="42">
        <v>4.6795</v>
      </c>
      <c r="AG207" s="25">
        <v>1.3548</v>
      </c>
      <c r="AH207" s="5">
        <v>0.1222</v>
      </c>
      <c r="AI207" s="25">
        <v>4.3298999999999997E-2</v>
      </c>
      <c r="AJ207" s="24">
        <v>99.93</v>
      </c>
      <c r="AK207" s="25">
        <v>0</v>
      </c>
      <c r="AL207" s="115">
        <v>33.110050000000001</v>
      </c>
      <c r="AM207" s="117">
        <v>6</v>
      </c>
      <c r="AN207" s="143"/>
      <c r="AO207" s="22">
        <v>-0.9</v>
      </c>
      <c r="AP207" s="238">
        <v>6.4845000000000006</v>
      </c>
      <c r="AQ207" s="103">
        <v>6</v>
      </c>
      <c r="AS207" s="235">
        <v>16.263270507731246</v>
      </c>
      <c r="AT207" s="128"/>
      <c r="AU207" s="236">
        <v>34.785033207849217</v>
      </c>
      <c r="AV207" s="128"/>
      <c r="AW207" s="237">
        <v>1.7971677018633543</v>
      </c>
      <c r="AX207" s="128"/>
      <c r="AY207" s="129"/>
      <c r="BC207" s="140" t="s">
        <v>227</v>
      </c>
      <c r="BD207" s="141"/>
      <c r="BE207" s="142" t="s">
        <v>227</v>
      </c>
      <c r="BF207" s="147"/>
      <c r="BG207" s="21">
        <v>207</v>
      </c>
    </row>
    <row r="208" spans="1:59" ht="15.75" customHeight="1">
      <c r="A208" s="21" t="s">
        <v>242</v>
      </c>
      <c r="B208" s="33">
        <v>9</v>
      </c>
      <c r="C208" s="21" t="s">
        <v>257</v>
      </c>
      <c r="D208" s="26" t="s">
        <v>258</v>
      </c>
      <c r="E208" s="35">
        <v>74</v>
      </c>
      <c r="F208" s="35">
        <v>18.190000000000168</v>
      </c>
      <c r="G208" s="35" t="s">
        <v>67</v>
      </c>
      <c r="H208" s="36">
        <v>74.303166666666669</v>
      </c>
      <c r="I208" s="35">
        <v>143</v>
      </c>
      <c r="J208" s="35">
        <v>18.310000000000741</v>
      </c>
      <c r="K208" s="35" t="s">
        <v>68</v>
      </c>
      <c r="L208" s="36">
        <v>143.30516666666668</v>
      </c>
      <c r="M208" s="36">
        <v>-143.30516666666668</v>
      </c>
      <c r="N208" s="20">
        <v>208</v>
      </c>
      <c r="Q208" s="32" t="s">
        <v>229</v>
      </c>
      <c r="R208" s="5">
        <v>17</v>
      </c>
      <c r="S208" s="24">
        <v>198.92099999999999</v>
      </c>
      <c r="T208" s="42">
        <v>-1.4439</v>
      </c>
      <c r="U208" s="42">
        <v>-1.4439</v>
      </c>
      <c r="V208" s="42">
        <v>26.383333353095999</v>
      </c>
      <c r="W208" s="42">
        <v>26.383313973726999</v>
      </c>
      <c r="X208" s="42">
        <v>32.915025701207583</v>
      </c>
      <c r="Y208" s="42">
        <v>32.914999090086923</v>
      </c>
      <c r="Z208" s="42">
        <v>2.0573999999999999</v>
      </c>
      <c r="AA208" s="25">
        <v>6.5868125316856929</v>
      </c>
      <c r="AB208" s="25">
        <v>77.988056613411246</v>
      </c>
      <c r="AC208" s="25">
        <v>2.7355533799999995E-2</v>
      </c>
      <c r="AD208" s="42">
        <v>7.6399999999999996E-2</v>
      </c>
      <c r="AE208" s="25">
        <v>90.016300000000001</v>
      </c>
      <c r="AF208" s="42">
        <v>4.6787000000000001</v>
      </c>
      <c r="AG208" s="25">
        <v>1.3525</v>
      </c>
      <c r="AH208" s="5">
        <v>0.1221</v>
      </c>
      <c r="AI208" s="25">
        <v>4.3298999999999997E-2</v>
      </c>
      <c r="AJ208" s="24">
        <v>99.93</v>
      </c>
      <c r="AK208" s="25">
        <v>0</v>
      </c>
      <c r="AL208" s="115">
        <v>32.905799999999999</v>
      </c>
      <c r="AM208" s="117"/>
      <c r="AN208" s="143"/>
      <c r="AO208" s="22">
        <v>-1</v>
      </c>
      <c r="AP208" s="238">
        <v>6.6109999999999998</v>
      </c>
      <c r="AS208" s="235">
        <v>15.855904206602396</v>
      </c>
      <c r="AT208" s="128"/>
      <c r="AU208" s="236">
        <v>33.974136723722836</v>
      </c>
      <c r="AV208" s="128"/>
      <c r="AW208" s="237">
        <v>1.7971677018633543</v>
      </c>
      <c r="AX208" s="128"/>
      <c r="AY208" s="129"/>
      <c r="BC208" s="140" t="s">
        <v>227</v>
      </c>
      <c r="BD208" s="141"/>
      <c r="BE208" s="142" t="s">
        <v>227</v>
      </c>
      <c r="BF208" s="147"/>
      <c r="BG208" s="21">
        <v>208</v>
      </c>
    </row>
    <row r="209" spans="1:59" ht="15.75" customHeight="1">
      <c r="A209" s="21" t="s">
        <v>242</v>
      </c>
      <c r="B209" s="33">
        <v>9</v>
      </c>
      <c r="C209" s="21" t="s">
        <v>257</v>
      </c>
      <c r="D209" s="26" t="s">
        <v>258</v>
      </c>
      <c r="E209" s="35">
        <v>74</v>
      </c>
      <c r="F209" s="35">
        <v>18.190000000000168</v>
      </c>
      <c r="G209" s="35" t="s">
        <v>67</v>
      </c>
      <c r="H209" s="36">
        <v>74.303166666666669</v>
      </c>
      <c r="I209" s="35">
        <v>143</v>
      </c>
      <c r="J209" s="35">
        <v>18.310000000000741</v>
      </c>
      <c r="K209" s="35" t="s">
        <v>68</v>
      </c>
      <c r="L209" s="36">
        <v>143.30516666666668</v>
      </c>
      <c r="M209" s="36">
        <v>-143.30516666666668</v>
      </c>
      <c r="N209" s="20">
        <v>209</v>
      </c>
      <c r="Q209" s="32" t="s">
        <v>229</v>
      </c>
      <c r="R209" s="5">
        <v>18</v>
      </c>
      <c r="S209" s="24">
        <v>166.75</v>
      </c>
      <c r="T209" s="42">
        <v>-1.3622000000000001</v>
      </c>
      <c r="U209" s="42">
        <v>-1.3662000000000001</v>
      </c>
      <c r="V209" s="42">
        <v>26.218604067491999</v>
      </c>
      <c r="W209" s="42">
        <v>26.223232112163998</v>
      </c>
      <c r="X209" s="42">
        <v>32.619062310088715</v>
      </c>
      <c r="Y209" s="42">
        <v>32.629763874307464</v>
      </c>
      <c r="Z209" s="42">
        <v>2.0964</v>
      </c>
      <c r="AA209" s="25">
        <v>6.7117488102334519</v>
      </c>
      <c r="AB209" s="25">
        <v>79.475091718557678</v>
      </c>
      <c r="AC209" s="25">
        <v>2.7867868000000001E-2</v>
      </c>
      <c r="AD209" s="42">
        <v>7.7600000000000002E-2</v>
      </c>
      <c r="AE209" s="25">
        <v>89.995800000000003</v>
      </c>
      <c r="AF209" s="42">
        <v>4.6776999999999997</v>
      </c>
      <c r="AG209" s="25">
        <v>1.3735999999999999</v>
      </c>
      <c r="AH209" s="5">
        <v>0.1229</v>
      </c>
      <c r="AI209" s="25">
        <v>4.3298999999999997E-2</v>
      </c>
      <c r="AJ209" s="24">
        <v>99.94</v>
      </c>
      <c r="AK209" s="25">
        <v>0</v>
      </c>
      <c r="AL209" s="115">
        <v>32.623800000000003</v>
      </c>
      <c r="AM209" s="117"/>
      <c r="AN209" s="143"/>
      <c r="AO209" s="22">
        <v>-1.2</v>
      </c>
      <c r="AP209" s="238">
        <v>6.7350000000000003</v>
      </c>
      <c r="AS209" s="235">
        <v>14.874494797546173</v>
      </c>
      <c r="AT209" s="128"/>
      <c r="AU209" s="236">
        <v>31.272146832243703</v>
      </c>
      <c r="AV209" s="128"/>
      <c r="AW209" s="237">
        <v>1.7582679680567881</v>
      </c>
      <c r="AX209" s="128"/>
      <c r="AY209" s="129"/>
      <c r="BC209" s="140" t="s">
        <v>227</v>
      </c>
      <c r="BD209" s="141"/>
      <c r="BE209" s="142" t="s">
        <v>227</v>
      </c>
      <c r="BF209" s="147"/>
      <c r="BG209" s="21">
        <v>209</v>
      </c>
    </row>
    <row r="210" spans="1:59" ht="15.75" customHeight="1">
      <c r="A210" s="21" t="s">
        <v>242</v>
      </c>
      <c r="B210" s="33">
        <v>9</v>
      </c>
      <c r="C210" s="21" t="s">
        <v>257</v>
      </c>
      <c r="D210" s="26" t="s">
        <v>258</v>
      </c>
      <c r="E210" s="35">
        <v>74</v>
      </c>
      <c r="F210" s="35">
        <v>18.190000000000168</v>
      </c>
      <c r="G210" s="35" t="s">
        <v>67</v>
      </c>
      <c r="H210" s="36">
        <v>74.303166666666669</v>
      </c>
      <c r="I210" s="35">
        <v>143</v>
      </c>
      <c r="J210" s="35">
        <v>18.310000000000741</v>
      </c>
      <c r="K210" s="35" t="s">
        <v>68</v>
      </c>
      <c r="L210" s="36">
        <v>143.30516666666668</v>
      </c>
      <c r="M210" s="36">
        <v>-143.30516666666668</v>
      </c>
      <c r="N210" s="20">
        <v>210</v>
      </c>
      <c r="Q210" s="51" t="s">
        <v>230</v>
      </c>
      <c r="R210" s="5">
        <v>19</v>
      </c>
      <c r="S210" s="24">
        <v>131.501</v>
      </c>
      <c r="T210" s="42">
        <v>-1.1808000000000001</v>
      </c>
      <c r="U210" s="42">
        <v>-1.1802999999999999</v>
      </c>
      <c r="V210" s="42">
        <v>26.111334232541999</v>
      </c>
      <c r="W210" s="42">
        <v>26.11119189934</v>
      </c>
      <c r="X210" s="42">
        <v>32.297123420032186</v>
      </c>
      <c r="Y210" s="42">
        <v>32.296391026539489</v>
      </c>
      <c r="Z210" s="42">
        <v>2.1680999999999999</v>
      </c>
      <c r="AA210" s="25">
        <v>6.9605975498525403</v>
      </c>
      <c r="AB210" s="25">
        <v>82.63570959303587</v>
      </c>
      <c r="AC210" s="25">
        <v>2.6971396799999995E-2</v>
      </c>
      <c r="AD210" s="42">
        <v>7.5600000000000001E-2</v>
      </c>
      <c r="AE210" s="25">
        <v>90.005099999999999</v>
      </c>
      <c r="AF210" s="42">
        <v>4.6782000000000004</v>
      </c>
      <c r="AG210" s="25">
        <v>1.3572</v>
      </c>
      <c r="AH210" s="5">
        <v>0.12230000000000001</v>
      </c>
      <c r="AI210" s="25">
        <v>4.3298999999999997E-2</v>
      </c>
      <c r="AJ210" s="24">
        <v>99.93</v>
      </c>
      <c r="AK210" s="25">
        <v>0</v>
      </c>
      <c r="AL210" s="115">
        <v>32.300699999999999</v>
      </c>
      <c r="AM210" s="117"/>
      <c r="AN210" s="143"/>
      <c r="AO210" s="22">
        <v>-1.1000000000000001</v>
      </c>
      <c r="AP210" s="238">
        <v>6.9426897747467331</v>
      </c>
      <c r="AS210" s="235">
        <v>12.698416115365612</v>
      </c>
      <c r="AT210" s="128"/>
      <c r="AU210" s="236">
        <v>25.99154685892756</v>
      </c>
      <c r="AV210" s="128"/>
      <c r="AW210" s="237">
        <v>1.6201739130434782</v>
      </c>
      <c r="AX210" s="128"/>
      <c r="AY210" s="129"/>
      <c r="BC210" s="140">
        <v>9.7155471620728392E-3</v>
      </c>
      <c r="BD210" s="141">
        <v>6</v>
      </c>
      <c r="BE210" s="142">
        <v>1.9990237257515399E-2</v>
      </c>
      <c r="BF210" s="147"/>
      <c r="BG210" s="21">
        <v>210</v>
      </c>
    </row>
    <row r="211" spans="1:59" ht="15.75" customHeight="1">
      <c r="A211" s="21" t="s">
        <v>242</v>
      </c>
      <c r="B211" s="33">
        <v>9</v>
      </c>
      <c r="C211" s="21" t="s">
        <v>257</v>
      </c>
      <c r="D211" s="26" t="s">
        <v>258</v>
      </c>
      <c r="E211" s="35">
        <v>74</v>
      </c>
      <c r="F211" s="35">
        <v>18.190000000000168</v>
      </c>
      <c r="G211" s="35" t="s">
        <v>67</v>
      </c>
      <c r="H211" s="36">
        <v>74.303166666666669</v>
      </c>
      <c r="I211" s="35">
        <v>143</v>
      </c>
      <c r="J211" s="35">
        <v>18.310000000000741</v>
      </c>
      <c r="K211" s="35" t="s">
        <v>68</v>
      </c>
      <c r="L211" s="36">
        <v>143.30516666666668</v>
      </c>
      <c r="M211" s="36">
        <v>-143.30516666666668</v>
      </c>
      <c r="N211" s="20">
        <v>211</v>
      </c>
      <c r="Q211" s="32" t="s">
        <v>229</v>
      </c>
      <c r="R211" s="5">
        <v>20</v>
      </c>
      <c r="S211" s="24">
        <v>92.784000000000006</v>
      </c>
      <c r="T211" s="42">
        <v>-0.60040000000000004</v>
      </c>
      <c r="U211" s="42">
        <v>-0.59150000000000003</v>
      </c>
      <c r="V211" s="42">
        <v>26.214031419041998</v>
      </c>
      <c r="W211" s="42">
        <v>26.210847163212001</v>
      </c>
      <c r="X211" s="42">
        <v>31.840466861622467</v>
      </c>
      <c r="Y211" s="42">
        <v>31.826853596795079</v>
      </c>
      <c r="Z211" s="42">
        <v>2.2707000000000002</v>
      </c>
      <c r="AA211" s="25">
        <v>7.2427104190955571</v>
      </c>
      <c r="AB211" s="25">
        <v>87.047005015444412</v>
      </c>
      <c r="AC211" s="25">
        <v>6.1558273999999996E-2</v>
      </c>
      <c r="AD211" s="42">
        <v>0.1517</v>
      </c>
      <c r="AE211" s="25">
        <v>89.921400000000006</v>
      </c>
      <c r="AF211" s="42">
        <v>4.6738999999999997</v>
      </c>
      <c r="AG211" s="25">
        <v>1.3525</v>
      </c>
      <c r="AH211" s="5">
        <v>0.1221</v>
      </c>
      <c r="AI211" s="25">
        <v>4.3298999999999997E-2</v>
      </c>
      <c r="AJ211" s="24">
        <v>91.46</v>
      </c>
      <c r="AK211" s="25">
        <v>0</v>
      </c>
      <c r="AL211" s="115">
        <v>31.848400000000002</v>
      </c>
      <c r="AM211" s="117"/>
      <c r="AN211" s="143"/>
      <c r="AO211" s="22">
        <v>-0.4</v>
      </c>
      <c r="AP211" s="238">
        <v>7.2590000000000003</v>
      </c>
      <c r="AQ211" s="103">
        <v>2</v>
      </c>
      <c r="AR211" s="104" t="s">
        <v>268</v>
      </c>
      <c r="AS211" s="235">
        <v>8.9386471933737202</v>
      </c>
      <c r="AT211" s="128"/>
      <c r="AU211" s="236">
        <v>17.538171317267651</v>
      </c>
      <c r="AV211" s="128"/>
      <c r="AW211" s="237">
        <v>1.3517657497781721</v>
      </c>
      <c r="AX211" s="128"/>
      <c r="AY211" s="129"/>
      <c r="BC211" s="140">
        <v>6.4204943340533407E-2</v>
      </c>
      <c r="BD211" s="141">
        <v>6</v>
      </c>
      <c r="BE211" s="142">
        <v>4.9907304626333485E-2</v>
      </c>
      <c r="BF211" s="147"/>
      <c r="BG211" s="21">
        <v>211</v>
      </c>
    </row>
    <row r="212" spans="1:59" ht="15.75" customHeight="1">
      <c r="A212" s="21" t="s">
        <v>242</v>
      </c>
      <c r="B212" s="33">
        <v>9</v>
      </c>
      <c r="C212" s="21" t="s">
        <v>257</v>
      </c>
      <c r="D212" s="26" t="s">
        <v>258</v>
      </c>
      <c r="E212" s="35">
        <v>74</v>
      </c>
      <c r="F212" s="35">
        <v>18.190000000000168</v>
      </c>
      <c r="G212" s="35" t="s">
        <v>67</v>
      </c>
      <c r="H212" s="36">
        <v>74.303166666666669</v>
      </c>
      <c r="I212" s="35">
        <v>143</v>
      </c>
      <c r="J212" s="35">
        <v>18.310000000000741</v>
      </c>
      <c r="K212" s="35" t="s">
        <v>68</v>
      </c>
      <c r="L212" s="36">
        <v>143.30516666666668</v>
      </c>
      <c r="M212" s="36">
        <v>-143.30516666666668</v>
      </c>
      <c r="N212" s="20">
        <v>212</v>
      </c>
      <c r="Q212" s="51" t="s">
        <v>230</v>
      </c>
      <c r="R212" s="5">
        <v>21</v>
      </c>
      <c r="S212" s="24">
        <v>65.504000000000005</v>
      </c>
      <c r="T212" s="42">
        <v>0.43309999999999998</v>
      </c>
      <c r="U212" s="42">
        <v>0.43</v>
      </c>
      <c r="V212" s="42">
        <v>26.454944526023997</v>
      </c>
      <c r="W212" s="42">
        <v>26.447279556589002</v>
      </c>
      <c r="X212" s="42">
        <v>31.107626405659929</v>
      </c>
      <c r="Y212" s="42">
        <v>31.100838980997903</v>
      </c>
      <c r="Z212" s="42">
        <v>2.5495000000000001</v>
      </c>
      <c r="AA212" s="25">
        <v>8.1460676172997086</v>
      </c>
      <c r="AB212" s="25">
        <v>100.09072105168377</v>
      </c>
      <c r="AC212" s="25">
        <v>0.41918754799999997</v>
      </c>
      <c r="AD212" s="42">
        <v>0.93840000000000001</v>
      </c>
      <c r="AE212" s="25">
        <v>88.813500000000005</v>
      </c>
      <c r="AF212" s="42">
        <v>4.6178999999999997</v>
      </c>
      <c r="AG212" s="25">
        <v>1.1694</v>
      </c>
      <c r="AH212" s="5">
        <v>0.1148</v>
      </c>
      <c r="AI212" s="25">
        <v>4.3298999999999997E-2</v>
      </c>
      <c r="AJ212" s="24">
        <v>99.93</v>
      </c>
      <c r="AK212" s="25">
        <v>0</v>
      </c>
      <c r="AL212" s="115">
        <v>31.118300000000001</v>
      </c>
      <c r="AM212" s="117"/>
      <c r="AN212" s="143"/>
      <c r="AO212" s="22">
        <v>0.6</v>
      </c>
      <c r="AP212" s="238">
        <v>8.2774999999999999</v>
      </c>
      <c r="AQ212" s="103">
        <v>6</v>
      </c>
      <c r="AS212" s="235">
        <v>0.95545137963413962</v>
      </c>
      <c r="AT212" s="128"/>
      <c r="AU212" s="236">
        <v>7.9171659641574799</v>
      </c>
      <c r="AV212" s="128"/>
      <c r="AW212" s="237">
        <v>0.85773913043478267</v>
      </c>
      <c r="AX212" s="128"/>
      <c r="AY212" s="129"/>
      <c r="BC212" s="140">
        <v>0.44194660334967961</v>
      </c>
      <c r="BD212" s="141">
        <v>6</v>
      </c>
      <c r="BE212" s="142">
        <v>0.2764677240055361</v>
      </c>
      <c r="BF212" s="147"/>
      <c r="BG212" s="21">
        <v>212</v>
      </c>
    </row>
    <row r="213" spans="1:59" ht="15.75" customHeight="1">
      <c r="A213" s="21" t="s">
        <v>242</v>
      </c>
      <c r="B213" s="33">
        <v>9</v>
      </c>
      <c r="C213" s="21" t="s">
        <v>257</v>
      </c>
      <c r="D213" s="26" t="s">
        <v>258</v>
      </c>
      <c r="E213" s="35">
        <v>74</v>
      </c>
      <c r="F213" s="35">
        <v>18.190000000000168</v>
      </c>
      <c r="G213" s="35" t="s">
        <v>67</v>
      </c>
      <c r="H213" s="36">
        <v>74.303166666666669</v>
      </c>
      <c r="I213" s="35">
        <v>143</v>
      </c>
      <c r="J213" s="35">
        <v>18.310000000000741</v>
      </c>
      <c r="K213" s="35" t="s">
        <v>68</v>
      </c>
      <c r="L213" s="36">
        <v>143.30516666666668</v>
      </c>
      <c r="M213" s="36">
        <v>-143.30516666666668</v>
      </c>
      <c r="N213" s="20">
        <v>213</v>
      </c>
      <c r="Q213" s="32" t="s">
        <v>229</v>
      </c>
      <c r="R213" s="5">
        <v>22</v>
      </c>
      <c r="S213" s="24">
        <v>41.24</v>
      </c>
      <c r="T213" s="42">
        <v>-0.70030000000000003</v>
      </c>
      <c r="U213" s="42">
        <v>-0.56979999999999997</v>
      </c>
      <c r="V213" s="42">
        <v>23.53933991748</v>
      </c>
      <c r="W213" s="42">
        <v>23.820213208366997</v>
      </c>
      <c r="X213" s="42">
        <v>28.413243811225758</v>
      </c>
      <c r="Y213" s="42">
        <v>28.660959824010671</v>
      </c>
      <c r="Z213" s="42">
        <v>2.7216</v>
      </c>
      <c r="AA213" s="25">
        <v>9.2463841062860705</v>
      </c>
      <c r="AB213" s="25">
        <v>108.18679908259784</v>
      </c>
      <c r="AC213" s="25">
        <v>0.17380810600000002</v>
      </c>
      <c r="AD213" s="42">
        <v>0.39860000000000001</v>
      </c>
      <c r="AE213" s="25">
        <v>89.3155</v>
      </c>
      <c r="AF213" s="42">
        <v>4.6433</v>
      </c>
      <c r="AG213" s="25">
        <v>0.86180000000000001</v>
      </c>
      <c r="AH213" s="5">
        <v>0.10249999999999999</v>
      </c>
      <c r="AI213" s="25">
        <v>4.3298999999999997E-2</v>
      </c>
      <c r="AJ213" s="24">
        <v>99.93</v>
      </c>
      <c r="AK213" s="25">
        <v>0</v>
      </c>
      <c r="AL213" s="115">
        <v>28.3429</v>
      </c>
      <c r="AM213" s="117"/>
      <c r="AN213" s="143"/>
      <c r="AO213" s="22">
        <v>0.2</v>
      </c>
      <c r="AP213" s="238">
        <v>9.0579999999999998</v>
      </c>
      <c r="AQ213" s="103">
        <v>2</v>
      </c>
      <c r="AR213" s="104" t="s">
        <v>268</v>
      </c>
      <c r="AS213" s="235">
        <v>0</v>
      </c>
      <c r="AT213" s="128"/>
      <c r="AU213" s="236">
        <v>3.2815360223314962</v>
      </c>
      <c r="AV213" s="128"/>
      <c r="AW213" s="237">
        <v>0.53876131322094056</v>
      </c>
      <c r="AX213" s="128"/>
      <c r="AY213" s="129"/>
      <c r="BC213" s="140">
        <v>0.12024111910196865</v>
      </c>
      <c r="BD213" s="141">
        <v>6</v>
      </c>
      <c r="BE213" s="142">
        <v>4.825919789830016E-2</v>
      </c>
      <c r="BF213" s="147"/>
      <c r="BG213" s="21">
        <v>213</v>
      </c>
    </row>
    <row r="214" spans="1:59" ht="15.75" customHeight="1">
      <c r="A214" s="21" t="s">
        <v>242</v>
      </c>
      <c r="B214" s="33">
        <v>9</v>
      </c>
      <c r="C214" s="21" t="s">
        <v>257</v>
      </c>
      <c r="D214" s="26" t="s">
        <v>258</v>
      </c>
      <c r="E214" s="35">
        <v>74</v>
      </c>
      <c r="F214" s="35">
        <v>18.190000000000168</v>
      </c>
      <c r="G214" s="35" t="s">
        <v>67</v>
      </c>
      <c r="H214" s="36">
        <v>74.303166666666669</v>
      </c>
      <c r="I214" s="35">
        <v>143</v>
      </c>
      <c r="J214" s="35">
        <v>18.310000000000741</v>
      </c>
      <c r="K214" s="35" t="s">
        <v>68</v>
      </c>
      <c r="L214" s="36">
        <v>143.30516666666668</v>
      </c>
      <c r="M214" s="36">
        <v>-143.30516666666668</v>
      </c>
      <c r="N214" s="20">
        <v>214</v>
      </c>
      <c r="Q214" s="32" t="s">
        <v>229</v>
      </c>
      <c r="R214" s="5">
        <v>23</v>
      </c>
      <c r="S214" s="24">
        <v>21.077000000000002</v>
      </c>
      <c r="T214" s="42">
        <v>-0.64370000000000005</v>
      </c>
      <c r="U214" s="42">
        <v>-0.76619999999999999</v>
      </c>
      <c r="V214" s="42">
        <v>22.623228041141999</v>
      </c>
      <c r="W214" s="42">
        <v>22.261205788622</v>
      </c>
      <c r="X214" s="42">
        <v>27.164139946497198</v>
      </c>
      <c r="Y214" s="42">
        <v>26.797570824721166</v>
      </c>
      <c r="Z214" s="42">
        <v>2.6674000000000002</v>
      </c>
      <c r="AA214" s="25">
        <v>9.0766184634263354</v>
      </c>
      <c r="AB214" s="25">
        <v>105.4299735070871</v>
      </c>
      <c r="AC214" s="25">
        <v>8.346090199999999E-2</v>
      </c>
      <c r="AD214" s="42">
        <v>0.19989999999999999</v>
      </c>
      <c r="AE214" s="25">
        <v>89.533000000000001</v>
      </c>
      <c r="AF214" s="42">
        <v>4.6543000000000001</v>
      </c>
      <c r="AG214" s="25">
        <v>0.64339999999999997</v>
      </c>
      <c r="AH214" s="5">
        <v>9.3700000000000006E-2</v>
      </c>
      <c r="AI214" s="25">
        <v>4.3298999999999997E-2</v>
      </c>
      <c r="AJ214" s="24">
        <v>99.93</v>
      </c>
      <c r="AK214" s="25">
        <v>0</v>
      </c>
      <c r="AL214" s="115">
        <v>26.661000000000001</v>
      </c>
      <c r="AM214" s="117"/>
      <c r="AN214" s="143"/>
      <c r="AO214" s="22">
        <v>-0.1</v>
      </c>
      <c r="AP214" s="238">
        <v>9.0519999999999996</v>
      </c>
      <c r="AS214" s="235">
        <v>0</v>
      </c>
      <c r="AT214" s="128"/>
      <c r="AU214" s="236">
        <v>2.991753153425984</v>
      </c>
      <c r="AV214" s="128"/>
      <c r="AW214" s="237">
        <v>0.4697142857142857</v>
      </c>
      <c r="AX214" s="128"/>
      <c r="AY214" s="129"/>
      <c r="BC214" s="140">
        <v>7.6541402074561352E-2</v>
      </c>
      <c r="BD214" s="141">
        <v>6</v>
      </c>
      <c r="BE214" s="142">
        <v>1.8679283830063197E-2</v>
      </c>
      <c r="BF214" s="147"/>
      <c r="BG214" s="21">
        <v>214</v>
      </c>
    </row>
    <row r="215" spans="1:59" ht="15.75" customHeight="1">
      <c r="A215" s="21" t="s">
        <v>242</v>
      </c>
      <c r="B215" s="33">
        <v>9</v>
      </c>
      <c r="C215" s="21" t="s">
        <v>257</v>
      </c>
      <c r="D215" s="26" t="s">
        <v>258</v>
      </c>
      <c r="E215" s="35">
        <v>74</v>
      </c>
      <c r="F215" s="35">
        <v>18.190000000000168</v>
      </c>
      <c r="G215" s="35" t="s">
        <v>67</v>
      </c>
      <c r="H215" s="36">
        <v>74.303166666666669</v>
      </c>
      <c r="I215" s="35">
        <v>143</v>
      </c>
      <c r="J215" s="35">
        <v>18.310000000000741</v>
      </c>
      <c r="K215" s="35" t="s">
        <v>68</v>
      </c>
      <c r="L215" s="36">
        <v>143.30516666666668</v>
      </c>
      <c r="M215" s="36">
        <v>-143.30516666666668</v>
      </c>
      <c r="N215" s="20">
        <v>215</v>
      </c>
      <c r="Q215" s="51" t="s">
        <v>230</v>
      </c>
      <c r="R215" s="5">
        <v>24</v>
      </c>
      <c r="S215" s="24">
        <v>4.9690000000000003</v>
      </c>
      <c r="T215" s="42">
        <v>-0.97860000000000003</v>
      </c>
      <c r="U215" s="42">
        <v>-0.97889999999999999</v>
      </c>
      <c r="V215" s="42">
        <v>21.077619892283998</v>
      </c>
      <c r="W215" s="42">
        <v>21.076944017205999</v>
      </c>
      <c r="X215" s="42">
        <v>25.431347992920927</v>
      </c>
      <c r="Y215" s="42">
        <v>25.430711860029973</v>
      </c>
      <c r="Z215" s="42">
        <v>2.5470000000000002</v>
      </c>
      <c r="AA215" s="25">
        <v>8.709546269132213</v>
      </c>
      <c r="AB215" s="25">
        <v>99.035473695950017</v>
      </c>
      <c r="AC215" s="25">
        <v>6.2581123999999988E-2</v>
      </c>
      <c r="AD215" s="42">
        <v>0.15390000000000001</v>
      </c>
      <c r="AE215" s="25">
        <v>89.5608</v>
      </c>
      <c r="AF215" s="42">
        <v>4.6557000000000004</v>
      </c>
      <c r="AG215" s="25">
        <v>0.5847</v>
      </c>
      <c r="AH215" s="5">
        <v>9.1399999999999995E-2</v>
      </c>
      <c r="AI215" s="25">
        <v>0.12686</v>
      </c>
      <c r="AJ215" s="24">
        <v>99.93</v>
      </c>
      <c r="AK215" s="25">
        <v>0</v>
      </c>
      <c r="AL215" s="115">
        <v>25.430299999999999</v>
      </c>
      <c r="AM215" s="117"/>
      <c r="AN215" s="143"/>
      <c r="AO215" s="22">
        <v>-0.7</v>
      </c>
      <c r="AP215" s="238">
        <v>8.7249999999999996</v>
      </c>
      <c r="AQ215" s="103">
        <v>2</v>
      </c>
      <c r="AR215" s="104" t="s">
        <v>268</v>
      </c>
      <c r="AS215" s="235">
        <v>0</v>
      </c>
      <c r="AT215" s="128"/>
      <c r="AU215" s="236">
        <v>2.8715771485521651</v>
      </c>
      <c r="AV215" s="128"/>
      <c r="AW215" s="237">
        <v>0.44540195208518191</v>
      </c>
      <c r="AX215" s="128"/>
      <c r="AY215" s="129"/>
      <c r="BC215" s="140">
        <v>5.9001992314986429E-2</v>
      </c>
      <c r="BD215" s="141">
        <v>6</v>
      </c>
      <c r="BE215" s="142">
        <v>1.5216480089824846E-2</v>
      </c>
      <c r="BF215" s="147"/>
      <c r="BG215" s="21">
        <v>215</v>
      </c>
    </row>
    <row r="216" spans="1:59" ht="15.75" customHeight="1">
      <c r="A216" s="21" t="s">
        <v>242</v>
      </c>
      <c r="B216" s="33">
        <v>11</v>
      </c>
      <c r="C216" s="21" t="s">
        <v>263</v>
      </c>
      <c r="D216" s="26" t="s">
        <v>264</v>
      </c>
      <c r="E216" s="35">
        <v>73</v>
      </c>
      <c r="F216" s="35">
        <v>30.060000000000286</v>
      </c>
      <c r="G216" s="35" t="s">
        <v>67</v>
      </c>
      <c r="H216" s="36">
        <v>73.501000000000005</v>
      </c>
      <c r="I216" s="35">
        <v>134</v>
      </c>
      <c r="J216" s="35">
        <v>15.480000000000587</v>
      </c>
      <c r="K216" s="35" t="s">
        <v>68</v>
      </c>
      <c r="L216" s="36">
        <v>134.25800000000001</v>
      </c>
      <c r="M216" s="36">
        <v>-134.25800000000001</v>
      </c>
      <c r="N216" s="20">
        <v>216</v>
      </c>
      <c r="Q216" s="32" t="s">
        <v>229</v>
      </c>
      <c r="R216" s="5">
        <v>1</v>
      </c>
      <c r="S216" s="24">
        <v>2926.2420000000002</v>
      </c>
      <c r="T216" s="42">
        <v>-0.33100000000000002</v>
      </c>
      <c r="U216" s="42">
        <v>-0.3306</v>
      </c>
      <c r="V216" s="42">
        <v>29.952575819003997</v>
      </c>
      <c r="W216" s="42">
        <v>29.952794782829997</v>
      </c>
      <c r="X216" s="42">
        <v>34.95381601770594</v>
      </c>
      <c r="Y216" s="42">
        <v>34.953656060110873</v>
      </c>
      <c r="Z216" s="42">
        <v>1.5920000000000001</v>
      </c>
      <c r="AA216" s="25">
        <v>6.4850003339888396</v>
      </c>
      <c r="AB216" s="25">
        <v>80.236237782604775</v>
      </c>
      <c r="AC216" s="25">
        <v>1.8773595000000001E-2</v>
      </c>
      <c r="AD216" s="42">
        <v>5.7599999999999998E-2</v>
      </c>
      <c r="AE216" s="25">
        <v>90.17580000000001</v>
      </c>
      <c r="AF216" s="42">
        <v>4.7119</v>
      </c>
      <c r="AG216" s="25">
        <v>0.77249999999999996</v>
      </c>
      <c r="AH216" s="5">
        <v>9.8900000000000002E-2</v>
      </c>
      <c r="AI216" s="25">
        <v>4.3298999999999997E-2</v>
      </c>
      <c r="AJ216" s="24">
        <v>10.72</v>
      </c>
      <c r="AK216" s="25">
        <v>0</v>
      </c>
      <c r="AL216" s="115">
        <v>34.954000000000001</v>
      </c>
      <c r="AM216" s="117"/>
      <c r="AN216" s="143"/>
      <c r="AO216" s="22">
        <v>-0.2</v>
      </c>
      <c r="AP216" s="238">
        <v>6.49</v>
      </c>
      <c r="AS216" s="235">
        <v>15.168852897779962</v>
      </c>
      <c r="AT216" s="128"/>
      <c r="AU216" s="236">
        <v>14.636025328358823</v>
      </c>
      <c r="AV216" s="128"/>
      <c r="AW216" s="237">
        <v>0.99273244444444442</v>
      </c>
      <c r="AX216" s="128"/>
      <c r="AY216" s="129"/>
      <c r="BC216" s="140" t="s">
        <v>227</v>
      </c>
      <c r="BD216" s="141"/>
      <c r="BE216" s="142" t="s">
        <v>227</v>
      </c>
      <c r="BF216" s="147"/>
      <c r="BG216" s="21">
        <v>216</v>
      </c>
    </row>
    <row r="217" spans="1:59" ht="15.75" customHeight="1">
      <c r="A217" s="21" t="s">
        <v>242</v>
      </c>
      <c r="B217" s="33">
        <v>11</v>
      </c>
      <c r="C217" s="21" t="s">
        <v>263</v>
      </c>
      <c r="D217" s="26" t="s">
        <v>264</v>
      </c>
      <c r="E217" s="35">
        <v>73</v>
      </c>
      <c r="F217" s="35">
        <v>30.060000000000286</v>
      </c>
      <c r="G217" s="35" t="s">
        <v>67</v>
      </c>
      <c r="H217" s="36">
        <v>73.501000000000005</v>
      </c>
      <c r="I217" s="35">
        <v>134</v>
      </c>
      <c r="J217" s="35">
        <v>15.480000000000587</v>
      </c>
      <c r="K217" s="35" t="s">
        <v>68</v>
      </c>
      <c r="L217" s="36">
        <v>134.25800000000001</v>
      </c>
      <c r="M217" s="36">
        <v>-134.25800000000001</v>
      </c>
      <c r="N217" s="20">
        <v>217</v>
      </c>
      <c r="Q217" s="32" t="s">
        <v>229</v>
      </c>
      <c r="R217" s="5">
        <v>2</v>
      </c>
      <c r="S217" s="24">
        <v>2544.009</v>
      </c>
      <c r="T217" s="42">
        <v>-0.37</v>
      </c>
      <c r="U217" s="42">
        <v>-0.36969999999999997</v>
      </c>
      <c r="V217" s="42">
        <v>29.770850273970002</v>
      </c>
      <c r="W217" s="42">
        <v>29.770934320346001</v>
      </c>
      <c r="X217" s="42">
        <v>34.951689615593807</v>
      </c>
      <c r="Y217" s="42">
        <v>34.95146437941667</v>
      </c>
      <c r="Z217" s="42">
        <v>1.6546000000000001</v>
      </c>
      <c r="AA217" s="25">
        <v>6.5173817613423868</v>
      </c>
      <c r="AB217" s="25">
        <v>80.553171995967674</v>
      </c>
      <c r="AC217" s="25">
        <v>1.8517200599999999E-2</v>
      </c>
      <c r="AD217" s="42">
        <v>5.7000000000000002E-2</v>
      </c>
      <c r="AE217" s="25">
        <v>90.17580000000001</v>
      </c>
      <c r="AF217" s="42">
        <v>4.7119</v>
      </c>
      <c r="AG217" s="25">
        <v>0.74199999999999999</v>
      </c>
      <c r="AH217" s="5">
        <v>9.7699999999999995E-2</v>
      </c>
      <c r="AI217" s="25">
        <v>4.3298999999999997E-2</v>
      </c>
      <c r="AJ217" s="24">
        <v>99.8</v>
      </c>
      <c r="AK217" s="25">
        <v>0</v>
      </c>
      <c r="AL217" s="115">
        <v>34.9529</v>
      </c>
      <c r="AM217" s="117"/>
      <c r="AN217" s="143"/>
      <c r="AO217" s="22">
        <v>-0.3</v>
      </c>
      <c r="AP217" s="238">
        <v>6.5179999999999998</v>
      </c>
      <c r="AS217" s="235">
        <v>15.115042517668551</v>
      </c>
      <c r="AT217" s="128"/>
      <c r="AU217" s="236">
        <v>13.981760812378445</v>
      </c>
      <c r="AV217" s="128"/>
      <c r="AW217" s="237">
        <v>0.98201600000000011</v>
      </c>
      <c r="AX217" s="128"/>
      <c r="AY217" s="129"/>
      <c r="BC217" s="140" t="s">
        <v>227</v>
      </c>
      <c r="BD217" s="141"/>
      <c r="BE217" s="142" t="s">
        <v>227</v>
      </c>
      <c r="BF217" s="147"/>
      <c r="BG217" s="21">
        <v>217</v>
      </c>
    </row>
    <row r="218" spans="1:59" ht="15.75" customHeight="1">
      <c r="A218" s="21" t="s">
        <v>242</v>
      </c>
      <c r="B218" s="33">
        <v>11</v>
      </c>
      <c r="C218" s="21" t="s">
        <v>263</v>
      </c>
      <c r="D218" s="26" t="s">
        <v>264</v>
      </c>
      <c r="E218" s="35">
        <v>73</v>
      </c>
      <c r="F218" s="35">
        <v>30.060000000000286</v>
      </c>
      <c r="G218" s="35" t="s">
        <v>67</v>
      </c>
      <c r="H218" s="36">
        <v>73.501000000000005</v>
      </c>
      <c r="I218" s="35">
        <v>134</v>
      </c>
      <c r="J218" s="35">
        <v>15.480000000000587</v>
      </c>
      <c r="K218" s="35" t="s">
        <v>68</v>
      </c>
      <c r="L218" s="36">
        <v>134.25800000000001</v>
      </c>
      <c r="M218" s="36">
        <v>-134.25800000000001</v>
      </c>
      <c r="N218" s="20">
        <v>218</v>
      </c>
      <c r="Q218" s="32" t="s">
        <v>229</v>
      </c>
      <c r="R218" s="5">
        <v>3</v>
      </c>
      <c r="S218" s="24">
        <v>2032.039</v>
      </c>
      <c r="T218" s="42">
        <v>-0.40150000000000002</v>
      </c>
      <c r="U218" s="42">
        <v>-0.40139999999999998</v>
      </c>
      <c r="V218" s="42">
        <v>29.531212511124</v>
      </c>
      <c r="W218" s="42">
        <v>29.531266768821997</v>
      </c>
      <c r="X218" s="42">
        <v>34.939285024878998</v>
      </c>
      <c r="Y218" s="42">
        <v>34.939244027261623</v>
      </c>
      <c r="Z218" s="42">
        <v>1.7662</v>
      </c>
      <c r="AA218" s="25">
        <v>6.6656495316351432</v>
      </c>
      <c r="AB218" s="25">
        <v>82.310404095998791</v>
      </c>
      <c r="AC218" s="25">
        <v>1.8047598799999998E-2</v>
      </c>
      <c r="AD218" s="42">
        <v>5.6000000000000001E-2</v>
      </c>
      <c r="AE218" s="25">
        <v>90.2</v>
      </c>
      <c r="AF218" s="42">
        <v>4.7131999999999996</v>
      </c>
      <c r="AG218" s="25">
        <v>0.73970000000000002</v>
      </c>
      <c r="AH218" s="5">
        <v>9.7600000000000006E-2</v>
      </c>
      <c r="AI218" s="25">
        <v>4.3298999999999997E-2</v>
      </c>
      <c r="AJ218" s="24">
        <v>99.86</v>
      </c>
      <c r="AK218" s="25">
        <v>0</v>
      </c>
      <c r="AL218" s="115">
        <v>34.940100000000001</v>
      </c>
      <c r="AM218" s="117"/>
      <c r="AN218" s="143"/>
      <c r="AO218" s="22">
        <v>-0.5</v>
      </c>
      <c r="AP218" s="238">
        <v>6.6509999999999998</v>
      </c>
      <c r="AS218" s="235">
        <v>14.730283690328518</v>
      </c>
      <c r="AT218" s="128"/>
      <c r="AU218" s="236">
        <v>11.913595870065668</v>
      </c>
      <c r="AV218" s="128"/>
      <c r="AW218" s="237">
        <v>0.96448000000000012</v>
      </c>
      <c r="AX218" s="128"/>
      <c r="AY218" s="129"/>
      <c r="BC218" s="140" t="s">
        <v>227</v>
      </c>
      <c r="BD218" s="141"/>
      <c r="BE218" s="142" t="s">
        <v>227</v>
      </c>
      <c r="BF218" s="147"/>
      <c r="BG218" s="21">
        <v>218</v>
      </c>
    </row>
    <row r="219" spans="1:59" ht="15.75" customHeight="1">
      <c r="A219" s="21" t="s">
        <v>242</v>
      </c>
      <c r="B219" s="33">
        <v>11</v>
      </c>
      <c r="C219" s="21" t="s">
        <v>263</v>
      </c>
      <c r="D219" s="26" t="s">
        <v>264</v>
      </c>
      <c r="E219" s="35">
        <v>73</v>
      </c>
      <c r="F219" s="35">
        <v>30.060000000000286</v>
      </c>
      <c r="G219" s="35" t="s">
        <v>67</v>
      </c>
      <c r="H219" s="36">
        <v>73.501000000000005</v>
      </c>
      <c r="I219" s="35">
        <v>134</v>
      </c>
      <c r="J219" s="35">
        <v>15.480000000000587</v>
      </c>
      <c r="K219" s="35" t="s">
        <v>68</v>
      </c>
      <c r="L219" s="36">
        <v>134.25800000000001</v>
      </c>
      <c r="M219" s="36">
        <v>-134.25800000000001</v>
      </c>
      <c r="N219" s="20">
        <v>219</v>
      </c>
      <c r="Q219" s="32" t="s">
        <v>229</v>
      </c>
      <c r="R219" s="5">
        <v>4</v>
      </c>
      <c r="S219" s="24">
        <v>1523.2280000000001</v>
      </c>
      <c r="T219" s="42">
        <v>-0.30220000000000002</v>
      </c>
      <c r="U219" s="42">
        <v>-0.30209999999999998</v>
      </c>
      <c r="V219" s="42">
        <v>29.384256085572002</v>
      </c>
      <c r="W219" s="42">
        <v>29.384086562037997</v>
      </c>
      <c r="X219" s="42">
        <v>34.910082950898129</v>
      </c>
      <c r="Y219" s="42">
        <v>34.909746761773903</v>
      </c>
      <c r="Z219" s="42">
        <v>1.8972</v>
      </c>
      <c r="AA219" s="25">
        <v>6.8301623865669558</v>
      </c>
      <c r="AB219" s="25">
        <v>84.544653630099234</v>
      </c>
      <c r="AC219" s="25">
        <v>1.9200464399999999E-2</v>
      </c>
      <c r="AD219" s="42">
        <v>5.8500000000000003E-2</v>
      </c>
      <c r="AE219" s="25">
        <v>90.2</v>
      </c>
      <c r="AF219" s="42">
        <v>4.7131999999999996</v>
      </c>
      <c r="AG219" s="25">
        <v>0.7702</v>
      </c>
      <c r="AH219" s="5">
        <v>9.8799999999999999E-2</v>
      </c>
      <c r="AI219" s="25">
        <v>4.3298999999999997E-2</v>
      </c>
      <c r="AJ219" s="24">
        <v>99.9</v>
      </c>
      <c r="AK219" s="25">
        <v>0</v>
      </c>
      <c r="AL219" s="115">
        <v>34.91095</v>
      </c>
      <c r="AM219" s="117">
        <v>6</v>
      </c>
      <c r="AN219" s="143"/>
      <c r="AO219" s="22">
        <v>-0.3</v>
      </c>
      <c r="AP219" s="238">
        <v>6.8375000000000004</v>
      </c>
      <c r="AQ219" s="103">
        <v>6</v>
      </c>
      <c r="AS219" s="235">
        <v>13.830833256109736</v>
      </c>
      <c r="AT219" s="128"/>
      <c r="AU219" s="236">
        <v>9.0797058595100939</v>
      </c>
      <c r="AV219" s="128"/>
      <c r="AW219" s="237">
        <v>0.9001813333333335</v>
      </c>
      <c r="AX219" s="128"/>
      <c r="AY219" s="129"/>
      <c r="BC219" s="140" t="s">
        <v>227</v>
      </c>
      <c r="BD219" s="141"/>
      <c r="BE219" s="142" t="s">
        <v>227</v>
      </c>
      <c r="BF219" s="147"/>
      <c r="BG219" s="21">
        <v>219</v>
      </c>
    </row>
    <row r="220" spans="1:59" ht="15.75" customHeight="1">
      <c r="A220" s="21" t="s">
        <v>242</v>
      </c>
      <c r="B220" s="33">
        <v>11</v>
      </c>
      <c r="C220" s="21" t="s">
        <v>263</v>
      </c>
      <c r="D220" s="26" t="s">
        <v>264</v>
      </c>
      <c r="E220" s="35">
        <v>73</v>
      </c>
      <c r="F220" s="35">
        <v>30.060000000000286</v>
      </c>
      <c r="G220" s="35" t="s">
        <v>67</v>
      </c>
      <c r="H220" s="36">
        <v>73.501000000000005</v>
      </c>
      <c r="I220" s="35">
        <v>134</v>
      </c>
      <c r="J220" s="35">
        <v>15.480000000000587</v>
      </c>
      <c r="K220" s="35" t="s">
        <v>68</v>
      </c>
      <c r="L220" s="36">
        <v>134.25800000000001</v>
      </c>
      <c r="M220" s="36">
        <v>-134.25800000000001</v>
      </c>
      <c r="N220" s="20">
        <v>220</v>
      </c>
      <c r="Q220" s="32" t="s">
        <v>229</v>
      </c>
      <c r="R220" s="5">
        <v>5</v>
      </c>
      <c r="S220" s="24">
        <v>1015.994</v>
      </c>
      <c r="T220" s="42">
        <v>7.9000000000000008E-3</v>
      </c>
      <c r="U220" s="42">
        <v>7.6E-3</v>
      </c>
      <c r="V220" s="42">
        <v>29.407468148435999</v>
      </c>
      <c r="W220" s="42">
        <v>29.407138438053</v>
      </c>
      <c r="X220" s="42">
        <v>34.876260478117509</v>
      </c>
      <c r="Y220" s="42">
        <v>34.876165252541696</v>
      </c>
      <c r="Z220" s="42">
        <v>2.0198</v>
      </c>
      <c r="AA220" s="25">
        <v>6.8570371126905867</v>
      </c>
      <c r="AB220" s="25">
        <v>85.548103566264032</v>
      </c>
      <c r="AC220" s="25">
        <v>2.0011925399999998E-2</v>
      </c>
      <c r="AD220" s="42">
        <v>6.0299999999999999E-2</v>
      </c>
      <c r="AE220" s="25">
        <v>90.198100000000011</v>
      </c>
      <c r="AF220" s="42">
        <v>4.7130999999999998</v>
      </c>
      <c r="AG220" s="25">
        <v>0.7702</v>
      </c>
      <c r="AH220" s="5">
        <v>9.8799999999999999E-2</v>
      </c>
      <c r="AI220" s="25">
        <v>4.3298999999999997E-2</v>
      </c>
      <c r="AJ220" s="24">
        <v>99.93</v>
      </c>
      <c r="AK220" s="25">
        <v>0</v>
      </c>
      <c r="AL220" s="115">
        <v>34.878</v>
      </c>
      <c r="AM220" s="117"/>
      <c r="AN220" s="143"/>
      <c r="AO220" s="22">
        <v>-0.2</v>
      </c>
      <c r="AP220" s="238">
        <v>6.8570000000000002</v>
      </c>
      <c r="AS220" s="235">
        <v>13.227748453993351</v>
      </c>
      <c r="AT220" s="128"/>
      <c r="AU220" s="236">
        <v>7.488493710027984</v>
      </c>
      <c r="AV220" s="128"/>
      <c r="AW220" s="237">
        <v>0.85147022222222235</v>
      </c>
      <c r="AX220" s="128"/>
      <c r="AY220" s="129"/>
      <c r="BC220" s="140" t="s">
        <v>227</v>
      </c>
      <c r="BD220" s="141"/>
      <c r="BE220" s="142" t="s">
        <v>227</v>
      </c>
      <c r="BF220" s="147"/>
      <c r="BG220" s="21">
        <v>220</v>
      </c>
    </row>
    <row r="221" spans="1:59" ht="15.75" customHeight="1">
      <c r="A221" s="21" t="s">
        <v>242</v>
      </c>
      <c r="B221" s="33">
        <v>11</v>
      </c>
      <c r="C221" s="21" t="s">
        <v>263</v>
      </c>
      <c r="D221" s="26" t="s">
        <v>264</v>
      </c>
      <c r="E221" s="35">
        <v>73</v>
      </c>
      <c r="F221" s="35">
        <v>30.060000000000286</v>
      </c>
      <c r="G221" s="35" t="s">
        <v>67</v>
      </c>
      <c r="H221" s="36">
        <v>73.501000000000005</v>
      </c>
      <c r="I221" s="35">
        <v>134</v>
      </c>
      <c r="J221" s="35">
        <v>15.480000000000587</v>
      </c>
      <c r="K221" s="35" t="s">
        <v>68</v>
      </c>
      <c r="L221" s="36">
        <v>134.25800000000001</v>
      </c>
      <c r="M221" s="36">
        <v>-134.25800000000001</v>
      </c>
      <c r="N221" s="20">
        <v>221</v>
      </c>
      <c r="Q221" s="32" t="s">
        <v>229</v>
      </c>
      <c r="R221" s="5">
        <v>6</v>
      </c>
      <c r="S221" s="24">
        <v>812.66600000000005</v>
      </c>
      <c r="T221" s="42">
        <v>0.2369</v>
      </c>
      <c r="U221" s="42">
        <v>0.2366</v>
      </c>
      <c r="V221" s="42">
        <v>29.50622136318</v>
      </c>
      <c r="W221" s="42">
        <v>29.505727309047998</v>
      </c>
      <c r="X221" s="42">
        <v>34.864617862964231</v>
      </c>
      <c r="Y221" s="42">
        <v>34.864308750853972</v>
      </c>
      <c r="Z221" s="42">
        <v>2.0731000000000002</v>
      </c>
      <c r="AA221" s="25">
        <v>6.8484914154145713</v>
      </c>
      <c r="AB221" s="25">
        <v>85.945100857706521</v>
      </c>
      <c r="AC221" s="25">
        <v>1.9541869E-2</v>
      </c>
      <c r="AD221" s="42">
        <v>5.9200000000000003E-2</v>
      </c>
      <c r="AE221" s="25">
        <v>90.172000000000011</v>
      </c>
      <c r="AF221" s="42">
        <v>4.7117000000000004</v>
      </c>
      <c r="AG221" s="25">
        <v>0.70450000000000002</v>
      </c>
      <c r="AH221" s="5">
        <v>9.6199999999999994E-2</v>
      </c>
      <c r="AI221" s="25">
        <v>4.3298999999999997E-2</v>
      </c>
      <c r="AJ221" s="24">
        <v>99.93</v>
      </c>
      <c r="AK221" s="25">
        <v>0</v>
      </c>
      <c r="AL221" s="115">
        <v>34.866900000000001</v>
      </c>
      <c r="AM221" s="117"/>
      <c r="AN221" s="143"/>
      <c r="AO221" s="22">
        <v>0</v>
      </c>
      <c r="AP221" s="238">
        <v>6.8479999999999999</v>
      </c>
      <c r="AS221" s="235">
        <v>13.012511668142281</v>
      </c>
      <c r="AT221" s="128"/>
      <c r="AU221" s="236">
        <v>7.0600498548913952</v>
      </c>
      <c r="AV221" s="128"/>
      <c r="AW221" s="237">
        <v>0.83198577777777782</v>
      </c>
      <c r="AX221" s="128"/>
      <c r="AY221" s="129"/>
      <c r="BC221" s="140" t="s">
        <v>227</v>
      </c>
      <c r="BD221" s="141"/>
      <c r="BE221" s="142" t="s">
        <v>227</v>
      </c>
      <c r="BF221" s="147"/>
      <c r="BG221" s="21">
        <v>221</v>
      </c>
    </row>
    <row r="222" spans="1:59" ht="15.75" customHeight="1">
      <c r="A222" s="21" t="s">
        <v>242</v>
      </c>
      <c r="B222" s="33">
        <v>11</v>
      </c>
      <c r="C222" s="21" t="s">
        <v>263</v>
      </c>
      <c r="D222" s="26" t="s">
        <v>264</v>
      </c>
      <c r="E222" s="35">
        <v>73</v>
      </c>
      <c r="F222" s="35">
        <v>30.060000000000286</v>
      </c>
      <c r="G222" s="35" t="s">
        <v>67</v>
      </c>
      <c r="H222" s="36">
        <v>73.501000000000005</v>
      </c>
      <c r="I222" s="35">
        <v>134</v>
      </c>
      <c r="J222" s="35">
        <v>15.480000000000587</v>
      </c>
      <c r="K222" s="35" t="s">
        <v>68</v>
      </c>
      <c r="L222" s="36">
        <v>134.25800000000001</v>
      </c>
      <c r="M222" s="36">
        <v>-134.25800000000001</v>
      </c>
      <c r="N222" s="20">
        <v>222</v>
      </c>
      <c r="Q222" s="32" t="s">
        <v>229</v>
      </c>
      <c r="R222" s="5">
        <v>7</v>
      </c>
      <c r="S222" s="24">
        <v>609.52300000000002</v>
      </c>
      <c r="T222" s="42">
        <v>0.58979999999999999</v>
      </c>
      <c r="U222" s="42">
        <v>0.58830000000000005</v>
      </c>
      <c r="V222" s="42">
        <v>29.710026553440002</v>
      </c>
      <c r="W222" s="42">
        <v>29.708934618261001</v>
      </c>
      <c r="X222" s="42">
        <v>34.85159829367678</v>
      </c>
      <c r="Y222" s="42">
        <v>34.851860829574484</v>
      </c>
      <c r="Z222" s="42">
        <v>2.1151</v>
      </c>
      <c r="AA222" s="25">
        <v>6.7615547488816601</v>
      </c>
      <c r="AB222" s="25">
        <v>85.624761375637902</v>
      </c>
      <c r="AC222" s="25">
        <v>1.9969193E-2</v>
      </c>
      <c r="AD222" s="42">
        <v>6.0199999999999997E-2</v>
      </c>
      <c r="AE222" s="25">
        <v>90.160900000000012</v>
      </c>
      <c r="AF222" s="42">
        <v>4.7111999999999998</v>
      </c>
      <c r="AG222" s="25">
        <v>0.73970000000000002</v>
      </c>
      <c r="AH222" s="5">
        <v>9.7600000000000006E-2</v>
      </c>
      <c r="AI222" s="25">
        <v>4.3298999999999997E-2</v>
      </c>
      <c r="AJ222" s="24">
        <v>99.93</v>
      </c>
      <c r="AK222" s="25">
        <v>0</v>
      </c>
      <c r="AL222" s="115">
        <v>34.854100000000003</v>
      </c>
      <c r="AM222" s="117"/>
      <c r="AN222" s="143"/>
      <c r="AO222" s="22">
        <v>0.3</v>
      </c>
      <c r="AP222" s="238">
        <v>6.7640000000000002</v>
      </c>
      <c r="AS222" s="235">
        <v>13.052019973680773</v>
      </c>
      <c r="AT222" s="128"/>
      <c r="AU222" s="236">
        <v>7.1733593952010528</v>
      </c>
      <c r="AV222" s="128"/>
      <c r="AW222" s="237">
        <v>0.82711466666666678</v>
      </c>
      <c r="AX222" s="128"/>
      <c r="AY222" s="129"/>
      <c r="BC222" s="140" t="s">
        <v>227</v>
      </c>
      <c r="BD222" s="141"/>
      <c r="BE222" s="142" t="s">
        <v>227</v>
      </c>
      <c r="BF222" s="147"/>
      <c r="BG222" s="21">
        <v>222</v>
      </c>
    </row>
    <row r="223" spans="1:59" ht="15.75" customHeight="1">
      <c r="A223" s="21" t="s">
        <v>242</v>
      </c>
      <c r="B223" s="33">
        <v>11</v>
      </c>
      <c r="C223" s="21" t="s">
        <v>263</v>
      </c>
      <c r="D223" s="26" t="s">
        <v>264</v>
      </c>
      <c r="E223" s="35">
        <v>73</v>
      </c>
      <c r="F223" s="35">
        <v>30.060000000000286</v>
      </c>
      <c r="G223" s="35" t="s">
        <v>67</v>
      </c>
      <c r="H223" s="36">
        <v>73.501000000000005</v>
      </c>
      <c r="I223" s="35">
        <v>134</v>
      </c>
      <c r="J223" s="35">
        <v>15.480000000000587</v>
      </c>
      <c r="K223" s="35" t="s">
        <v>68</v>
      </c>
      <c r="L223" s="36">
        <v>134.25800000000001</v>
      </c>
      <c r="M223" s="36">
        <v>-134.25800000000001</v>
      </c>
      <c r="N223" s="20">
        <v>223</v>
      </c>
      <c r="Q223" s="32" t="s">
        <v>229</v>
      </c>
      <c r="R223" s="5">
        <v>8</v>
      </c>
      <c r="S223" s="24">
        <v>487.15699999999998</v>
      </c>
      <c r="T223" s="42">
        <v>0.745</v>
      </c>
      <c r="U223" s="42">
        <v>0.74490000000000001</v>
      </c>
      <c r="V223" s="42">
        <v>29.772976180691998</v>
      </c>
      <c r="W223" s="42">
        <v>29.772800258022997</v>
      </c>
      <c r="X223" s="42">
        <v>34.830615360465011</v>
      </c>
      <c r="Y223" s="42">
        <v>34.83049940669293</v>
      </c>
      <c r="Z223" s="42">
        <v>2.1261000000000001</v>
      </c>
      <c r="AA223" s="25">
        <v>6.6675586336081691</v>
      </c>
      <c r="AB223" s="25">
        <v>84.760227550051383</v>
      </c>
      <c r="AC223" s="25">
        <v>1.9285929199999999E-2</v>
      </c>
      <c r="AD223" s="42">
        <v>5.8700000000000002E-2</v>
      </c>
      <c r="AE223" s="25">
        <v>90.149800000000013</v>
      </c>
      <c r="AF223" s="42">
        <v>4.7106000000000003</v>
      </c>
      <c r="AG223" s="25">
        <v>0.80069999999999997</v>
      </c>
      <c r="AH223" s="5">
        <v>0.1</v>
      </c>
      <c r="AI223" s="25">
        <v>4.3298999999999997E-2</v>
      </c>
      <c r="AJ223" s="24">
        <v>99.93</v>
      </c>
      <c r="AK223" s="25">
        <v>0</v>
      </c>
      <c r="AL223" s="115">
        <v>34.832900000000002</v>
      </c>
      <c r="AM223" s="117"/>
      <c r="AN223" s="143"/>
      <c r="AO223" s="22">
        <v>0.4</v>
      </c>
      <c r="AP223" s="238">
        <v>6.6669999999999998</v>
      </c>
      <c r="AS223" s="235">
        <v>13.144256056892941</v>
      </c>
      <c r="AT223" s="128"/>
      <c r="AU223" s="236">
        <v>7.3058360143205654</v>
      </c>
      <c r="AV223" s="128"/>
      <c r="AW223" s="237">
        <v>0.8300373333333334</v>
      </c>
      <c r="AX223" s="128"/>
      <c r="AY223" s="129"/>
      <c r="BC223" s="140" t="s">
        <v>227</v>
      </c>
      <c r="BD223" s="141"/>
      <c r="BE223" s="142" t="s">
        <v>227</v>
      </c>
      <c r="BF223" s="147"/>
      <c r="BG223" s="21">
        <v>223</v>
      </c>
    </row>
    <row r="224" spans="1:59" ht="15.75" customHeight="1">
      <c r="A224" s="21" t="s">
        <v>242</v>
      </c>
      <c r="B224" s="33">
        <v>11</v>
      </c>
      <c r="C224" s="21" t="s">
        <v>263</v>
      </c>
      <c r="D224" s="26" t="s">
        <v>264</v>
      </c>
      <c r="E224" s="35">
        <v>73</v>
      </c>
      <c r="F224" s="35">
        <v>30.060000000000286</v>
      </c>
      <c r="G224" s="35" t="s">
        <v>67</v>
      </c>
      <c r="H224" s="36">
        <v>73.501000000000005</v>
      </c>
      <c r="I224" s="35">
        <v>134</v>
      </c>
      <c r="J224" s="35">
        <v>15.480000000000587</v>
      </c>
      <c r="K224" s="35" t="s">
        <v>68</v>
      </c>
      <c r="L224" s="36">
        <v>134.25800000000001</v>
      </c>
      <c r="M224" s="36">
        <v>-134.25800000000001</v>
      </c>
      <c r="N224" s="20">
        <v>224</v>
      </c>
      <c r="Q224" s="32" t="s">
        <v>229</v>
      </c>
      <c r="R224" s="5">
        <v>9</v>
      </c>
      <c r="S224" s="24">
        <v>379.67099999999999</v>
      </c>
      <c r="T224" s="42">
        <v>0.58640000000000003</v>
      </c>
      <c r="U224" s="42">
        <v>0.58660000000000001</v>
      </c>
      <c r="V224" s="42">
        <v>29.546830479360001</v>
      </c>
      <c r="W224" s="42">
        <v>29.546865887869998</v>
      </c>
      <c r="X224" s="42">
        <v>34.777614499060263</v>
      </c>
      <c r="Y224" s="42">
        <v>34.777436306707202</v>
      </c>
      <c r="Z224" s="42">
        <v>2.1131000000000002</v>
      </c>
      <c r="AA224" s="25">
        <v>6.5313437923179869</v>
      </c>
      <c r="AB224" s="25">
        <v>82.659592362053459</v>
      </c>
      <c r="AC224" s="25">
        <v>2.4751130399999998E-2</v>
      </c>
      <c r="AD224" s="42">
        <v>7.0699999999999999E-2</v>
      </c>
      <c r="AE224" s="25">
        <v>90.125600000000006</v>
      </c>
      <c r="AF224" s="42">
        <v>4.7093999999999996</v>
      </c>
      <c r="AG224" s="25">
        <v>0.83130000000000004</v>
      </c>
      <c r="AH224" s="5">
        <v>0.1012</v>
      </c>
      <c r="AI224" s="25">
        <v>4.3298999999999997E-2</v>
      </c>
      <c r="AJ224" s="24">
        <v>99.93</v>
      </c>
      <c r="AK224" s="25">
        <v>0</v>
      </c>
      <c r="AL224" s="115">
        <v>34.782699999999998</v>
      </c>
      <c r="AM224" s="117"/>
      <c r="AN224" s="143"/>
      <c r="AO224" s="22">
        <v>0.4</v>
      </c>
      <c r="AP224" s="238">
        <v>6.524</v>
      </c>
      <c r="AS224" s="235">
        <v>13.224122771851617</v>
      </c>
      <c r="AT224" s="128"/>
      <c r="AU224" s="236">
        <v>8.2257762107828789</v>
      </c>
      <c r="AV224" s="128"/>
      <c r="AW224" s="237">
        <v>0.84659911111111119</v>
      </c>
      <c r="AX224" s="128"/>
      <c r="AY224" s="129"/>
      <c r="BC224" s="140" t="s">
        <v>227</v>
      </c>
      <c r="BD224" s="141"/>
      <c r="BE224" s="142" t="s">
        <v>227</v>
      </c>
      <c r="BF224" s="147"/>
      <c r="BG224" s="21">
        <v>224</v>
      </c>
    </row>
    <row r="225" spans="1:59" ht="15.75" customHeight="1">
      <c r="A225" s="21" t="s">
        <v>242</v>
      </c>
      <c r="B225" s="33">
        <v>11</v>
      </c>
      <c r="C225" s="21" t="s">
        <v>263</v>
      </c>
      <c r="D225" s="26" t="s">
        <v>264</v>
      </c>
      <c r="E225" s="35">
        <v>73</v>
      </c>
      <c r="F225" s="35">
        <v>30.060000000000286</v>
      </c>
      <c r="G225" s="35" t="s">
        <v>67</v>
      </c>
      <c r="H225" s="36">
        <v>73.501000000000005</v>
      </c>
      <c r="I225" s="35">
        <v>134</v>
      </c>
      <c r="J225" s="35">
        <v>15.480000000000587</v>
      </c>
      <c r="K225" s="35" t="s">
        <v>68</v>
      </c>
      <c r="L225" s="36">
        <v>134.25800000000001</v>
      </c>
      <c r="M225" s="36">
        <v>-134.25800000000001</v>
      </c>
      <c r="N225" s="20">
        <v>225</v>
      </c>
      <c r="Q225" s="32" t="s">
        <v>229</v>
      </c>
      <c r="R225" s="5">
        <v>10</v>
      </c>
      <c r="S225" s="24">
        <v>337.41500000000002</v>
      </c>
      <c r="T225" s="42">
        <v>0.40260000000000001</v>
      </c>
      <c r="U225" s="42">
        <v>0.40389999999999998</v>
      </c>
      <c r="V225" s="42">
        <v>29.315801289431999</v>
      </c>
      <c r="W225" s="42">
        <v>29.317971203094999</v>
      </c>
      <c r="X225" s="42">
        <v>34.70729702369897</v>
      </c>
      <c r="Y225" s="42">
        <v>34.708677328772325</v>
      </c>
      <c r="Z225" s="42">
        <v>2.073</v>
      </c>
      <c r="AA225" s="25">
        <v>6.3676638061239199</v>
      </c>
      <c r="AB225" s="25">
        <v>80.166823754207357</v>
      </c>
      <c r="AC225" s="25">
        <v>2.1079326199999998E-2</v>
      </c>
      <c r="AD225" s="42">
        <v>6.2600000000000003E-2</v>
      </c>
      <c r="AE225" s="25">
        <v>90.105100000000007</v>
      </c>
      <c r="AF225" s="42">
        <v>4.7084000000000001</v>
      </c>
      <c r="AG225" s="25">
        <v>0.89459999999999995</v>
      </c>
      <c r="AH225" s="5">
        <v>0.1038</v>
      </c>
      <c r="AI225" s="25">
        <v>4.3298999999999997E-2</v>
      </c>
      <c r="AJ225" s="24">
        <v>99.93</v>
      </c>
      <c r="AK225" s="25">
        <v>0</v>
      </c>
      <c r="AL225" s="115">
        <v>34.709600000000002</v>
      </c>
      <c r="AM225" s="117"/>
      <c r="AN225" s="143"/>
      <c r="AO225" s="22">
        <v>0.3</v>
      </c>
      <c r="AQ225" s="103">
        <v>5</v>
      </c>
      <c r="AR225" s="104" t="s">
        <v>426</v>
      </c>
      <c r="AS225" s="235">
        <v>13.385099725300549</v>
      </c>
      <c r="AT225" s="128"/>
      <c r="AU225" s="236">
        <v>10.275355681750744</v>
      </c>
      <c r="AV225" s="128"/>
      <c r="AW225" s="237">
        <v>0.89043911111111118</v>
      </c>
      <c r="AX225" s="128"/>
      <c r="AY225" s="129"/>
      <c r="BC225" s="140" t="s">
        <v>227</v>
      </c>
      <c r="BD225" s="141"/>
      <c r="BE225" s="142" t="s">
        <v>227</v>
      </c>
      <c r="BF225" s="147"/>
      <c r="BG225" s="21">
        <v>225</v>
      </c>
    </row>
    <row r="226" spans="1:59" ht="15.75" customHeight="1">
      <c r="A226" s="21" t="s">
        <v>242</v>
      </c>
      <c r="B226" s="33">
        <v>11</v>
      </c>
      <c r="C226" s="21" t="s">
        <v>263</v>
      </c>
      <c r="D226" s="26" t="s">
        <v>264</v>
      </c>
      <c r="E226" s="35">
        <v>73</v>
      </c>
      <c r="F226" s="35">
        <v>30.060000000000286</v>
      </c>
      <c r="G226" s="35" t="s">
        <v>67</v>
      </c>
      <c r="H226" s="36">
        <v>73.501000000000005</v>
      </c>
      <c r="I226" s="35">
        <v>134</v>
      </c>
      <c r="J226" s="35">
        <v>15.480000000000587</v>
      </c>
      <c r="K226" s="35" t="s">
        <v>68</v>
      </c>
      <c r="L226" s="36">
        <v>134.25800000000001</v>
      </c>
      <c r="M226" s="36">
        <v>-134.25800000000001</v>
      </c>
      <c r="N226" s="20">
        <v>226</v>
      </c>
      <c r="Q226" s="51" t="s">
        <v>230</v>
      </c>
      <c r="R226" s="5">
        <v>11</v>
      </c>
      <c r="S226" s="24">
        <v>273.15100000000001</v>
      </c>
      <c r="T226" s="42">
        <v>-0.20830000000000001</v>
      </c>
      <c r="U226" s="42">
        <v>-0.20849999999999999</v>
      </c>
      <c r="V226" s="42">
        <v>28.537745415815998</v>
      </c>
      <c r="W226" s="42">
        <v>28.537128755397998</v>
      </c>
      <c r="X226" s="42">
        <v>34.405771349639544</v>
      </c>
      <c r="Y226" s="42">
        <v>34.40517554365654</v>
      </c>
      <c r="Z226" s="42">
        <v>1.9712000000000001</v>
      </c>
      <c r="AA226" s="25">
        <v>6.0247345675350399</v>
      </c>
      <c r="AB226" s="25">
        <v>74.49434609470012</v>
      </c>
      <c r="AC226" s="25">
        <v>2.4324261000000003E-2</v>
      </c>
      <c r="AD226" s="42">
        <v>6.9800000000000001E-2</v>
      </c>
      <c r="AE226" s="25">
        <v>90.030800000000013</v>
      </c>
      <c r="AF226" s="42">
        <v>4.7046000000000001</v>
      </c>
      <c r="AG226" s="25">
        <v>1.113</v>
      </c>
      <c r="AH226" s="5">
        <v>0.1125</v>
      </c>
      <c r="AI226" s="25">
        <v>4.3298999999999997E-2</v>
      </c>
      <c r="AJ226" s="24">
        <v>99.93</v>
      </c>
      <c r="AK226" s="25">
        <v>0</v>
      </c>
      <c r="AL226" s="115">
        <v>34.406700000000001</v>
      </c>
      <c r="AM226" s="117"/>
      <c r="AN226" s="143"/>
      <c r="AO226" s="22">
        <v>-0.3</v>
      </c>
      <c r="AP226" s="238">
        <v>5.9880000000000004</v>
      </c>
      <c r="AS226" s="235">
        <v>13.83796599080452</v>
      </c>
      <c r="AT226" s="128"/>
      <c r="AU226" s="236">
        <v>16.719783830259875</v>
      </c>
      <c r="AV226" s="128"/>
      <c r="AW226" s="237">
        <v>1.0580053333333335</v>
      </c>
      <c r="AX226" s="128"/>
      <c r="AY226" s="129"/>
      <c r="BC226" s="140" t="s">
        <v>227</v>
      </c>
      <c r="BD226" s="141"/>
      <c r="BE226" s="142" t="s">
        <v>227</v>
      </c>
      <c r="BF226" s="147"/>
      <c r="BG226" s="21">
        <v>226</v>
      </c>
    </row>
    <row r="227" spans="1:59" ht="15.75" customHeight="1">
      <c r="A227" s="21" t="s">
        <v>242</v>
      </c>
      <c r="B227" s="33">
        <v>11</v>
      </c>
      <c r="C227" s="21" t="s">
        <v>263</v>
      </c>
      <c r="D227" s="26" t="s">
        <v>264</v>
      </c>
      <c r="E227" s="35">
        <v>73</v>
      </c>
      <c r="F227" s="35">
        <v>30.060000000000286</v>
      </c>
      <c r="G227" s="35" t="s">
        <v>67</v>
      </c>
      <c r="H227" s="36">
        <v>73.501000000000005</v>
      </c>
      <c r="I227" s="35">
        <v>134</v>
      </c>
      <c r="J227" s="35">
        <v>15.480000000000587</v>
      </c>
      <c r="K227" s="35" t="s">
        <v>68</v>
      </c>
      <c r="L227" s="36">
        <v>134.25800000000001</v>
      </c>
      <c r="M227" s="36">
        <v>-134.25800000000001</v>
      </c>
      <c r="N227" s="20">
        <v>227</v>
      </c>
      <c r="Q227" s="32" t="s">
        <v>229</v>
      </c>
      <c r="R227" s="5">
        <v>12</v>
      </c>
      <c r="S227" s="24">
        <v>246.374</v>
      </c>
      <c r="T227" s="42">
        <v>-0.58209999999999995</v>
      </c>
      <c r="U227" s="42">
        <v>-0.57530000000000003</v>
      </c>
      <c r="V227" s="42">
        <v>28.030084487724</v>
      </c>
      <c r="W227" s="42">
        <v>28.038914400760003</v>
      </c>
      <c r="X227" s="42">
        <v>34.163658884270411</v>
      </c>
      <c r="Y227" s="42">
        <v>34.167875905447652</v>
      </c>
      <c r="Z227" s="42">
        <v>1.9257</v>
      </c>
      <c r="AA227" s="25">
        <v>5.8936383672432617</v>
      </c>
      <c r="AB227" s="25">
        <v>72.037266666015228</v>
      </c>
      <c r="AC227" s="25">
        <v>2.7569195800000005E-2</v>
      </c>
      <c r="AD227" s="42">
        <v>7.6899999999999996E-2</v>
      </c>
      <c r="AE227" s="25">
        <v>90.025200000000012</v>
      </c>
      <c r="AF227" s="42">
        <v>4.7042999999999999</v>
      </c>
      <c r="AG227" s="25">
        <v>1.1999</v>
      </c>
      <c r="AH227" s="5">
        <v>0.11600000000000001</v>
      </c>
      <c r="AI227" s="25">
        <v>4.3298999999999997E-2</v>
      </c>
      <c r="AJ227" s="24">
        <v>99.92</v>
      </c>
      <c r="AK227" s="25">
        <v>0</v>
      </c>
      <c r="AL227" s="115">
        <v>34.169499999999999</v>
      </c>
      <c r="AM227" s="117"/>
      <c r="AN227" s="143"/>
      <c r="AO227" s="22">
        <v>-0.5</v>
      </c>
      <c r="AP227" s="238">
        <v>5.8680000000000003</v>
      </c>
      <c r="AS227" s="235">
        <v>14.358157856815028</v>
      </c>
      <c r="AT227" s="128"/>
      <c r="AU227" s="236">
        <v>21.165133439679849</v>
      </c>
      <c r="AV227" s="128"/>
      <c r="AW227" s="237">
        <v>1.2041386666666667</v>
      </c>
      <c r="AX227" s="128"/>
      <c r="AY227" s="129"/>
      <c r="BC227" s="140" t="s">
        <v>227</v>
      </c>
      <c r="BD227" s="141"/>
      <c r="BE227" s="142" t="s">
        <v>227</v>
      </c>
      <c r="BF227" s="147"/>
      <c r="BG227" s="21">
        <v>227</v>
      </c>
    </row>
    <row r="228" spans="1:59" ht="15.75" customHeight="1">
      <c r="A228" s="21" t="s">
        <v>242</v>
      </c>
      <c r="B228" s="33">
        <v>11</v>
      </c>
      <c r="C228" s="21" t="s">
        <v>263</v>
      </c>
      <c r="D228" s="26" t="s">
        <v>264</v>
      </c>
      <c r="E228" s="35">
        <v>73</v>
      </c>
      <c r="F228" s="35">
        <v>30.060000000000286</v>
      </c>
      <c r="G228" s="35" t="s">
        <v>67</v>
      </c>
      <c r="H228" s="36">
        <v>73.501000000000005</v>
      </c>
      <c r="I228" s="35">
        <v>134</v>
      </c>
      <c r="J228" s="35">
        <v>15.480000000000587</v>
      </c>
      <c r="K228" s="35" t="s">
        <v>68</v>
      </c>
      <c r="L228" s="36">
        <v>134.25800000000001</v>
      </c>
      <c r="M228" s="36">
        <v>-134.25800000000001</v>
      </c>
      <c r="N228" s="20">
        <v>228</v>
      </c>
      <c r="Q228" s="32" t="s">
        <v>229</v>
      </c>
      <c r="R228" s="5">
        <v>13</v>
      </c>
      <c r="S228" s="24">
        <v>222.03700000000001</v>
      </c>
      <c r="T228" s="42">
        <v>-0.99480000000000002</v>
      </c>
      <c r="U228" s="42">
        <v>-0.99729999999999996</v>
      </c>
      <c r="V228" s="42">
        <v>27.336153351756</v>
      </c>
      <c r="W228" s="42">
        <v>27.337734599211</v>
      </c>
      <c r="X228" s="42">
        <v>33.703683878683812</v>
      </c>
      <c r="Y228" s="42">
        <v>33.708631937490587</v>
      </c>
      <c r="Z228" s="42">
        <v>1.9149</v>
      </c>
      <c r="AA228" s="25">
        <v>5.9209371385381262</v>
      </c>
      <c r="AB228" s="25">
        <v>71.350602620284519</v>
      </c>
      <c r="AC228" s="25">
        <v>3.1454662000000008E-2</v>
      </c>
      <c r="AD228" s="42">
        <v>8.5500000000000007E-2</v>
      </c>
      <c r="AE228" s="25">
        <v>89.997400000000013</v>
      </c>
      <c r="AF228" s="42">
        <v>4.7028999999999996</v>
      </c>
      <c r="AG228" s="25">
        <v>1.3126</v>
      </c>
      <c r="AH228" s="5">
        <v>0.1205</v>
      </c>
      <c r="AI228" s="25">
        <v>4.3298999999999997E-2</v>
      </c>
      <c r="AJ228" s="24">
        <v>99.92</v>
      </c>
      <c r="AK228" s="25">
        <v>0</v>
      </c>
      <c r="AL228" s="115">
        <v>33.801299999999998</v>
      </c>
      <c r="AM228" s="117"/>
      <c r="AN228" s="143"/>
      <c r="AO228" s="22">
        <v>-0.7</v>
      </c>
      <c r="AP228" s="238">
        <v>5.9</v>
      </c>
      <c r="AQ228" s="103">
        <v>26</v>
      </c>
      <c r="AR228" s="104" t="s">
        <v>302</v>
      </c>
      <c r="AS228" s="235">
        <v>15.317394531371265</v>
      </c>
      <c r="AT228" s="128"/>
      <c r="AU228" s="236">
        <v>27.462257957320716</v>
      </c>
      <c r="AV228" s="128"/>
      <c r="AW228" s="237">
        <v>1.458410666666667</v>
      </c>
      <c r="AX228" s="128"/>
      <c r="AY228" s="129"/>
      <c r="BC228" s="140" t="s">
        <v>227</v>
      </c>
      <c r="BD228" s="141"/>
      <c r="BE228" s="142" t="s">
        <v>227</v>
      </c>
      <c r="BF228" s="147"/>
      <c r="BG228" s="21">
        <v>228</v>
      </c>
    </row>
    <row r="229" spans="1:59" ht="15.75" customHeight="1">
      <c r="A229" s="21" t="s">
        <v>242</v>
      </c>
      <c r="B229" s="33">
        <v>11</v>
      </c>
      <c r="C229" s="21" t="s">
        <v>263</v>
      </c>
      <c r="D229" s="26" t="s">
        <v>264</v>
      </c>
      <c r="E229" s="35">
        <v>73</v>
      </c>
      <c r="F229" s="35">
        <v>30.060000000000286</v>
      </c>
      <c r="G229" s="35" t="s">
        <v>67</v>
      </c>
      <c r="H229" s="36">
        <v>73.501000000000005</v>
      </c>
      <c r="I229" s="35">
        <v>134</v>
      </c>
      <c r="J229" s="35">
        <v>15.480000000000587</v>
      </c>
      <c r="K229" s="35" t="s">
        <v>68</v>
      </c>
      <c r="L229" s="36">
        <v>134.25800000000001</v>
      </c>
      <c r="M229" s="36">
        <v>-134.25800000000001</v>
      </c>
      <c r="N229" s="20">
        <v>229</v>
      </c>
      <c r="Q229" s="51" t="s">
        <v>230</v>
      </c>
      <c r="R229" s="5">
        <v>14</v>
      </c>
      <c r="S229" s="24">
        <v>194.22399999999999</v>
      </c>
      <c r="T229" s="42">
        <v>-1.3958999999999999</v>
      </c>
      <c r="U229" s="42">
        <v>-1.3982000000000001</v>
      </c>
      <c r="V229" s="42">
        <v>26.573157733187998</v>
      </c>
      <c r="W229" s="42">
        <v>26.564316924412999</v>
      </c>
      <c r="X229" s="42">
        <v>33.125423691704476</v>
      </c>
      <c r="Y229" s="42">
        <v>33.11583902346942</v>
      </c>
      <c r="Z229" s="42">
        <v>2.0042</v>
      </c>
      <c r="AA229" s="25">
        <v>6.3514407052337507</v>
      </c>
      <c r="AB229" s="25">
        <v>75.411083070052371</v>
      </c>
      <c r="AC229" s="25">
        <v>2.8679329E-2</v>
      </c>
      <c r="AD229" s="42">
        <v>7.9299999999999995E-2</v>
      </c>
      <c r="AE229" s="25">
        <v>89.991800000000012</v>
      </c>
      <c r="AF229" s="42">
        <v>4.7027000000000001</v>
      </c>
      <c r="AG229" s="25">
        <v>1.3525</v>
      </c>
      <c r="AH229" s="5">
        <v>0.1221</v>
      </c>
      <c r="AI229" s="25">
        <v>4.3298999999999997E-2</v>
      </c>
      <c r="AJ229" s="24">
        <v>99.93</v>
      </c>
      <c r="AK229" s="25">
        <v>0</v>
      </c>
      <c r="AL229" s="115">
        <v>33.119799999999998</v>
      </c>
      <c r="AM229" s="117"/>
      <c r="AN229" s="143"/>
      <c r="AO229" s="22">
        <v>-1.2</v>
      </c>
      <c r="AP229" s="238">
        <v>6.3570000000000002</v>
      </c>
      <c r="AS229" s="235">
        <v>16.473733011410602</v>
      </c>
      <c r="AT229" s="128"/>
      <c r="AU229" s="236">
        <v>35.351772658317671</v>
      </c>
      <c r="AV229" s="128"/>
      <c r="AW229" s="237">
        <v>1.8120533333333335</v>
      </c>
      <c r="AX229" s="128"/>
      <c r="AY229" s="129"/>
      <c r="BC229" s="140" t="s">
        <v>227</v>
      </c>
      <c r="BD229" s="141"/>
      <c r="BE229" s="142" t="s">
        <v>227</v>
      </c>
      <c r="BF229" s="147"/>
      <c r="BG229" s="21">
        <v>229</v>
      </c>
    </row>
    <row r="230" spans="1:59" ht="15.75" customHeight="1">
      <c r="A230" s="21" t="s">
        <v>242</v>
      </c>
      <c r="B230" s="33">
        <v>11</v>
      </c>
      <c r="C230" s="21" t="s">
        <v>263</v>
      </c>
      <c r="D230" s="26" t="s">
        <v>264</v>
      </c>
      <c r="E230" s="35">
        <v>73</v>
      </c>
      <c r="F230" s="35">
        <v>30.060000000000286</v>
      </c>
      <c r="G230" s="35" t="s">
        <v>67</v>
      </c>
      <c r="H230" s="36">
        <v>73.501000000000005</v>
      </c>
      <c r="I230" s="35">
        <v>134</v>
      </c>
      <c r="J230" s="35">
        <v>15.480000000000587</v>
      </c>
      <c r="K230" s="35" t="s">
        <v>68</v>
      </c>
      <c r="L230" s="36">
        <v>134.25800000000001</v>
      </c>
      <c r="M230" s="36">
        <v>-134.25800000000001</v>
      </c>
      <c r="N230" s="20">
        <v>230</v>
      </c>
      <c r="Q230" s="32" t="s">
        <v>229</v>
      </c>
      <c r="R230" s="5">
        <v>15</v>
      </c>
      <c r="S230" s="24">
        <v>174.494</v>
      </c>
      <c r="T230" s="42">
        <v>-1.3828</v>
      </c>
      <c r="U230" s="42">
        <v>-1.383</v>
      </c>
      <c r="V230" s="42">
        <v>26.418109468979999</v>
      </c>
      <c r="W230" s="42">
        <v>26.420051058425003</v>
      </c>
      <c r="X230" s="42">
        <v>32.910278075005365</v>
      </c>
      <c r="Y230" s="42">
        <v>32.913160537483535</v>
      </c>
      <c r="Z230" s="42">
        <v>2.0520999999999998</v>
      </c>
      <c r="AA230" s="25">
        <v>6.5316612444318869</v>
      </c>
      <c r="AB230" s="25">
        <v>77.45976016756029</v>
      </c>
      <c r="AC230" s="25">
        <v>2.8081529999999997E-2</v>
      </c>
      <c r="AD230" s="42">
        <v>7.8E-2</v>
      </c>
      <c r="AE230" s="25">
        <v>89.984300000000005</v>
      </c>
      <c r="AF230" s="42">
        <v>4.7023000000000001</v>
      </c>
      <c r="AG230" s="25">
        <v>1.3525</v>
      </c>
      <c r="AH230" s="5">
        <v>0.1221</v>
      </c>
      <c r="AI230" s="25">
        <v>4.3298999999999997E-2</v>
      </c>
      <c r="AJ230" s="24">
        <v>99.94</v>
      </c>
      <c r="AK230" s="25">
        <v>0</v>
      </c>
      <c r="AL230" s="115">
        <v>32.921399999999998</v>
      </c>
      <c r="AM230" s="117"/>
      <c r="AN230" s="143"/>
      <c r="AO230" s="22">
        <v>-1.2</v>
      </c>
      <c r="AP230" s="238">
        <v>6.5250000000000004</v>
      </c>
      <c r="AS230" s="235">
        <v>15.798227379362737</v>
      </c>
      <c r="AT230" s="128"/>
      <c r="AU230" s="236">
        <v>33.699219496824625</v>
      </c>
      <c r="AV230" s="128"/>
      <c r="AW230" s="237">
        <v>1.7769813333333335</v>
      </c>
      <c r="AX230" s="128"/>
      <c r="AY230" s="129"/>
      <c r="BC230" s="140" t="s">
        <v>227</v>
      </c>
      <c r="BD230" s="141"/>
      <c r="BE230" s="142" t="s">
        <v>227</v>
      </c>
      <c r="BF230" s="147"/>
      <c r="BG230" s="21">
        <v>230</v>
      </c>
    </row>
    <row r="231" spans="1:59" ht="15.75" customHeight="1">
      <c r="A231" s="21" t="s">
        <v>242</v>
      </c>
      <c r="B231" s="33">
        <v>11</v>
      </c>
      <c r="C231" s="21" t="s">
        <v>263</v>
      </c>
      <c r="D231" s="26" t="s">
        <v>264</v>
      </c>
      <c r="E231" s="35">
        <v>73</v>
      </c>
      <c r="F231" s="35">
        <v>30.060000000000286</v>
      </c>
      <c r="G231" s="35" t="s">
        <v>67</v>
      </c>
      <c r="H231" s="36">
        <v>73.501000000000005</v>
      </c>
      <c r="I231" s="35">
        <v>134</v>
      </c>
      <c r="J231" s="35">
        <v>15.480000000000587</v>
      </c>
      <c r="K231" s="35" t="s">
        <v>68</v>
      </c>
      <c r="L231" s="36">
        <v>134.25800000000001</v>
      </c>
      <c r="M231" s="36">
        <v>-134.25800000000001</v>
      </c>
      <c r="N231" s="20">
        <v>231</v>
      </c>
      <c r="Q231" s="32" t="s">
        <v>229</v>
      </c>
      <c r="R231" s="5">
        <v>16</v>
      </c>
      <c r="S231" s="24">
        <v>144.357</v>
      </c>
      <c r="T231" s="42">
        <v>-1.3619000000000001</v>
      </c>
      <c r="U231" s="42">
        <v>-1.3623000000000001</v>
      </c>
      <c r="V231" s="42">
        <v>26.211130910670001</v>
      </c>
      <c r="W231" s="42">
        <v>26.210828174023</v>
      </c>
      <c r="X231" s="42">
        <v>32.622030512828431</v>
      </c>
      <c r="Y231" s="42">
        <v>32.622052644697987</v>
      </c>
      <c r="Z231" s="42">
        <v>2.1009000000000002</v>
      </c>
      <c r="AA231" s="25">
        <v>6.7133965933141502</v>
      </c>
      <c r="AB231" s="25">
        <v>79.496920287596581</v>
      </c>
      <c r="AC231" s="25">
        <v>2.7867868000000001E-2</v>
      </c>
      <c r="AD231" s="42">
        <v>7.7600000000000002E-2</v>
      </c>
      <c r="AE231" s="25">
        <v>89.924800000000005</v>
      </c>
      <c r="AF231" s="42">
        <v>4.6992000000000003</v>
      </c>
      <c r="AG231" s="25">
        <v>1.3196000000000001</v>
      </c>
      <c r="AH231" s="5">
        <v>0.1208</v>
      </c>
      <c r="AI231" s="25">
        <v>4.3298999999999997E-2</v>
      </c>
      <c r="AJ231" s="24">
        <v>99.93</v>
      </c>
      <c r="AK231" s="25">
        <v>0</v>
      </c>
      <c r="AL231" s="115">
        <v>32.651699999999998</v>
      </c>
      <c r="AM231" s="117"/>
      <c r="AN231" s="143"/>
      <c r="AO231" s="22">
        <v>-1.1000000000000001</v>
      </c>
      <c r="AP231" s="238">
        <v>6.6539999999999999</v>
      </c>
      <c r="AS231" s="235">
        <v>15.380139033239894</v>
      </c>
      <c r="AT231" s="128"/>
      <c r="AU231" s="236">
        <v>32.229523310383662</v>
      </c>
      <c r="AV231" s="128"/>
      <c r="AW231" s="237">
        <v>1.7789297777777779</v>
      </c>
      <c r="AX231" s="128"/>
      <c r="AY231" s="129"/>
      <c r="BC231" s="140">
        <v>9.4473270645093962E-3</v>
      </c>
      <c r="BD231" s="141">
        <v>6</v>
      </c>
      <c r="BE231" s="142">
        <v>1.5656457006961427E-2</v>
      </c>
      <c r="BF231" s="147"/>
      <c r="BG231" s="21">
        <v>231</v>
      </c>
    </row>
    <row r="232" spans="1:59" ht="15.75" customHeight="1">
      <c r="A232" s="21" t="s">
        <v>242</v>
      </c>
      <c r="B232" s="33">
        <v>11</v>
      </c>
      <c r="C232" s="21" t="s">
        <v>263</v>
      </c>
      <c r="D232" s="26" t="s">
        <v>264</v>
      </c>
      <c r="E232" s="35">
        <v>73</v>
      </c>
      <c r="F232" s="35">
        <v>30.060000000000286</v>
      </c>
      <c r="G232" s="35" t="s">
        <v>67</v>
      </c>
      <c r="H232" s="36">
        <v>73.501000000000005</v>
      </c>
      <c r="I232" s="35">
        <v>134</v>
      </c>
      <c r="J232" s="35">
        <v>15.480000000000587</v>
      </c>
      <c r="K232" s="35" t="s">
        <v>68</v>
      </c>
      <c r="L232" s="36">
        <v>134.25800000000001</v>
      </c>
      <c r="M232" s="36">
        <v>-134.25800000000001</v>
      </c>
      <c r="N232" s="20">
        <v>232</v>
      </c>
      <c r="Q232" s="51" t="s">
        <v>230</v>
      </c>
      <c r="R232" s="5">
        <v>17</v>
      </c>
      <c r="S232" s="24">
        <v>114.47</v>
      </c>
      <c r="T232" s="42">
        <v>-1.2203999999999999</v>
      </c>
      <c r="U232" s="42">
        <v>-1.2208000000000001</v>
      </c>
      <c r="V232" s="42">
        <v>26.087367557747999</v>
      </c>
      <c r="W232" s="42">
        <v>26.087149587203999</v>
      </c>
      <c r="X232" s="42">
        <v>32.317375110720889</v>
      </c>
      <c r="Y232" s="42">
        <v>32.317509793430489</v>
      </c>
      <c r="Z232" s="42">
        <v>2.173</v>
      </c>
      <c r="AA232" s="25">
        <v>6.9671005674865141</v>
      </c>
      <c r="AB232" s="25">
        <v>82.63686621229661</v>
      </c>
      <c r="AC232" s="25">
        <v>2.9277128000000003E-2</v>
      </c>
      <c r="AD232" s="42">
        <v>8.0699999999999994E-2</v>
      </c>
      <c r="AE232" s="25">
        <v>89.903600000000012</v>
      </c>
      <c r="AF232" s="42">
        <v>4.6837999999999997</v>
      </c>
      <c r="AG232" s="25">
        <v>1.3619000000000001</v>
      </c>
      <c r="AH232" s="5">
        <v>0.1225</v>
      </c>
      <c r="AI232" s="25">
        <v>4.3298999999999997E-2</v>
      </c>
      <c r="AJ232" s="24">
        <v>99.93</v>
      </c>
      <c r="AK232" s="25">
        <v>0</v>
      </c>
      <c r="AL232" s="115">
        <v>32.324800000000003</v>
      </c>
      <c r="AM232" s="117"/>
      <c r="AN232" s="143"/>
      <c r="AO232" s="22">
        <v>-1</v>
      </c>
      <c r="AP232" s="238">
        <v>6.9860000000000007</v>
      </c>
      <c r="AS232" s="235">
        <v>13.151078861393255</v>
      </c>
      <c r="AT232" s="128"/>
      <c r="AU232" s="236">
        <v>27.101185171329057</v>
      </c>
      <c r="AV232" s="128"/>
      <c r="AW232" s="237">
        <v>1.6376675555555558</v>
      </c>
      <c r="AX232" s="128"/>
      <c r="AY232" s="129"/>
      <c r="BC232" s="140">
        <v>1.4838921924350181E-2</v>
      </c>
      <c r="BD232" s="141"/>
      <c r="BE232" s="142">
        <v>1.7383094689649513E-2</v>
      </c>
      <c r="BF232" s="147"/>
      <c r="BG232" s="21">
        <v>232</v>
      </c>
    </row>
    <row r="233" spans="1:59" ht="15.75" customHeight="1">
      <c r="A233" s="21" t="s">
        <v>242</v>
      </c>
      <c r="B233" s="33">
        <v>11</v>
      </c>
      <c r="C233" s="21" t="s">
        <v>263</v>
      </c>
      <c r="D233" s="26" t="s">
        <v>264</v>
      </c>
      <c r="E233" s="35">
        <v>73</v>
      </c>
      <c r="F233" s="35">
        <v>30.060000000000286</v>
      </c>
      <c r="G233" s="35" t="s">
        <v>67</v>
      </c>
      <c r="H233" s="36">
        <v>73.501000000000005</v>
      </c>
      <c r="I233" s="35">
        <v>134</v>
      </c>
      <c r="J233" s="35">
        <v>15.480000000000587</v>
      </c>
      <c r="K233" s="35" t="s">
        <v>68</v>
      </c>
      <c r="L233" s="36">
        <v>134.25800000000001</v>
      </c>
      <c r="M233" s="36">
        <v>-134.25800000000001</v>
      </c>
      <c r="N233" s="20">
        <v>233</v>
      </c>
      <c r="Q233" s="32" t="s">
        <v>229</v>
      </c>
      <c r="R233" s="5">
        <v>18</v>
      </c>
      <c r="S233" s="24">
        <v>81.950999999999993</v>
      </c>
      <c r="T233" s="42">
        <v>-0.74850000000000005</v>
      </c>
      <c r="U233" s="42">
        <v>-0.76849999999999996</v>
      </c>
      <c r="V233" s="42">
        <v>26.083364616318001</v>
      </c>
      <c r="W233" s="42">
        <v>26.080219532650002</v>
      </c>
      <c r="X233" s="42">
        <v>31.827790089126729</v>
      </c>
      <c r="Y233" s="42">
        <v>31.844666322524471</v>
      </c>
      <c r="Z233" s="42">
        <v>2.2730999999999999</v>
      </c>
      <c r="AA233" s="25">
        <v>7.2774562659122433</v>
      </c>
      <c r="AB233" s="25">
        <v>87.112703772220129</v>
      </c>
      <c r="AC233" s="25">
        <v>7.7355623999999998E-2</v>
      </c>
      <c r="AD233" s="42">
        <v>0.18640000000000001</v>
      </c>
      <c r="AE233" s="25">
        <v>89.80210000000001</v>
      </c>
      <c r="AF233" s="42">
        <v>4.6929999999999996</v>
      </c>
      <c r="AG233" s="25">
        <v>1.3525</v>
      </c>
      <c r="AH233" s="5">
        <v>0.1221</v>
      </c>
      <c r="AI233" s="25">
        <v>4.3298999999999997E-2</v>
      </c>
      <c r="AJ233" s="24">
        <v>99.93</v>
      </c>
      <c r="AK233" s="25">
        <v>0</v>
      </c>
      <c r="AL233" s="115">
        <v>31.876999999999999</v>
      </c>
      <c r="AM233" s="117"/>
      <c r="AN233" s="143"/>
      <c r="AO233" s="22">
        <v>-0.6</v>
      </c>
      <c r="AP233" s="238">
        <v>7.2229999999999999</v>
      </c>
      <c r="AQ233" s="103">
        <v>6</v>
      </c>
      <c r="AS233" s="235">
        <v>9.6972063833547484</v>
      </c>
      <c r="AT233" s="128"/>
      <c r="AU233" s="236">
        <v>19.765018835967005</v>
      </c>
      <c r="AV233" s="128"/>
      <c r="AW233" s="237">
        <v>1.3941120000000002</v>
      </c>
      <c r="AX233" s="128"/>
      <c r="AY233" s="129"/>
      <c r="BC233" s="140">
        <v>7.2938904008307381E-2</v>
      </c>
      <c r="BD233" s="141">
        <v>6</v>
      </c>
      <c r="BE233" s="142">
        <v>5.8891050320056967E-2</v>
      </c>
      <c r="BF233" s="147"/>
      <c r="BG233" s="21">
        <v>233</v>
      </c>
    </row>
    <row r="234" spans="1:59" ht="15.75" customHeight="1">
      <c r="A234" s="21" t="s">
        <v>242</v>
      </c>
      <c r="B234" s="33">
        <v>11</v>
      </c>
      <c r="C234" s="21" t="s">
        <v>263</v>
      </c>
      <c r="D234" s="26" t="s">
        <v>264</v>
      </c>
      <c r="E234" s="35">
        <v>73</v>
      </c>
      <c r="F234" s="35">
        <v>30.060000000000286</v>
      </c>
      <c r="G234" s="35" t="s">
        <v>67</v>
      </c>
      <c r="H234" s="36">
        <v>73.501000000000005</v>
      </c>
      <c r="I234" s="35">
        <v>134</v>
      </c>
      <c r="J234" s="35">
        <v>15.480000000000587</v>
      </c>
      <c r="K234" s="35" t="s">
        <v>68</v>
      </c>
      <c r="L234" s="36">
        <v>134.25800000000001</v>
      </c>
      <c r="M234" s="36">
        <v>-134.25800000000001</v>
      </c>
      <c r="N234" s="20">
        <v>234</v>
      </c>
      <c r="Q234" s="51" t="s">
        <v>230</v>
      </c>
      <c r="R234" s="5">
        <v>19</v>
      </c>
      <c r="S234" s="24">
        <v>61.024000000000001</v>
      </c>
      <c r="T234" s="42">
        <v>-0.48609999999999998</v>
      </c>
      <c r="U234" s="42">
        <v>-0.48699999999999999</v>
      </c>
      <c r="V234" s="42">
        <v>25.845849761735998</v>
      </c>
      <c r="W234" s="42">
        <v>25.843808127323999</v>
      </c>
      <c r="X234" s="42">
        <v>31.249110365373973</v>
      </c>
      <c r="Y234" s="42">
        <v>31.247324455733679</v>
      </c>
      <c r="Z234" s="42">
        <v>2.4618000000000002</v>
      </c>
      <c r="AA234" s="25">
        <v>7.9664364336683384</v>
      </c>
      <c r="AB234" s="25">
        <v>95.637236633101224</v>
      </c>
      <c r="AC234" s="25">
        <v>0.24938080999999998</v>
      </c>
      <c r="AD234" s="42">
        <v>0.56489999999999996</v>
      </c>
      <c r="AE234" s="25">
        <v>89.2834</v>
      </c>
      <c r="AF234" s="42">
        <v>4.6669</v>
      </c>
      <c r="AG234" s="25">
        <v>1.2303999999999999</v>
      </c>
      <c r="AH234" s="5">
        <v>0.1172</v>
      </c>
      <c r="AI234" s="25">
        <v>4.3298999999999997E-2</v>
      </c>
      <c r="AJ234" s="24">
        <v>99.93</v>
      </c>
      <c r="AK234" s="25">
        <v>0</v>
      </c>
      <c r="AL234" s="115">
        <v>31.2651</v>
      </c>
      <c r="AM234" s="117"/>
      <c r="AN234" s="143"/>
      <c r="AS234" s="235" t="s">
        <v>227</v>
      </c>
      <c r="AT234" s="128" t="s">
        <v>227</v>
      </c>
      <c r="AU234" s="236" t="s">
        <v>227</v>
      </c>
      <c r="AV234" s="128" t="s">
        <v>227</v>
      </c>
      <c r="AW234" s="237" t="s">
        <v>227</v>
      </c>
      <c r="AX234" s="128" t="s">
        <v>227</v>
      </c>
      <c r="AY234" s="129"/>
      <c r="BC234" s="140" t="s">
        <v>227</v>
      </c>
      <c r="BD234" s="141"/>
      <c r="BE234" s="142" t="s">
        <v>227</v>
      </c>
      <c r="BF234" s="147"/>
      <c r="BG234" s="21">
        <v>234</v>
      </c>
    </row>
    <row r="235" spans="1:59" ht="15.75" customHeight="1">
      <c r="A235" s="21" t="s">
        <v>242</v>
      </c>
      <c r="B235" s="33">
        <v>11</v>
      </c>
      <c r="C235" s="21" t="s">
        <v>263</v>
      </c>
      <c r="D235" s="26" t="s">
        <v>264</v>
      </c>
      <c r="E235" s="35">
        <v>73</v>
      </c>
      <c r="F235" s="35">
        <v>30.060000000000286</v>
      </c>
      <c r="G235" s="35" t="s">
        <v>67</v>
      </c>
      <c r="H235" s="36">
        <v>73.501000000000005</v>
      </c>
      <c r="I235" s="35">
        <v>134</v>
      </c>
      <c r="J235" s="35">
        <v>15.480000000000587</v>
      </c>
      <c r="K235" s="35" t="s">
        <v>68</v>
      </c>
      <c r="L235" s="36">
        <v>134.25800000000001</v>
      </c>
      <c r="M235" s="36">
        <v>-134.25800000000001</v>
      </c>
      <c r="N235" s="20">
        <v>235</v>
      </c>
      <c r="Q235" s="51" t="s">
        <v>230</v>
      </c>
      <c r="R235" s="5">
        <v>20</v>
      </c>
      <c r="S235" s="24">
        <v>61.017000000000003</v>
      </c>
      <c r="T235" s="42">
        <v>-0.48580000000000001</v>
      </c>
      <c r="U235" s="42">
        <v>-0.4859</v>
      </c>
      <c r="V235" s="42">
        <v>25.845233078873999</v>
      </c>
      <c r="W235" s="42">
        <v>25.843573261039001</v>
      </c>
      <c r="X235" s="42">
        <v>31.247985518816364</v>
      </c>
      <c r="Y235" s="42">
        <v>31.245882555530695</v>
      </c>
      <c r="Z235" s="42">
        <v>2.4618000000000002</v>
      </c>
      <c r="AA235" s="25">
        <v>7.9664364336683384</v>
      </c>
      <c r="AB235" s="25">
        <v>95.637241507625475</v>
      </c>
      <c r="AC235" s="25">
        <v>0.25758179399999998</v>
      </c>
      <c r="AD235" s="42">
        <v>0.58289999999999997</v>
      </c>
      <c r="AE235" s="25">
        <v>89.285300000000007</v>
      </c>
      <c r="AF235" s="42">
        <v>4.6669999999999998</v>
      </c>
      <c r="AG235" s="25">
        <v>1.2303999999999999</v>
      </c>
      <c r="AH235" s="5">
        <v>0.1172</v>
      </c>
      <c r="AI235" s="25">
        <v>4.3298999999999997E-2</v>
      </c>
      <c r="AJ235" s="24">
        <v>99.93</v>
      </c>
      <c r="AK235" s="25">
        <v>0</v>
      </c>
      <c r="AL235" s="115">
        <v>31.2547</v>
      </c>
      <c r="AM235" s="117"/>
      <c r="AN235" s="143"/>
      <c r="AO235" s="22">
        <v>-0.3</v>
      </c>
      <c r="AP235" s="238">
        <v>8.077</v>
      </c>
      <c r="AS235" s="235">
        <v>3.8768444532389248</v>
      </c>
      <c r="AT235" s="128"/>
      <c r="AU235" s="236">
        <v>11.4212269787169</v>
      </c>
      <c r="AV235" s="128"/>
      <c r="AW235" s="237">
        <v>1.0112426666666667</v>
      </c>
      <c r="AX235" s="128"/>
      <c r="AY235" s="129"/>
      <c r="BC235" s="140">
        <v>0.22431163018184369</v>
      </c>
      <c r="BD235" s="141">
        <v>6</v>
      </c>
      <c r="BE235" s="142">
        <v>0.20162727428140803</v>
      </c>
      <c r="BF235" s="147"/>
      <c r="BG235" s="21">
        <v>235</v>
      </c>
    </row>
    <row r="236" spans="1:59" ht="15.75" customHeight="1">
      <c r="A236" s="21" t="s">
        <v>242</v>
      </c>
      <c r="B236" s="33">
        <v>11</v>
      </c>
      <c r="C236" s="21" t="s">
        <v>263</v>
      </c>
      <c r="D236" s="26" t="s">
        <v>264</v>
      </c>
      <c r="E236" s="35">
        <v>73</v>
      </c>
      <c r="F236" s="35">
        <v>30.060000000000286</v>
      </c>
      <c r="G236" s="35" t="s">
        <v>67</v>
      </c>
      <c r="H236" s="36">
        <v>73.501000000000005</v>
      </c>
      <c r="I236" s="35">
        <v>134</v>
      </c>
      <c r="J236" s="35">
        <v>15.480000000000587</v>
      </c>
      <c r="K236" s="35" t="s">
        <v>68</v>
      </c>
      <c r="L236" s="36">
        <v>134.25800000000001</v>
      </c>
      <c r="M236" s="36">
        <v>-134.25800000000001</v>
      </c>
      <c r="N236" s="20">
        <v>236</v>
      </c>
      <c r="Q236" s="32" t="s">
        <v>229</v>
      </c>
      <c r="R236" s="5">
        <v>21</v>
      </c>
      <c r="S236" s="24">
        <v>41.674999999999997</v>
      </c>
      <c r="T236" s="42">
        <v>-1.101</v>
      </c>
      <c r="U236" s="42">
        <v>-1.0696000000000001</v>
      </c>
      <c r="V236" s="42">
        <v>24.119964323057999</v>
      </c>
      <c r="W236" s="42">
        <v>24.164936948887</v>
      </c>
      <c r="X236" s="42">
        <v>29.573336029959478</v>
      </c>
      <c r="Y236" s="42">
        <v>29.602788558313183</v>
      </c>
      <c r="Z236" s="42">
        <v>2.7214999999999998</v>
      </c>
      <c r="AA236" s="25">
        <v>9.3104038603680692</v>
      </c>
      <c r="AB236" s="25">
        <v>108.65379856726818</v>
      </c>
      <c r="AC236" s="25">
        <v>0.16163846400000001</v>
      </c>
      <c r="AD236" s="42">
        <v>0.37180000000000002</v>
      </c>
      <c r="AE236" s="25">
        <v>89.311300000000003</v>
      </c>
      <c r="AF236" s="42">
        <v>4.6683000000000003</v>
      </c>
      <c r="AG236" s="25">
        <v>0.89459999999999995</v>
      </c>
      <c r="AH236" s="5">
        <v>0.1038</v>
      </c>
      <c r="AI236" s="25">
        <v>4.3298999999999997E-2</v>
      </c>
      <c r="AJ236" s="24">
        <v>99.93</v>
      </c>
      <c r="AK236" s="25">
        <v>0</v>
      </c>
      <c r="AL236" s="115">
        <v>29.966000000000001</v>
      </c>
      <c r="AM236" s="117"/>
      <c r="AN236" s="143"/>
      <c r="AO236" s="22">
        <v>0</v>
      </c>
      <c r="AP236" s="238">
        <v>8.8770000000000007</v>
      </c>
      <c r="AQ236" s="103">
        <v>3</v>
      </c>
      <c r="AR236" s="104" t="s">
        <v>427</v>
      </c>
      <c r="AS236" s="235">
        <v>0</v>
      </c>
      <c r="AT236" s="128"/>
      <c r="AU236" s="236">
        <v>4.2220761886639595</v>
      </c>
      <c r="AV236" s="128"/>
      <c r="AW236" s="237">
        <v>0.65175466666666682</v>
      </c>
      <c r="AX236" s="128"/>
      <c r="AY236" s="129"/>
      <c r="BC236" s="140">
        <v>0.18393362748441774</v>
      </c>
      <c r="BD236" s="141">
        <v>6</v>
      </c>
      <c r="BE236" s="142">
        <v>0.14625345727153369</v>
      </c>
      <c r="BF236" s="147"/>
      <c r="BG236" s="21">
        <v>236</v>
      </c>
    </row>
    <row r="237" spans="1:59" ht="15.75" customHeight="1">
      <c r="A237" s="21" t="s">
        <v>242</v>
      </c>
      <c r="B237" s="33">
        <v>11</v>
      </c>
      <c r="C237" s="21" t="s">
        <v>263</v>
      </c>
      <c r="D237" s="26" t="s">
        <v>264</v>
      </c>
      <c r="E237" s="35">
        <v>73</v>
      </c>
      <c r="F237" s="35">
        <v>30.060000000000286</v>
      </c>
      <c r="G237" s="35" t="s">
        <v>67</v>
      </c>
      <c r="H237" s="36">
        <v>73.501000000000005</v>
      </c>
      <c r="I237" s="35">
        <v>134</v>
      </c>
      <c r="J237" s="35">
        <v>15.480000000000587</v>
      </c>
      <c r="K237" s="35" t="s">
        <v>68</v>
      </c>
      <c r="L237" s="36">
        <v>134.25800000000001</v>
      </c>
      <c r="M237" s="36">
        <v>-134.25800000000001</v>
      </c>
      <c r="N237" s="20">
        <v>237</v>
      </c>
      <c r="Q237" s="32" t="s">
        <v>229</v>
      </c>
      <c r="R237" s="5">
        <v>22</v>
      </c>
      <c r="S237" s="24">
        <v>20.939</v>
      </c>
      <c r="T237" s="42">
        <v>-0.99129999999999996</v>
      </c>
      <c r="U237" s="42">
        <v>-0.87360000000000004</v>
      </c>
      <c r="V237" s="42">
        <v>22.54202779953</v>
      </c>
      <c r="W237" s="42">
        <v>22.901478266169001</v>
      </c>
      <c r="X237" s="42">
        <v>27.371676503516184</v>
      </c>
      <c r="Y237" s="42">
        <v>27.74078808173007</v>
      </c>
      <c r="Z237" s="42">
        <v>2.6518000000000002</v>
      </c>
      <c r="AA237" s="25">
        <v>9.0796392460841453</v>
      </c>
      <c r="AB237" s="25">
        <v>104.63320099391262</v>
      </c>
      <c r="AC237" s="25">
        <v>0.103145082</v>
      </c>
      <c r="AD237" s="42">
        <v>0.2432</v>
      </c>
      <c r="AE237" s="25">
        <v>89.346700000000013</v>
      </c>
      <c r="AF237" s="42">
        <v>4.67</v>
      </c>
      <c r="AG237" s="25">
        <v>0.68569999999999998</v>
      </c>
      <c r="AH237" s="5">
        <v>9.5399999999999999E-2</v>
      </c>
      <c r="AI237" s="25">
        <v>4.3298999999999997E-2</v>
      </c>
      <c r="AJ237" s="24">
        <v>99.93</v>
      </c>
      <c r="AK237" s="25">
        <v>0</v>
      </c>
      <c r="AL237" s="115">
        <v>27.2471</v>
      </c>
      <c r="AM237" s="117"/>
      <c r="AN237" s="143"/>
      <c r="AO237" s="22">
        <v>-0.3</v>
      </c>
      <c r="AP237" s="238">
        <v>9.0109999999999992</v>
      </c>
      <c r="AS237" s="235">
        <v>0</v>
      </c>
      <c r="AT237" s="128"/>
      <c r="AU237" s="236">
        <v>2.9605961651187442</v>
      </c>
      <c r="AV237" s="128"/>
      <c r="AW237" s="237">
        <v>0.49490488888888895</v>
      </c>
      <c r="AX237" s="128"/>
      <c r="AY237" s="129"/>
      <c r="BC237" s="140">
        <v>0.12047112564605765</v>
      </c>
      <c r="BD237" s="141">
        <v>6</v>
      </c>
      <c r="BE237" s="142">
        <v>4.0161957966699496E-2</v>
      </c>
      <c r="BF237" s="147"/>
      <c r="BG237" s="21">
        <v>237</v>
      </c>
    </row>
    <row r="238" spans="1:59" ht="15.75" customHeight="1">
      <c r="A238" s="21" t="s">
        <v>242</v>
      </c>
      <c r="B238" s="33">
        <v>11</v>
      </c>
      <c r="C238" s="21" t="s">
        <v>263</v>
      </c>
      <c r="D238" s="26" t="s">
        <v>264</v>
      </c>
      <c r="E238" s="35">
        <v>73</v>
      </c>
      <c r="F238" s="35">
        <v>30.060000000000286</v>
      </c>
      <c r="G238" s="35" t="s">
        <v>67</v>
      </c>
      <c r="H238" s="36">
        <v>73.501000000000005</v>
      </c>
      <c r="I238" s="35">
        <v>134</v>
      </c>
      <c r="J238" s="35">
        <v>15.480000000000587</v>
      </c>
      <c r="K238" s="35" t="s">
        <v>68</v>
      </c>
      <c r="L238" s="36">
        <v>134.25800000000001</v>
      </c>
      <c r="M238" s="36">
        <v>-134.25800000000001</v>
      </c>
      <c r="N238" s="20">
        <v>238</v>
      </c>
      <c r="Q238" s="51" t="s">
        <v>230</v>
      </c>
      <c r="R238" s="5">
        <v>23</v>
      </c>
      <c r="S238" s="24">
        <v>5.0359999999999996</v>
      </c>
      <c r="T238" s="42">
        <v>-1.2312000000000001</v>
      </c>
      <c r="U238" s="42">
        <v>-1.2294</v>
      </c>
      <c r="V238" s="42">
        <v>21.556045854875997</v>
      </c>
      <c r="W238" s="42">
        <v>21.548020821901002</v>
      </c>
      <c r="X238" s="42">
        <v>26.283173596141435</v>
      </c>
      <c r="Y238" s="42">
        <v>26.270901676101055</v>
      </c>
      <c r="Z238" s="42">
        <v>2.5396000000000001</v>
      </c>
      <c r="AA238" s="25">
        <v>8.6999750872840274</v>
      </c>
      <c r="AB238" s="25">
        <v>98.842226834191621</v>
      </c>
      <c r="AC238" s="25">
        <v>8.5724809999999999E-2</v>
      </c>
      <c r="AD238" s="42">
        <v>0.20480000000000001</v>
      </c>
      <c r="AE238" s="25">
        <v>89.584600000000009</v>
      </c>
      <c r="AF238" s="42">
        <v>4.6820000000000004</v>
      </c>
      <c r="AG238" s="25">
        <v>0.61519999999999997</v>
      </c>
      <c r="AH238" s="5">
        <v>9.2600000000000002E-2</v>
      </c>
      <c r="AI238" s="25">
        <v>9.1994000000000006E-2</v>
      </c>
      <c r="AJ238" s="24">
        <v>99.93</v>
      </c>
      <c r="AK238" s="25">
        <v>0</v>
      </c>
      <c r="AL238" s="115">
        <v>26.275700000000001</v>
      </c>
      <c r="AM238" s="117"/>
      <c r="AN238" s="143"/>
      <c r="AP238" s="238" t="s">
        <v>227</v>
      </c>
      <c r="AS238" s="235" t="s">
        <v>227</v>
      </c>
      <c r="AT238" s="128" t="s">
        <v>227</v>
      </c>
      <c r="AU238" s="236" t="s">
        <v>227</v>
      </c>
      <c r="AV238" s="128" t="s">
        <v>227</v>
      </c>
      <c r="AW238" s="237" t="s">
        <v>227</v>
      </c>
      <c r="AX238" s="128" t="s">
        <v>227</v>
      </c>
      <c r="AY238" s="129"/>
      <c r="BC238" s="140" t="s">
        <v>227</v>
      </c>
      <c r="BD238" s="141"/>
      <c r="BE238" s="142" t="s">
        <v>227</v>
      </c>
      <c r="BF238" s="147"/>
      <c r="BG238" s="21">
        <v>238</v>
      </c>
    </row>
    <row r="239" spans="1:59" ht="15.75" customHeight="1">
      <c r="A239" s="21" t="s">
        <v>242</v>
      </c>
      <c r="B239" s="33">
        <v>11</v>
      </c>
      <c r="C239" s="21" t="s">
        <v>263</v>
      </c>
      <c r="D239" s="26" t="s">
        <v>264</v>
      </c>
      <c r="E239" s="35">
        <v>73</v>
      </c>
      <c r="F239" s="35">
        <v>30.060000000000286</v>
      </c>
      <c r="G239" s="35" t="s">
        <v>67</v>
      </c>
      <c r="H239" s="36">
        <v>73.501000000000005</v>
      </c>
      <c r="I239" s="35">
        <v>134</v>
      </c>
      <c r="J239" s="35">
        <v>15.480000000000587</v>
      </c>
      <c r="K239" s="35" t="s">
        <v>68</v>
      </c>
      <c r="L239" s="36">
        <v>134.25800000000001</v>
      </c>
      <c r="M239" s="36">
        <v>-134.25800000000001</v>
      </c>
      <c r="N239" s="20">
        <v>239</v>
      </c>
      <c r="Q239" s="51" t="s">
        <v>230</v>
      </c>
      <c r="R239" s="5">
        <v>24</v>
      </c>
      <c r="S239" s="24">
        <v>5.09</v>
      </c>
      <c r="T239" s="42">
        <v>-1.2289000000000001</v>
      </c>
      <c r="U239" s="42">
        <v>-1.2297</v>
      </c>
      <c r="V239" s="42">
        <v>21.550258830936002</v>
      </c>
      <c r="W239" s="42">
        <v>21.549373052044</v>
      </c>
      <c r="X239" s="42">
        <v>26.273415443612812</v>
      </c>
      <c r="Y239" s="42">
        <v>26.272939114907416</v>
      </c>
      <c r="Z239" s="42">
        <v>2.5396000000000001</v>
      </c>
      <c r="AA239" s="25">
        <v>8.6999750872840274</v>
      </c>
      <c r="AB239" s="25">
        <v>98.841594920816917</v>
      </c>
      <c r="AC239" s="25">
        <v>7.4923513999999997E-2</v>
      </c>
      <c r="AD239" s="42">
        <v>0.18110000000000001</v>
      </c>
      <c r="AE239" s="25">
        <v>89.595800000000011</v>
      </c>
      <c r="AF239" s="42">
        <v>4.6825999999999999</v>
      </c>
      <c r="AG239" s="25">
        <v>0.5988</v>
      </c>
      <c r="AH239" s="5">
        <v>9.1999999999999998E-2</v>
      </c>
      <c r="AI239" s="25">
        <v>0.12324</v>
      </c>
      <c r="AJ239" s="24">
        <v>99.93</v>
      </c>
      <c r="AK239" s="25">
        <v>0</v>
      </c>
      <c r="AL239" s="115">
        <v>26.279150000000001</v>
      </c>
      <c r="AM239" s="117">
        <v>6</v>
      </c>
      <c r="AN239" s="143"/>
      <c r="AO239" s="22">
        <v>-1</v>
      </c>
      <c r="AP239" s="238">
        <v>8.7100000000000009</v>
      </c>
      <c r="AS239" s="235">
        <v>0</v>
      </c>
      <c r="AT239" s="128"/>
      <c r="AU239" s="236">
        <v>2.8524086730549825</v>
      </c>
      <c r="AV239" s="128"/>
      <c r="AW239" s="237">
        <v>0.46957511111111117</v>
      </c>
      <c r="AX239" s="128"/>
      <c r="AY239" s="129"/>
      <c r="BC239" s="140">
        <v>8.1305704470297335E-2</v>
      </c>
      <c r="BD239" s="141">
        <v>6</v>
      </c>
      <c r="BE239" s="142">
        <v>2.8919400947486951E-2</v>
      </c>
      <c r="BF239" s="147"/>
      <c r="BG239" s="21">
        <v>239</v>
      </c>
    </row>
    <row r="240" spans="1:59" ht="15.75" customHeight="1">
      <c r="A240" s="21" t="s">
        <v>242</v>
      </c>
      <c r="B240" s="33">
        <v>12</v>
      </c>
      <c r="C240" s="21" t="s">
        <v>265</v>
      </c>
      <c r="D240" s="26" t="s">
        <v>266</v>
      </c>
      <c r="E240" s="35">
        <v>73</v>
      </c>
      <c r="F240" s="35">
        <v>29.830000000000325</v>
      </c>
      <c r="G240" s="35" t="s">
        <v>67</v>
      </c>
      <c r="H240" s="36">
        <v>73.497166666666672</v>
      </c>
      <c r="I240" s="35">
        <v>130</v>
      </c>
      <c r="J240" s="35">
        <v>52.780000000000769</v>
      </c>
      <c r="K240" s="35" t="s">
        <v>68</v>
      </c>
      <c r="L240" s="36">
        <v>130.87966666666668</v>
      </c>
      <c r="M240" s="36">
        <v>-130.87966666666668</v>
      </c>
      <c r="N240" s="20">
        <v>240</v>
      </c>
      <c r="Q240" s="32" t="s">
        <v>229</v>
      </c>
      <c r="R240" s="5">
        <v>1</v>
      </c>
      <c r="S240" s="24">
        <v>2515.1419999999998</v>
      </c>
      <c r="T240" s="42">
        <v>-0.35859999999999997</v>
      </c>
      <c r="U240" s="42">
        <v>-0.35849999999999999</v>
      </c>
      <c r="V240" s="42">
        <v>29.769983719607996</v>
      </c>
      <c r="W240" s="42">
        <v>29.770092799443997</v>
      </c>
      <c r="X240" s="42">
        <v>34.95253320596364</v>
      </c>
      <c r="Y240" s="42">
        <v>34.952564042258494</v>
      </c>
      <c r="Z240" s="42">
        <v>1.6472</v>
      </c>
      <c r="AA240" s="25">
        <v>6.4522802809480693</v>
      </c>
      <c r="AB240" s="25">
        <v>79.772880389011675</v>
      </c>
      <c r="AC240" s="25">
        <v>1.8133063599999999E-2</v>
      </c>
      <c r="AD240" s="42">
        <v>5.62E-2</v>
      </c>
      <c r="AE240" s="25">
        <v>90.139900000000011</v>
      </c>
      <c r="AF240" s="42">
        <v>4.7026000000000003</v>
      </c>
      <c r="AG240" s="25">
        <v>0.80069999999999997</v>
      </c>
      <c r="AH240" s="5">
        <v>0.1</v>
      </c>
      <c r="AI240" s="25">
        <v>4.3298999999999997E-2</v>
      </c>
      <c r="AJ240" s="24">
        <v>9.93</v>
      </c>
      <c r="AK240" s="25">
        <v>355.92</v>
      </c>
      <c r="AL240" s="115">
        <v>34.951799999999999</v>
      </c>
      <c r="AM240" s="117">
        <v>2</v>
      </c>
      <c r="AN240" s="143" t="s">
        <v>276</v>
      </c>
      <c r="AO240" s="22">
        <v>0.7</v>
      </c>
      <c r="AP240" s="238">
        <v>6.4414999999999996</v>
      </c>
      <c r="AQ240" s="103">
        <v>6</v>
      </c>
      <c r="AS240" s="235">
        <v>15.24090595425179</v>
      </c>
      <c r="AT240" s="128"/>
      <c r="AU240" s="236">
        <v>15.249715522400175</v>
      </c>
      <c r="AV240" s="128"/>
      <c r="AW240" s="237">
        <v>0.99370666666666674</v>
      </c>
      <c r="AX240" s="128"/>
      <c r="AY240" s="129"/>
      <c r="BC240" s="140" t="s">
        <v>227</v>
      </c>
      <c r="BD240" s="141"/>
      <c r="BE240" s="142" t="s">
        <v>227</v>
      </c>
      <c r="BF240" s="147"/>
      <c r="BG240" s="21">
        <v>240</v>
      </c>
    </row>
    <row r="241" spans="1:59" ht="15.75" customHeight="1">
      <c r="A241" s="21" t="s">
        <v>242</v>
      </c>
      <c r="B241" s="33">
        <v>12</v>
      </c>
      <c r="C241" s="21" t="s">
        <v>265</v>
      </c>
      <c r="D241" s="26" t="s">
        <v>266</v>
      </c>
      <c r="E241" s="35">
        <v>73</v>
      </c>
      <c r="F241" s="35">
        <v>29.830000000000325</v>
      </c>
      <c r="G241" s="35" t="s">
        <v>67</v>
      </c>
      <c r="H241" s="36">
        <v>73.497166666666672</v>
      </c>
      <c r="I241" s="35">
        <v>130</v>
      </c>
      <c r="J241" s="35">
        <v>52.780000000000769</v>
      </c>
      <c r="K241" s="35" t="s">
        <v>68</v>
      </c>
      <c r="L241" s="36">
        <v>130.87966666666668</v>
      </c>
      <c r="M241" s="36">
        <v>-130.87966666666668</v>
      </c>
      <c r="N241" s="20">
        <v>241</v>
      </c>
      <c r="Q241" s="32" t="s">
        <v>229</v>
      </c>
      <c r="R241" s="5">
        <v>2</v>
      </c>
      <c r="S241" s="24">
        <v>2032.471</v>
      </c>
      <c r="T241" s="42">
        <v>-0.39760000000000001</v>
      </c>
      <c r="U241" s="42">
        <v>-0.39750000000000002</v>
      </c>
      <c r="V241" s="42">
        <v>29.535788158031998</v>
      </c>
      <c r="W241" s="42">
        <v>29.535904128662001</v>
      </c>
      <c r="X241" s="42">
        <v>34.940690064293015</v>
      </c>
      <c r="Y241" s="42">
        <v>34.940730196203305</v>
      </c>
      <c r="Z241" s="42">
        <v>1.7563</v>
      </c>
      <c r="AA241" s="25">
        <v>6.6158634909859799</v>
      </c>
      <c r="AB241" s="25">
        <v>81.704803095661518</v>
      </c>
      <c r="AC241" s="25">
        <v>1.8389458000000001E-2</v>
      </c>
      <c r="AD241" s="42">
        <v>5.67E-2</v>
      </c>
      <c r="AE241" s="25">
        <v>90.186300000000017</v>
      </c>
      <c r="AF241" s="42">
        <v>4.7049000000000003</v>
      </c>
      <c r="AG241" s="25">
        <v>0.75839999999999996</v>
      </c>
      <c r="AH241" s="5">
        <v>9.8299999999999998E-2</v>
      </c>
      <c r="AI241" s="25">
        <v>4.3298999999999997E-2</v>
      </c>
      <c r="AJ241" s="24">
        <v>99.86</v>
      </c>
      <c r="AK241" s="25">
        <v>375.42</v>
      </c>
      <c r="AL241" s="115">
        <v>34.942149999999998</v>
      </c>
      <c r="AM241" s="117">
        <v>6</v>
      </c>
      <c r="AN241" s="143"/>
      <c r="AO241" s="22">
        <v>0</v>
      </c>
      <c r="AP241" s="238">
        <v>6.6280000000000001</v>
      </c>
      <c r="AS241" s="235">
        <v>14.819690186336601</v>
      </c>
      <c r="AT241" s="128"/>
      <c r="AU241" s="236">
        <v>12.632816537815099</v>
      </c>
      <c r="AV241" s="128"/>
      <c r="AW241" s="237">
        <v>0.97811911111111116</v>
      </c>
      <c r="AX241" s="128"/>
      <c r="AY241" s="129"/>
      <c r="BC241" s="144" t="s">
        <v>227</v>
      </c>
      <c r="BE241" s="145" t="s">
        <v>227</v>
      </c>
      <c r="BG241" s="21">
        <v>241</v>
      </c>
    </row>
    <row r="242" spans="1:59" ht="15.75" customHeight="1">
      <c r="A242" s="21" t="s">
        <v>242</v>
      </c>
      <c r="B242" s="33">
        <v>12</v>
      </c>
      <c r="C242" s="21" t="s">
        <v>265</v>
      </c>
      <c r="D242" s="26" t="s">
        <v>266</v>
      </c>
      <c r="E242" s="35">
        <v>73</v>
      </c>
      <c r="F242" s="35">
        <v>29.830000000000325</v>
      </c>
      <c r="G242" s="35" t="s">
        <v>67</v>
      </c>
      <c r="H242" s="36">
        <v>73.497166666666672</v>
      </c>
      <c r="I242" s="35">
        <v>130</v>
      </c>
      <c r="J242" s="35">
        <v>52.780000000000769</v>
      </c>
      <c r="K242" s="35" t="s">
        <v>68</v>
      </c>
      <c r="L242" s="36">
        <v>130.87966666666668</v>
      </c>
      <c r="M242" s="36">
        <v>-130.87966666666668</v>
      </c>
      <c r="N242" s="20">
        <v>242</v>
      </c>
      <c r="Q242" s="32" t="s">
        <v>229</v>
      </c>
      <c r="R242" s="5">
        <v>3</v>
      </c>
      <c r="S242" s="24">
        <v>1523.3340000000001</v>
      </c>
      <c r="T242" s="42">
        <v>-0.3175</v>
      </c>
      <c r="U242" s="42">
        <v>-0.31769999999999998</v>
      </c>
      <c r="V242" s="42">
        <v>29.372043366137998</v>
      </c>
      <c r="W242" s="42">
        <v>29.371879511803996</v>
      </c>
      <c r="X242" s="42">
        <v>34.911168250718916</v>
      </c>
      <c r="Y242" s="42">
        <v>34.911177637789152</v>
      </c>
      <c r="Z242" s="42">
        <v>1.8927</v>
      </c>
      <c r="AA242" s="25">
        <v>6.812002345340785</v>
      </c>
      <c r="AB242" s="25">
        <v>84.286676377965946</v>
      </c>
      <c r="AC242" s="25">
        <v>1.89017922E-2</v>
      </c>
      <c r="AD242" s="42">
        <v>5.79E-2</v>
      </c>
      <c r="AE242" s="25">
        <v>90.203100000000006</v>
      </c>
      <c r="AF242" s="42">
        <v>4.7057000000000002</v>
      </c>
      <c r="AG242" s="25">
        <v>0.7631</v>
      </c>
      <c r="AH242" s="5">
        <v>9.8500000000000004E-2</v>
      </c>
      <c r="AI242" s="25">
        <v>4.3298999999999997E-2</v>
      </c>
      <c r="AJ242" s="24">
        <v>99.9</v>
      </c>
      <c r="AK242" s="25">
        <v>384.83</v>
      </c>
      <c r="AL242" s="115">
        <v>34.912500000000001</v>
      </c>
      <c r="AM242" s="117"/>
      <c r="AN242" s="143" t="s">
        <v>277</v>
      </c>
      <c r="AO242" s="22">
        <v>0</v>
      </c>
      <c r="AP242" s="238">
        <v>6.8170000000000002</v>
      </c>
      <c r="AS242" s="235">
        <v>13.919329557786924</v>
      </c>
      <c r="AT242" s="128"/>
      <c r="AU242" s="236">
        <v>9.4932178565205874</v>
      </c>
      <c r="AV242" s="128"/>
      <c r="AW242" s="237">
        <v>0.91284622222222234</v>
      </c>
      <c r="AX242" s="128"/>
      <c r="AY242" s="129"/>
      <c r="BC242" s="144" t="s">
        <v>227</v>
      </c>
      <c r="BE242" s="145" t="s">
        <v>227</v>
      </c>
      <c r="BG242" s="21">
        <v>242</v>
      </c>
    </row>
    <row r="243" spans="1:59" ht="15.75" customHeight="1">
      <c r="A243" s="21" t="s">
        <v>242</v>
      </c>
      <c r="B243" s="33">
        <v>12</v>
      </c>
      <c r="C243" s="21" t="s">
        <v>265</v>
      </c>
      <c r="D243" s="26" t="s">
        <v>266</v>
      </c>
      <c r="E243" s="35">
        <v>73</v>
      </c>
      <c r="F243" s="35">
        <v>29.830000000000325</v>
      </c>
      <c r="G243" s="35" t="s">
        <v>67</v>
      </c>
      <c r="H243" s="36">
        <v>73.497166666666672</v>
      </c>
      <c r="I243" s="35">
        <v>130</v>
      </c>
      <c r="J243" s="35">
        <v>52.780000000000769</v>
      </c>
      <c r="K243" s="35" t="s">
        <v>68</v>
      </c>
      <c r="L243" s="36">
        <v>130.87966666666668</v>
      </c>
      <c r="M243" s="36">
        <v>-130.87966666666668</v>
      </c>
      <c r="N243" s="20">
        <v>243</v>
      </c>
      <c r="Q243" s="32" t="s">
        <v>229</v>
      </c>
      <c r="R243" s="5">
        <v>4</v>
      </c>
      <c r="S243" s="24">
        <v>1015.177</v>
      </c>
      <c r="T243" s="42">
        <v>-1.49E-2</v>
      </c>
      <c r="U243" s="42">
        <v>-1.5100000000000001E-2</v>
      </c>
      <c r="V243" s="42">
        <v>29.389200542813999</v>
      </c>
      <c r="W243" s="42">
        <v>29.389003762558001</v>
      </c>
      <c r="X243" s="42">
        <v>34.878411831640818</v>
      </c>
      <c r="Y243" s="42">
        <v>34.878378543119702</v>
      </c>
      <c r="Z243" s="42">
        <v>2.0173000000000001</v>
      </c>
      <c r="AA243" s="25">
        <v>6.8510263905134536</v>
      </c>
      <c r="AB243" s="25">
        <v>85.423591104261121</v>
      </c>
      <c r="AC243" s="25">
        <v>1.9541869E-2</v>
      </c>
      <c r="AD243" s="42">
        <v>5.9299999999999999E-2</v>
      </c>
      <c r="AE243" s="25">
        <v>90.199400000000011</v>
      </c>
      <c r="AF243" s="42">
        <v>4.7054999999999998</v>
      </c>
      <c r="AG243" s="25">
        <v>0.76549999999999996</v>
      </c>
      <c r="AH243" s="5">
        <v>9.8599999999999993E-2</v>
      </c>
      <c r="AI243" s="25">
        <v>4.3298999999999997E-2</v>
      </c>
      <c r="AJ243" s="24">
        <v>99.93</v>
      </c>
      <c r="AK243" s="25">
        <v>399.22</v>
      </c>
      <c r="AL243" s="115">
        <v>34.880499999999998</v>
      </c>
      <c r="AM243" s="117"/>
      <c r="AN243" s="143" t="s">
        <v>277</v>
      </c>
      <c r="AO243" s="22">
        <v>0.2</v>
      </c>
      <c r="AP243" s="238">
        <v>6.8535000000000004</v>
      </c>
      <c r="AQ243" s="103">
        <v>6</v>
      </c>
      <c r="AS243" s="235">
        <v>13.267717367609059</v>
      </c>
      <c r="AT243" s="128"/>
      <c r="AU243" s="236">
        <v>7.620702407757352</v>
      </c>
      <c r="AV243" s="128"/>
      <c r="AW243" s="237">
        <v>0.8563413333333334</v>
      </c>
      <c r="AX243" s="128"/>
      <c r="AY243" s="129"/>
      <c r="BC243" s="144" t="s">
        <v>227</v>
      </c>
      <c r="BE243" s="145" t="s">
        <v>227</v>
      </c>
      <c r="BG243" s="21">
        <v>243</v>
      </c>
    </row>
    <row r="244" spans="1:59" ht="15.75" customHeight="1">
      <c r="A244" s="21" t="s">
        <v>242</v>
      </c>
      <c r="B244" s="33">
        <v>12</v>
      </c>
      <c r="C244" s="21" t="s">
        <v>265</v>
      </c>
      <c r="D244" s="26" t="s">
        <v>266</v>
      </c>
      <c r="E244" s="35">
        <v>73</v>
      </c>
      <c r="F244" s="35">
        <v>29.830000000000325</v>
      </c>
      <c r="G244" s="35" t="s">
        <v>67</v>
      </c>
      <c r="H244" s="36">
        <v>73.497166666666672</v>
      </c>
      <c r="I244" s="35">
        <v>130</v>
      </c>
      <c r="J244" s="35">
        <v>52.780000000000769</v>
      </c>
      <c r="K244" s="35" t="s">
        <v>68</v>
      </c>
      <c r="L244" s="36">
        <v>130.87966666666668</v>
      </c>
      <c r="M244" s="36">
        <v>-130.87966666666668</v>
      </c>
      <c r="N244" s="20">
        <v>244</v>
      </c>
      <c r="Q244" s="32" t="s">
        <v>229</v>
      </c>
      <c r="R244" s="5">
        <v>5</v>
      </c>
      <c r="S244" s="24">
        <v>811.99900000000002</v>
      </c>
      <c r="T244" s="42">
        <v>0.20100000000000001</v>
      </c>
      <c r="U244" s="42">
        <v>0.2001</v>
      </c>
      <c r="V244" s="42">
        <v>29.475161336244</v>
      </c>
      <c r="W244" s="42">
        <v>29.474346175078999</v>
      </c>
      <c r="X244" s="42">
        <v>34.864729733024724</v>
      </c>
      <c r="Y244" s="42">
        <v>34.864674871341037</v>
      </c>
      <c r="Z244" s="42">
        <v>2.0680999999999998</v>
      </c>
      <c r="AA244" s="25">
        <v>6.8361420190276281</v>
      </c>
      <c r="AB244" s="25">
        <v>85.710235026310272</v>
      </c>
      <c r="AC244" s="25">
        <v>1.9670066200000003E-2</v>
      </c>
      <c r="AD244" s="42">
        <v>5.9499999999999997E-2</v>
      </c>
      <c r="AE244" s="25">
        <v>90.201200000000014</v>
      </c>
      <c r="AF244" s="42">
        <v>4.7055999999999996</v>
      </c>
      <c r="AG244" s="25">
        <v>0.76549999999999996</v>
      </c>
      <c r="AH244" s="5">
        <v>9.8599999999999993E-2</v>
      </c>
      <c r="AI244" s="25">
        <v>4.3298999999999997E-2</v>
      </c>
      <c r="AJ244" s="24">
        <v>99.94</v>
      </c>
      <c r="AK244" s="25">
        <v>406.41</v>
      </c>
      <c r="AL244" s="115">
        <v>34.867600000000003</v>
      </c>
      <c r="AM244" s="117"/>
      <c r="AN244" s="143" t="s">
        <v>277</v>
      </c>
      <c r="AO244" s="22">
        <v>0.3</v>
      </c>
      <c r="AP244" s="238">
        <v>6.835</v>
      </c>
      <c r="AS244" s="235">
        <v>13.151834054718901</v>
      </c>
      <c r="AT244" s="128"/>
      <c r="AU244" s="236">
        <v>7.2143566111825281</v>
      </c>
      <c r="AV244" s="128"/>
      <c r="AW244" s="237">
        <v>0.84367644444444456</v>
      </c>
      <c r="AX244" s="128"/>
      <c r="AY244" s="129"/>
      <c r="BC244" s="144" t="s">
        <v>227</v>
      </c>
      <c r="BE244" s="145" t="s">
        <v>227</v>
      </c>
      <c r="BG244" s="21">
        <v>244</v>
      </c>
    </row>
    <row r="245" spans="1:59" ht="15.75" customHeight="1">
      <c r="A245" s="21" t="s">
        <v>242</v>
      </c>
      <c r="B245" s="33">
        <v>12</v>
      </c>
      <c r="C245" s="21" t="s">
        <v>265</v>
      </c>
      <c r="D245" s="26" t="s">
        <v>266</v>
      </c>
      <c r="E245" s="35">
        <v>73</v>
      </c>
      <c r="F245" s="35">
        <v>29.830000000000325</v>
      </c>
      <c r="G245" s="35" t="s">
        <v>67</v>
      </c>
      <c r="H245" s="36">
        <v>73.497166666666672</v>
      </c>
      <c r="I245" s="35">
        <v>130</v>
      </c>
      <c r="J245" s="35">
        <v>52.780000000000769</v>
      </c>
      <c r="K245" s="35" t="s">
        <v>68</v>
      </c>
      <c r="L245" s="36">
        <v>130.87966666666668</v>
      </c>
      <c r="M245" s="36">
        <v>-130.87966666666668</v>
      </c>
      <c r="N245" s="20">
        <v>245</v>
      </c>
      <c r="Q245" s="32" t="s">
        <v>229</v>
      </c>
      <c r="R245" s="5">
        <v>6</v>
      </c>
      <c r="S245" s="24">
        <v>609.73500000000001</v>
      </c>
      <c r="T245" s="42">
        <v>0.51229999999999998</v>
      </c>
      <c r="U245" s="42">
        <v>0.51190000000000002</v>
      </c>
      <c r="V245" s="42">
        <v>29.644577211702</v>
      </c>
      <c r="W245" s="42">
        <v>29.644072545792</v>
      </c>
      <c r="X245" s="42">
        <v>34.853275233195035</v>
      </c>
      <c r="Y245" s="42">
        <v>34.853067152771494</v>
      </c>
      <c r="Z245" s="42">
        <v>2.1120000000000001</v>
      </c>
      <c r="AA245" s="25">
        <v>6.7667436107268566</v>
      </c>
      <c r="AB245" s="25">
        <v>85.520231925516129</v>
      </c>
      <c r="AC245" s="25">
        <v>1.9499591199999999E-2</v>
      </c>
      <c r="AD245" s="42">
        <v>5.9200000000000003E-2</v>
      </c>
      <c r="AE245" s="25">
        <v>90.178900000000013</v>
      </c>
      <c r="AF245" s="42">
        <v>4.7045000000000003</v>
      </c>
      <c r="AG245" s="25">
        <v>0.73729999999999996</v>
      </c>
      <c r="AH245" s="5">
        <v>9.7500000000000003E-2</v>
      </c>
      <c r="AI245" s="25">
        <v>4.3298999999999997E-2</v>
      </c>
      <c r="AJ245" s="24">
        <v>99.93</v>
      </c>
      <c r="AK245" s="25">
        <v>417.2</v>
      </c>
      <c r="AL245" s="115">
        <v>34.854100000000003</v>
      </c>
      <c r="AM245" s="117"/>
      <c r="AN245" s="143" t="s">
        <v>277</v>
      </c>
      <c r="AO245" s="22">
        <v>0.6</v>
      </c>
      <c r="AP245" s="238">
        <v>6.7729999999999997</v>
      </c>
      <c r="AS245" s="235">
        <v>13.132549840562421</v>
      </c>
      <c r="AT245" s="128"/>
      <c r="AU245" s="236">
        <v>7.2730922489490339</v>
      </c>
      <c r="AV245" s="128"/>
      <c r="AW245" s="237">
        <v>0.83685688888888898</v>
      </c>
      <c r="AX245" s="128"/>
      <c r="AY245" s="129"/>
      <c r="BC245" s="144" t="s">
        <v>227</v>
      </c>
      <c r="BE245" s="145" t="s">
        <v>227</v>
      </c>
      <c r="BG245" s="21">
        <v>245</v>
      </c>
    </row>
    <row r="246" spans="1:59" ht="15.75" customHeight="1">
      <c r="A246" s="21" t="s">
        <v>242</v>
      </c>
      <c r="B246" s="33">
        <v>12</v>
      </c>
      <c r="C246" s="21" t="s">
        <v>265</v>
      </c>
      <c r="D246" s="26" t="s">
        <v>266</v>
      </c>
      <c r="E246" s="35">
        <v>73</v>
      </c>
      <c r="F246" s="35">
        <v>29.830000000000325</v>
      </c>
      <c r="G246" s="35" t="s">
        <v>67</v>
      </c>
      <c r="H246" s="36">
        <v>73.497166666666672</v>
      </c>
      <c r="I246" s="35">
        <v>130</v>
      </c>
      <c r="J246" s="35">
        <v>52.780000000000769</v>
      </c>
      <c r="K246" s="35" t="s">
        <v>68</v>
      </c>
      <c r="L246" s="36">
        <v>130.87966666666668</v>
      </c>
      <c r="M246" s="36">
        <v>-130.87966666666668</v>
      </c>
      <c r="N246" s="20">
        <v>246</v>
      </c>
      <c r="Q246" s="32" t="s">
        <v>229</v>
      </c>
      <c r="R246" s="5">
        <v>7</v>
      </c>
      <c r="S246" s="24">
        <v>533.36500000000001</v>
      </c>
      <c r="T246" s="42">
        <v>0.65559999999999996</v>
      </c>
      <c r="U246" s="42">
        <v>0.65539999999999998</v>
      </c>
      <c r="V246" s="42">
        <v>29.729053768421998</v>
      </c>
      <c r="W246" s="42">
        <v>29.728830291177999</v>
      </c>
      <c r="X246" s="42">
        <v>34.846836753743851</v>
      </c>
      <c r="Y246" s="42">
        <v>34.846770810133535</v>
      </c>
      <c r="Z246" s="42">
        <v>2.1276000000000002</v>
      </c>
      <c r="AA246" s="25">
        <v>6.726256476065763</v>
      </c>
      <c r="AB246" s="25">
        <v>85.319521410881876</v>
      </c>
      <c r="AC246" s="25">
        <v>1.9285929199999999E-2</v>
      </c>
      <c r="AD246" s="42">
        <v>5.8700000000000002E-2</v>
      </c>
      <c r="AE246" s="25">
        <v>90.178900000000013</v>
      </c>
      <c r="AF246" s="42">
        <v>4.7045000000000003</v>
      </c>
      <c r="AG246" s="25">
        <v>0.77249999999999996</v>
      </c>
      <c r="AH246" s="5">
        <v>9.8900000000000002E-2</v>
      </c>
      <c r="AI246" s="25">
        <v>4.3298999999999997E-2</v>
      </c>
      <c r="AJ246" s="24">
        <v>99.94</v>
      </c>
      <c r="AK246" s="25">
        <v>424.4</v>
      </c>
      <c r="AL246" s="115">
        <v>34.849050000000005</v>
      </c>
      <c r="AM246" s="117">
        <v>6</v>
      </c>
      <c r="AN246" s="143"/>
      <c r="AO246" s="22">
        <v>0.3</v>
      </c>
      <c r="AP246" s="238">
        <v>6.742</v>
      </c>
      <c r="AS246" s="235">
        <v>13.149610867342416</v>
      </c>
      <c r="AT246" s="128"/>
      <c r="AU246" s="236">
        <v>7.23737662469967</v>
      </c>
      <c r="AV246" s="128"/>
      <c r="AW246" s="237">
        <v>0.83685688888888898</v>
      </c>
      <c r="AX246" s="128"/>
      <c r="AY246" s="129"/>
      <c r="BC246" s="144" t="s">
        <v>227</v>
      </c>
      <c r="BE246" s="145" t="s">
        <v>227</v>
      </c>
      <c r="BG246" s="21">
        <v>246</v>
      </c>
    </row>
    <row r="247" spans="1:59" ht="15.75" customHeight="1">
      <c r="A247" s="21" t="s">
        <v>242</v>
      </c>
      <c r="B247" s="33">
        <v>12</v>
      </c>
      <c r="C247" s="21" t="s">
        <v>265</v>
      </c>
      <c r="D247" s="26" t="s">
        <v>266</v>
      </c>
      <c r="E247" s="35">
        <v>73</v>
      </c>
      <c r="F247" s="35">
        <v>29.830000000000325</v>
      </c>
      <c r="G247" s="35" t="s">
        <v>67</v>
      </c>
      <c r="H247" s="36">
        <v>73.497166666666672</v>
      </c>
      <c r="I247" s="35">
        <v>130</v>
      </c>
      <c r="J247" s="35">
        <v>52.780000000000769</v>
      </c>
      <c r="K247" s="35" t="s">
        <v>68</v>
      </c>
      <c r="L247" s="36">
        <v>130.87966666666668</v>
      </c>
      <c r="M247" s="36">
        <v>-130.87966666666668</v>
      </c>
      <c r="N247" s="20">
        <v>248</v>
      </c>
      <c r="Q247" s="32" t="s">
        <v>229</v>
      </c>
      <c r="R247" s="5">
        <v>9</v>
      </c>
      <c r="S247" s="24">
        <v>403.89400000000001</v>
      </c>
      <c r="T247" s="42">
        <v>0.70099999999999996</v>
      </c>
      <c r="U247" s="42">
        <v>0.70179999999999998</v>
      </c>
      <c r="V247" s="42">
        <v>29.686309750145998</v>
      </c>
      <c r="W247" s="42">
        <v>29.687373893297998</v>
      </c>
      <c r="X247" s="42">
        <v>34.816224048323129</v>
      </c>
      <c r="Y247" s="42">
        <v>34.816708894402161</v>
      </c>
      <c r="Z247" s="42">
        <v>2.1288999999999998</v>
      </c>
      <c r="AA247" s="25">
        <v>6.5937656212445921</v>
      </c>
      <c r="AB247" s="25">
        <v>83.718917100472922</v>
      </c>
      <c r="AC247" s="25">
        <v>2.00546578E-2</v>
      </c>
      <c r="AD247" s="42">
        <v>6.0400000000000002E-2</v>
      </c>
      <c r="AE247" s="25">
        <v>90.154800000000009</v>
      </c>
      <c r="AF247" s="42">
        <v>4.7032999999999996</v>
      </c>
      <c r="AG247" s="25">
        <v>0.7984</v>
      </c>
      <c r="AH247" s="5">
        <v>9.9900000000000003E-2</v>
      </c>
      <c r="AI247" s="25">
        <v>4.3298999999999997E-2</v>
      </c>
      <c r="AJ247" s="24">
        <v>99.94</v>
      </c>
      <c r="AK247" s="25">
        <v>429.79</v>
      </c>
      <c r="AL247" s="115">
        <v>34.817700000000002</v>
      </c>
      <c r="AM247" s="117"/>
      <c r="AN247" s="143" t="s">
        <v>277</v>
      </c>
      <c r="AO247" s="22">
        <v>-0.3</v>
      </c>
      <c r="AP247" s="238">
        <v>6.5990000000000002</v>
      </c>
      <c r="AS247" s="235">
        <v>13.327144037302531</v>
      </c>
      <c r="AT247" s="128"/>
      <c r="AU247" s="236">
        <v>7.816486468379499</v>
      </c>
      <c r="AV247" s="128"/>
      <c r="AW247" s="237">
        <v>0.85049600000000014</v>
      </c>
      <c r="AX247" s="128"/>
      <c r="AY247" s="129"/>
      <c r="BC247" s="144" t="s">
        <v>227</v>
      </c>
      <c r="BE247" s="145" t="s">
        <v>227</v>
      </c>
      <c r="BG247" s="21">
        <v>248</v>
      </c>
    </row>
    <row r="248" spans="1:59" ht="15.75" customHeight="1">
      <c r="A248" s="21" t="s">
        <v>242</v>
      </c>
      <c r="B248" s="33">
        <v>12</v>
      </c>
      <c r="C248" s="21" t="s">
        <v>265</v>
      </c>
      <c r="D248" s="26" t="s">
        <v>266</v>
      </c>
      <c r="E248" s="35">
        <v>73</v>
      </c>
      <c r="F248" s="35">
        <v>29.830000000000325</v>
      </c>
      <c r="G248" s="35" t="s">
        <v>67</v>
      </c>
      <c r="H248" s="36">
        <v>73.497166666666672</v>
      </c>
      <c r="I248" s="35">
        <v>130</v>
      </c>
      <c r="J248" s="35">
        <v>52.780000000000769</v>
      </c>
      <c r="K248" s="35" t="s">
        <v>68</v>
      </c>
      <c r="L248" s="36">
        <v>130.87966666666668</v>
      </c>
      <c r="M248" s="36">
        <v>-130.87966666666668</v>
      </c>
      <c r="N248" s="20">
        <v>249</v>
      </c>
      <c r="Q248" s="32" t="s">
        <v>229</v>
      </c>
      <c r="R248" s="5">
        <v>10</v>
      </c>
      <c r="S248" s="24">
        <v>348.94900000000001</v>
      </c>
      <c r="T248" s="42">
        <v>0.57099999999999995</v>
      </c>
      <c r="U248" s="42">
        <v>0.57120000000000004</v>
      </c>
      <c r="V248" s="42">
        <v>29.517620501010001</v>
      </c>
      <c r="W248" s="42">
        <v>29.517721480479</v>
      </c>
      <c r="X248" s="42">
        <v>34.774989186091268</v>
      </c>
      <c r="Y248" s="42">
        <v>34.774896345623866</v>
      </c>
      <c r="Z248" s="42">
        <v>2.1118000000000001</v>
      </c>
      <c r="AA248" s="25">
        <v>6.4919190093304255</v>
      </c>
      <c r="AB248" s="25">
        <v>82.126495164024618</v>
      </c>
      <c r="AC248" s="25">
        <v>2.1122058600000004E-2</v>
      </c>
      <c r="AD248" s="42">
        <v>6.2799999999999995E-2</v>
      </c>
      <c r="AE248" s="25">
        <v>90.130600000000015</v>
      </c>
      <c r="AF248" s="42">
        <v>4.7020999999999997</v>
      </c>
      <c r="AG248" s="25">
        <v>0.88990000000000002</v>
      </c>
      <c r="AH248" s="5">
        <v>0.1036</v>
      </c>
      <c r="AI248" s="25">
        <v>4.3298999999999997E-2</v>
      </c>
      <c r="AJ248" s="24">
        <v>99.93</v>
      </c>
      <c r="AK248" s="25">
        <v>427.99</v>
      </c>
      <c r="AL248" s="115">
        <v>34.771999999999998</v>
      </c>
      <c r="AM248" s="117"/>
      <c r="AN248" s="143" t="s">
        <v>277</v>
      </c>
      <c r="AO248" s="22">
        <v>0.7</v>
      </c>
      <c r="AP248" s="238">
        <v>6.5060000000000002</v>
      </c>
      <c r="AS248" s="235">
        <v>13.31699466251211</v>
      </c>
      <c r="AT248" s="128"/>
      <c r="AU248" s="236">
        <v>8.4807713658088222</v>
      </c>
      <c r="AV248" s="128"/>
      <c r="AW248" s="237">
        <v>0.86023822222222235</v>
      </c>
      <c r="AX248" s="128"/>
      <c r="AY248" s="129"/>
      <c r="BC248" s="144" t="s">
        <v>227</v>
      </c>
      <c r="BE248" s="145" t="s">
        <v>227</v>
      </c>
      <c r="BG248" s="21">
        <v>249</v>
      </c>
    </row>
    <row r="249" spans="1:59" ht="15.75" customHeight="1">
      <c r="A249" s="21" t="s">
        <v>242</v>
      </c>
      <c r="B249" s="33">
        <v>12</v>
      </c>
      <c r="C249" s="21" t="s">
        <v>265</v>
      </c>
      <c r="D249" s="26" t="s">
        <v>266</v>
      </c>
      <c r="E249" s="35">
        <v>73</v>
      </c>
      <c r="F249" s="35">
        <v>29.830000000000325</v>
      </c>
      <c r="G249" s="35" t="s">
        <v>67</v>
      </c>
      <c r="H249" s="36">
        <v>73.497166666666672</v>
      </c>
      <c r="I249" s="35">
        <v>130</v>
      </c>
      <c r="J249" s="35">
        <v>52.780000000000769</v>
      </c>
      <c r="K249" s="35" t="s">
        <v>68</v>
      </c>
      <c r="L249" s="36">
        <v>130.87966666666668</v>
      </c>
      <c r="M249" s="36">
        <v>-130.87966666666668</v>
      </c>
      <c r="N249" s="20">
        <v>250</v>
      </c>
      <c r="Q249" s="32" t="s">
        <v>229</v>
      </c>
      <c r="R249" s="5">
        <v>11</v>
      </c>
      <c r="S249" s="24">
        <v>310.51499999999999</v>
      </c>
      <c r="T249" s="42">
        <v>0.39710000000000001</v>
      </c>
      <c r="U249" s="42">
        <v>0.4022</v>
      </c>
      <c r="V249" s="42">
        <v>29.298206337888001</v>
      </c>
      <c r="W249" s="42">
        <v>29.304126085452001</v>
      </c>
      <c r="X249" s="42">
        <v>34.706438728520695</v>
      </c>
      <c r="Y249" s="42">
        <v>34.708460166813317</v>
      </c>
      <c r="Z249" s="42">
        <v>2.08</v>
      </c>
      <c r="AA249" s="25">
        <v>6.3650718184903043</v>
      </c>
      <c r="AB249" s="25">
        <v>80.122299505128339</v>
      </c>
      <c r="AC249" s="25">
        <v>2.0993861400000001E-2</v>
      </c>
      <c r="AD249" s="42">
        <v>6.25E-2</v>
      </c>
      <c r="AE249" s="25">
        <v>90.121300000000019</v>
      </c>
      <c r="AF249" s="42">
        <v>4.7016</v>
      </c>
      <c r="AG249" s="25">
        <v>0.88990000000000002</v>
      </c>
      <c r="AH249" s="5">
        <v>0.1036</v>
      </c>
      <c r="AI249" s="25">
        <v>4.3298999999999997E-2</v>
      </c>
      <c r="AJ249" s="24">
        <v>99.93</v>
      </c>
      <c r="AK249" s="25">
        <v>427.99</v>
      </c>
      <c r="AL249" s="115">
        <v>34.704500000000003</v>
      </c>
      <c r="AM249" s="117"/>
      <c r="AN249" s="143" t="s">
        <v>277</v>
      </c>
      <c r="AO249" s="22">
        <v>0.2</v>
      </c>
      <c r="AP249" s="238">
        <v>6.3579999999999997</v>
      </c>
      <c r="AS249" s="235">
        <v>13.388986840961907</v>
      </c>
      <c r="AT249" s="128"/>
      <c r="AU249" s="236">
        <v>10.399567579630375</v>
      </c>
      <c r="AV249" s="128"/>
      <c r="AW249" s="237">
        <v>0.89725866666666676</v>
      </c>
      <c r="AX249" s="128"/>
      <c r="AY249" s="129"/>
      <c r="BC249" s="144" t="s">
        <v>227</v>
      </c>
      <c r="BE249" s="145" t="s">
        <v>227</v>
      </c>
      <c r="BG249" s="21">
        <v>250</v>
      </c>
    </row>
    <row r="250" spans="1:59" ht="15.75" customHeight="1">
      <c r="A250" s="21" t="s">
        <v>242</v>
      </c>
      <c r="B250" s="33">
        <v>12</v>
      </c>
      <c r="C250" s="21" t="s">
        <v>265</v>
      </c>
      <c r="D250" s="26" t="s">
        <v>266</v>
      </c>
      <c r="E250" s="35">
        <v>73</v>
      </c>
      <c r="F250" s="35">
        <v>29.830000000000325</v>
      </c>
      <c r="G250" s="35" t="s">
        <v>67</v>
      </c>
      <c r="H250" s="36">
        <v>73.497166666666672</v>
      </c>
      <c r="I250" s="35">
        <v>130</v>
      </c>
      <c r="J250" s="35">
        <v>52.780000000000769</v>
      </c>
      <c r="K250" s="35" t="s">
        <v>68</v>
      </c>
      <c r="L250" s="36">
        <v>130.87966666666668</v>
      </c>
      <c r="M250" s="36">
        <v>-130.87966666666668</v>
      </c>
      <c r="N250" s="20">
        <v>251</v>
      </c>
      <c r="Q250" s="32" t="s">
        <v>230</v>
      </c>
      <c r="R250" s="5">
        <v>12</v>
      </c>
      <c r="S250" s="24">
        <v>244.755</v>
      </c>
      <c r="T250" s="42">
        <v>-0.21049999999999999</v>
      </c>
      <c r="U250" s="42">
        <v>-0.21099999999999999</v>
      </c>
      <c r="V250" s="42">
        <v>28.52726480562</v>
      </c>
      <c r="W250" s="42">
        <v>28.527034502297997</v>
      </c>
      <c r="X250" s="42">
        <v>34.411464602304868</v>
      </c>
      <c r="Y250" s="42">
        <v>34.411721364330802</v>
      </c>
      <c r="Z250" s="42">
        <v>1.9997</v>
      </c>
      <c r="AA250" s="25">
        <v>6.1060190284680047</v>
      </c>
      <c r="AB250" s="25">
        <v>75.498073125576468</v>
      </c>
      <c r="AC250" s="25">
        <v>2.5220732200000002E-2</v>
      </c>
      <c r="AD250" s="42">
        <v>7.1800000000000003E-2</v>
      </c>
      <c r="AE250" s="25">
        <v>90.05810000000001</v>
      </c>
      <c r="AF250" s="42">
        <v>4.6984000000000004</v>
      </c>
      <c r="AG250" s="25">
        <v>1.1060000000000001</v>
      </c>
      <c r="AH250" s="5">
        <v>0.11219999999999999</v>
      </c>
      <c r="AI250" s="25">
        <v>4.3298999999999997E-2</v>
      </c>
      <c r="AJ250" s="24">
        <v>99.93</v>
      </c>
      <c r="AK250" s="25">
        <v>427.99</v>
      </c>
      <c r="AL250" s="115">
        <v>34.413400000000003</v>
      </c>
      <c r="AM250" s="117"/>
      <c r="AN250" s="143" t="s">
        <v>277</v>
      </c>
      <c r="AO250" s="22">
        <v>0.4</v>
      </c>
      <c r="AP250" s="238">
        <v>6.0839999999999996</v>
      </c>
      <c r="AS250" s="235">
        <v>13.443793184913694</v>
      </c>
      <c r="AT250" s="128"/>
      <c r="AU250" s="236">
        <v>15.713776991305178</v>
      </c>
      <c r="AV250" s="128"/>
      <c r="AW250" s="237">
        <v>1.0239075555555557</v>
      </c>
      <c r="AX250" s="128"/>
      <c r="AY250" s="129"/>
      <c r="BC250" s="144" t="s">
        <v>227</v>
      </c>
      <c r="BE250" s="145" t="s">
        <v>227</v>
      </c>
      <c r="BG250" s="21">
        <v>251</v>
      </c>
    </row>
    <row r="251" spans="1:59" ht="15.75" customHeight="1">
      <c r="A251" s="21" t="s">
        <v>242</v>
      </c>
      <c r="B251" s="33">
        <v>12</v>
      </c>
      <c r="C251" s="21" t="s">
        <v>265</v>
      </c>
      <c r="D251" s="26" t="s">
        <v>266</v>
      </c>
      <c r="E251" s="35">
        <v>73</v>
      </c>
      <c r="F251" s="35">
        <v>29.830000000000325</v>
      </c>
      <c r="G251" s="35" t="s">
        <v>67</v>
      </c>
      <c r="H251" s="36">
        <v>73.497166666666672</v>
      </c>
      <c r="I251" s="35">
        <v>130</v>
      </c>
      <c r="J251" s="35">
        <v>52.780000000000769</v>
      </c>
      <c r="K251" s="35" t="s">
        <v>68</v>
      </c>
      <c r="L251" s="36">
        <v>130.87966666666668</v>
      </c>
      <c r="M251" s="36">
        <v>-130.87966666666668</v>
      </c>
      <c r="N251" s="20">
        <v>252</v>
      </c>
      <c r="Q251" s="32" t="s">
        <v>229</v>
      </c>
      <c r="R251" s="5">
        <v>13</v>
      </c>
      <c r="S251" s="24">
        <v>219.53700000000001</v>
      </c>
      <c r="T251" s="42">
        <v>-0.5766</v>
      </c>
      <c r="U251" s="42">
        <v>-0.57330000000000003</v>
      </c>
      <c r="V251" s="42">
        <v>28.018342526196001</v>
      </c>
      <c r="W251" s="42">
        <v>28.023116394942999</v>
      </c>
      <c r="X251" s="42">
        <v>34.158018904571456</v>
      </c>
      <c r="Y251" s="42">
        <v>34.160723644598392</v>
      </c>
      <c r="Z251" s="42">
        <v>1.9267000000000001</v>
      </c>
      <c r="AA251" s="25">
        <v>5.8678062330510787</v>
      </c>
      <c r="AB251" s="25">
        <v>71.729092721609575</v>
      </c>
      <c r="AC251" s="25">
        <v>2.6757734799999999E-2</v>
      </c>
      <c r="AD251" s="42">
        <v>7.51E-2</v>
      </c>
      <c r="AE251" s="25">
        <v>90.065500000000014</v>
      </c>
      <c r="AF251" s="42">
        <v>4.6988000000000003</v>
      </c>
      <c r="AG251" s="25">
        <v>1.2234</v>
      </c>
      <c r="AH251" s="5">
        <v>0.1169</v>
      </c>
      <c r="AI251" s="25">
        <v>4.3298999999999997E-2</v>
      </c>
      <c r="AJ251" s="24">
        <v>99.91</v>
      </c>
      <c r="AK251" s="25">
        <v>429.79</v>
      </c>
      <c r="AL251" s="115">
        <v>34.157200000000003</v>
      </c>
      <c r="AM251" s="117"/>
      <c r="AN251" s="143" t="s">
        <v>277</v>
      </c>
      <c r="AO251" s="22">
        <v>0.2</v>
      </c>
      <c r="AP251" s="238">
        <v>5.8630000000000004</v>
      </c>
      <c r="AS251" s="235">
        <v>14.542923227771059</v>
      </c>
      <c r="AT251" s="128"/>
      <c r="AU251" s="236">
        <v>21.604005745365669</v>
      </c>
      <c r="AV251" s="128"/>
      <c r="AW251" s="237">
        <v>1.2275200000000002</v>
      </c>
      <c r="AX251" s="128"/>
      <c r="AY251" s="129"/>
      <c r="BC251" s="144" t="s">
        <v>227</v>
      </c>
      <c r="BE251" s="145" t="s">
        <v>227</v>
      </c>
      <c r="BG251" s="21">
        <v>252</v>
      </c>
    </row>
    <row r="252" spans="1:59" ht="15.75" customHeight="1">
      <c r="A252" s="21" t="s">
        <v>242</v>
      </c>
      <c r="B252" s="33">
        <v>12</v>
      </c>
      <c r="C252" s="21" t="s">
        <v>265</v>
      </c>
      <c r="D252" s="26" t="s">
        <v>266</v>
      </c>
      <c r="E252" s="35">
        <v>73</v>
      </c>
      <c r="F252" s="35">
        <v>29.830000000000325</v>
      </c>
      <c r="G252" s="35" t="s">
        <v>67</v>
      </c>
      <c r="H252" s="36">
        <v>73.497166666666672</v>
      </c>
      <c r="I252" s="35">
        <v>130</v>
      </c>
      <c r="J252" s="35">
        <v>52.780000000000769</v>
      </c>
      <c r="K252" s="35" t="s">
        <v>68</v>
      </c>
      <c r="L252" s="36">
        <v>130.87966666666668</v>
      </c>
      <c r="M252" s="36">
        <v>-130.87966666666668</v>
      </c>
      <c r="N252" s="20">
        <v>253</v>
      </c>
      <c r="Q252" s="32" t="s">
        <v>229</v>
      </c>
      <c r="R252" s="5">
        <v>14</v>
      </c>
      <c r="S252" s="24">
        <v>194.18799999999999</v>
      </c>
      <c r="T252" s="42">
        <v>-0.98809999999999998</v>
      </c>
      <c r="U252" s="42">
        <v>-0.99160000000000004</v>
      </c>
      <c r="V252" s="42">
        <v>27.323448885210002</v>
      </c>
      <c r="W252" s="42">
        <v>27.316529671683998</v>
      </c>
      <c r="X252" s="42">
        <v>33.695935739107831</v>
      </c>
      <c r="Y252" s="42">
        <v>33.690448203839345</v>
      </c>
      <c r="Z252" s="42">
        <v>1.9157</v>
      </c>
      <c r="AA252" s="25">
        <v>5.894922085805379</v>
      </c>
      <c r="AB252" s="25">
        <v>71.045898600993922</v>
      </c>
      <c r="AC252" s="25">
        <v>2.8380656799999997E-2</v>
      </c>
      <c r="AD252" s="42">
        <v>7.8700000000000006E-2</v>
      </c>
      <c r="AE252" s="25">
        <v>90.028300000000016</v>
      </c>
      <c r="AF252" s="42">
        <v>4.6969000000000003</v>
      </c>
      <c r="AG252" s="25">
        <v>1.3220000000000001</v>
      </c>
      <c r="AH252" s="5">
        <v>0.12089999999999999</v>
      </c>
      <c r="AI252" s="25">
        <v>4.3298999999999997E-2</v>
      </c>
      <c r="AJ252" s="24">
        <v>99.92</v>
      </c>
      <c r="AK252" s="25">
        <v>429.79</v>
      </c>
      <c r="AL252" s="115">
        <v>33.7057</v>
      </c>
      <c r="AM252" s="117"/>
      <c r="AN252" s="143" t="s">
        <v>277</v>
      </c>
      <c r="AO252" s="22">
        <v>-0.3</v>
      </c>
      <c r="AP252" s="238">
        <v>5.8879999999999999</v>
      </c>
      <c r="AS252" s="235">
        <v>15.757793707472501</v>
      </c>
      <c r="AT252" s="128"/>
      <c r="AU252" s="236">
        <v>29.017313739826509</v>
      </c>
      <c r="AV252" s="128"/>
      <c r="AW252" s="237">
        <v>1.5236835555555557</v>
      </c>
      <c r="AX252" s="128"/>
      <c r="AY252" s="129"/>
      <c r="BC252" s="144" t="s">
        <v>227</v>
      </c>
      <c r="BE252" s="145" t="s">
        <v>227</v>
      </c>
      <c r="BG252" s="21">
        <v>253</v>
      </c>
    </row>
    <row r="253" spans="1:59" ht="15.75" customHeight="1">
      <c r="A253" s="21" t="s">
        <v>242</v>
      </c>
      <c r="B253" s="33">
        <v>12</v>
      </c>
      <c r="C253" s="21" t="s">
        <v>265</v>
      </c>
      <c r="D253" s="26" t="s">
        <v>266</v>
      </c>
      <c r="E253" s="35">
        <v>73</v>
      </c>
      <c r="F253" s="35">
        <v>29.830000000000325</v>
      </c>
      <c r="G253" s="35" t="s">
        <v>67</v>
      </c>
      <c r="H253" s="36">
        <v>73.497166666666672</v>
      </c>
      <c r="I253" s="35">
        <v>130</v>
      </c>
      <c r="J253" s="35">
        <v>52.780000000000769</v>
      </c>
      <c r="K253" s="35" t="s">
        <v>68</v>
      </c>
      <c r="L253" s="36">
        <v>130.87966666666668</v>
      </c>
      <c r="M253" s="36">
        <v>-130.87966666666668</v>
      </c>
      <c r="N253" s="20">
        <v>254</v>
      </c>
      <c r="Q253" s="32" t="s">
        <v>230</v>
      </c>
      <c r="R253" s="5">
        <v>15</v>
      </c>
      <c r="S253" s="24">
        <v>167.16800000000001</v>
      </c>
      <c r="T253" s="42">
        <v>-1.2818000000000001</v>
      </c>
      <c r="U253" s="42">
        <v>-1.2853000000000001</v>
      </c>
      <c r="V253" s="42">
        <v>26.695795664874002</v>
      </c>
      <c r="W253" s="42">
        <v>26.683982795767001</v>
      </c>
      <c r="X253" s="42">
        <v>33.183548902898018</v>
      </c>
      <c r="Y253" s="42">
        <v>33.171259778888597</v>
      </c>
      <c r="Z253" s="42">
        <v>1.9595</v>
      </c>
      <c r="AA253" s="25">
        <v>6.1273617233080753</v>
      </c>
      <c r="AB253" s="25">
        <v>73.004042674188668</v>
      </c>
      <c r="AC253" s="25">
        <v>2.7440998599999999E-2</v>
      </c>
      <c r="AD253" s="42">
        <v>7.6600000000000001E-2</v>
      </c>
      <c r="AE253" s="25">
        <v>90.009700000000009</v>
      </c>
      <c r="AF253" s="42">
        <v>4.6959999999999997</v>
      </c>
      <c r="AG253" s="25">
        <v>1.3548</v>
      </c>
      <c r="AH253" s="5">
        <v>0.1222</v>
      </c>
      <c r="AI253" s="25">
        <v>4.3298999999999997E-2</v>
      </c>
      <c r="AJ253" s="24">
        <v>99.93</v>
      </c>
      <c r="AK253" s="25">
        <v>433.39</v>
      </c>
      <c r="AL253" s="115">
        <v>33.175400000000003</v>
      </c>
      <c r="AM253" s="117"/>
      <c r="AN253" s="143" t="s">
        <v>277</v>
      </c>
      <c r="AO253" s="22">
        <v>-0.3</v>
      </c>
      <c r="AP253" s="238">
        <v>6.1349999999999998</v>
      </c>
      <c r="AS253" s="235">
        <v>16.544241388980172</v>
      </c>
      <c r="AT253" s="128"/>
      <c r="AU253" s="236">
        <v>34.485753827475982</v>
      </c>
      <c r="AV253" s="128"/>
      <c r="AW253" s="237">
        <v>1.7730844444444447</v>
      </c>
      <c r="AX253" s="128"/>
      <c r="AY253" s="129"/>
      <c r="BC253" s="144" t="s">
        <v>227</v>
      </c>
      <c r="BE253" s="145" t="s">
        <v>227</v>
      </c>
      <c r="BG253" s="21">
        <v>254</v>
      </c>
    </row>
    <row r="254" spans="1:59" ht="15.75" customHeight="1">
      <c r="A254" s="21" t="s">
        <v>242</v>
      </c>
      <c r="B254" s="33">
        <v>12</v>
      </c>
      <c r="C254" s="21" t="s">
        <v>265</v>
      </c>
      <c r="D254" s="26" t="s">
        <v>266</v>
      </c>
      <c r="E254" s="35">
        <v>73</v>
      </c>
      <c r="F254" s="35">
        <v>29.830000000000325</v>
      </c>
      <c r="G254" s="35" t="s">
        <v>67</v>
      </c>
      <c r="H254" s="36">
        <v>73.497166666666672</v>
      </c>
      <c r="I254" s="35">
        <v>130</v>
      </c>
      <c r="J254" s="35">
        <v>52.780000000000769</v>
      </c>
      <c r="K254" s="35" t="s">
        <v>68</v>
      </c>
      <c r="L254" s="36">
        <v>130.87966666666668</v>
      </c>
      <c r="M254" s="36">
        <v>-130.87966666666668</v>
      </c>
      <c r="N254" s="20">
        <v>255</v>
      </c>
      <c r="Q254" s="32" t="s">
        <v>229</v>
      </c>
      <c r="R254" s="5">
        <v>16</v>
      </c>
      <c r="S254" s="24">
        <v>157.84399999999999</v>
      </c>
      <c r="T254" s="42">
        <v>-1.3364</v>
      </c>
      <c r="U254" s="42">
        <v>-1.3363</v>
      </c>
      <c r="V254" s="42">
        <v>26.510173123925998</v>
      </c>
      <c r="W254" s="42">
        <v>26.512828238155002</v>
      </c>
      <c r="X254" s="42">
        <v>32.995442608585599</v>
      </c>
      <c r="Y254" s="42">
        <v>32.998969857334259</v>
      </c>
      <c r="Z254" s="42">
        <v>1.9790000000000001</v>
      </c>
      <c r="AA254" s="25">
        <v>6.211932693879394</v>
      </c>
      <c r="AB254" s="25">
        <v>73.804640506828861</v>
      </c>
      <c r="AC254" s="25">
        <v>2.8380656799999997E-2</v>
      </c>
      <c r="AD254" s="42">
        <v>7.8700000000000006E-2</v>
      </c>
      <c r="AE254" s="25">
        <v>90.006000000000014</v>
      </c>
      <c r="AF254" s="42">
        <v>4.6958000000000002</v>
      </c>
      <c r="AG254" s="25">
        <v>1.3548</v>
      </c>
      <c r="AH254" s="5">
        <v>0.1222</v>
      </c>
      <c r="AI254" s="25">
        <v>4.3298999999999997E-2</v>
      </c>
      <c r="AJ254" s="24">
        <v>99.93</v>
      </c>
      <c r="AK254" s="25">
        <v>433.39</v>
      </c>
      <c r="AL254" s="115">
        <v>33.0227</v>
      </c>
      <c r="AM254" s="117"/>
      <c r="AN254" s="143" t="s">
        <v>277</v>
      </c>
      <c r="AO254" s="22">
        <v>-0.1</v>
      </c>
      <c r="AP254" s="238">
        <v>6.1879999999999997</v>
      </c>
      <c r="AS254" s="235">
        <v>16.456958108233454</v>
      </c>
      <c r="AT254" s="128"/>
      <c r="AU254" s="236">
        <v>34.594100882693411</v>
      </c>
      <c r="AV254" s="128"/>
      <c r="AW254" s="237">
        <v>1.8042595555555558</v>
      </c>
      <c r="AX254" s="128"/>
      <c r="AY254" s="129"/>
      <c r="BC254" s="144" t="s">
        <v>227</v>
      </c>
      <c r="BE254" s="145" t="s">
        <v>227</v>
      </c>
      <c r="BG254" s="21">
        <v>255</v>
      </c>
    </row>
    <row r="255" spans="1:59" ht="15.75" customHeight="1">
      <c r="A255" s="21" t="s">
        <v>242</v>
      </c>
      <c r="B255" s="33">
        <v>12</v>
      </c>
      <c r="C255" s="21" t="s">
        <v>265</v>
      </c>
      <c r="D255" s="26" t="s">
        <v>266</v>
      </c>
      <c r="E255" s="35">
        <v>73</v>
      </c>
      <c r="F255" s="35">
        <v>29.830000000000325</v>
      </c>
      <c r="G255" s="35" t="s">
        <v>67</v>
      </c>
      <c r="H255" s="36">
        <v>73.497166666666672</v>
      </c>
      <c r="I255" s="35">
        <v>130</v>
      </c>
      <c r="J255" s="35">
        <v>52.780000000000769</v>
      </c>
      <c r="K255" s="35" t="s">
        <v>68</v>
      </c>
      <c r="L255" s="36">
        <v>130.87966666666668</v>
      </c>
      <c r="M255" s="36">
        <v>-130.87966666666668</v>
      </c>
      <c r="N255" s="20">
        <v>256</v>
      </c>
      <c r="Q255" s="32" t="s">
        <v>229</v>
      </c>
      <c r="R255" s="5">
        <v>17</v>
      </c>
      <c r="S255" s="24">
        <v>131.572</v>
      </c>
      <c r="T255" s="42">
        <v>-1.3323</v>
      </c>
      <c r="U255" s="42">
        <v>-1.3329</v>
      </c>
      <c r="V255" s="42">
        <v>26.242640706305998</v>
      </c>
      <c r="W255" s="42">
        <v>26.242534123066999</v>
      </c>
      <c r="X255" s="42">
        <v>32.640579056119563</v>
      </c>
      <c r="Y255" s="42">
        <v>32.641088359668458</v>
      </c>
      <c r="Z255" s="42">
        <v>2.0541</v>
      </c>
      <c r="AA255" s="25">
        <v>6.5080478988626602</v>
      </c>
      <c r="AB255" s="25">
        <v>77.1368305866132</v>
      </c>
      <c r="AC255" s="25">
        <v>2.9789462200000002E-2</v>
      </c>
      <c r="AD255" s="42">
        <v>8.1799999999999998E-2</v>
      </c>
      <c r="AE255" s="25">
        <v>90.011600000000016</v>
      </c>
      <c r="AF255" s="42">
        <v>4.6961000000000004</v>
      </c>
      <c r="AG255" s="25">
        <v>1.3783000000000001</v>
      </c>
      <c r="AH255" s="5">
        <v>0.1231</v>
      </c>
      <c r="AI255" s="25">
        <v>4.3298999999999997E-2</v>
      </c>
      <c r="AJ255" s="24">
        <v>99.93</v>
      </c>
      <c r="AK255" s="25">
        <v>435.19</v>
      </c>
      <c r="AL255" s="115">
        <v>32.652500000000003</v>
      </c>
      <c r="AM255" s="117"/>
      <c r="AN255" s="143" t="s">
        <v>277</v>
      </c>
      <c r="AO255" s="22">
        <v>-0.3</v>
      </c>
      <c r="AP255" s="238">
        <v>6.52</v>
      </c>
      <c r="AS255" s="235">
        <v>15.699736224110461</v>
      </c>
      <c r="AT255" s="128"/>
      <c r="AU255" s="236">
        <v>33.337994860650653</v>
      </c>
      <c r="AV255" s="128"/>
      <c r="AW255" s="237">
        <v>1.8091306666666669</v>
      </c>
      <c r="AX255" s="128"/>
      <c r="AY255" s="129"/>
      <c r="BC255" s="144">
        <v>1.4419841200805021E-2</v>
      </c>
      <c r="BE255" s="145">
        <v>1.6689435012963588E-2</v>
      </c>
      <c r="BG255" s="21">
        <v>256</v>
      </c>
    </row>
    <row r="256" spans="1:59" ht="15.75" customHeight="1">
      <c r="A256" s="21" t="s">
        <v>242</v>
      </c>
      <c r="B256" s="33">
        <v>12</v>
      </c>
      <c r="C256" s="21" t="s">
        <v>265</v>
      </c>
      <c r="D256" s="26" t="s">
        <v>266</v>
      </c>
      <c r="E256" s="35">
        <v>73</v>
      </c>
      <c r="F256" s="35">
        <v>29.830000000000325</v>
      </c>
      <c r="G256" s="35" t="s">
        <v>67</v>
      </c>
      <c r="H256" s="36">
        <v>73.497166666666672</v>
      </c>
      <c r="I256" s="35">
        <v>130</v>
      </c>
      <c r="J256" s="35">
        <v>52.780000000000769</v>
      </c>
      <c r="K256" s="35" t="s">
        <v>68</v>
      </c>
      <c r="L256" s="36">
        <v>130.87966666666668</v>
      </c>
      <c r="M256" s="36">
        <v>-130.87966666666668</v>
      </c>
      <c r="N256" s="20">
        <v>257</v>
      </c>
      <c r="Q256" s="32" t="s">
        <v>230</v>
      </c>
      <c r="R256" s="5">
        <v>18</v>
      </c>
      <c r="S256" s="24">
        <v>105.012</v>
      </c>
      <c r="T256" s="42">
        <v>-1.1984999999999999</v>
      </c>
      <c r="U256" s="42">
        <v>-1.1993</v>
      </c>
      <c r="V256" s="42">
        <v>26.098823666280001</v>
      </c>
      <c r="W256" s="42">
        <v>26.098786961767999</v>
      </c>
      <c r="X256" s="42">
        <v>32.315013098892827</v>
      </c>
      <c r="Y256" s="42">
        <v>32.315826204081439</v>
      </c>
      <c r="Z256" s="42">
        <v>2.1438000000000001</v>
      </c>
      <c r="AA256" s="25">
        <v>6.8413629996978571</v>
      </c>
      <c r="AB256" s="25">
        <v>81.191872353683792</v>
      </c>
      <c r="AC256" s="25">
        <v>4.6356449999999993E-2</v>
      </c>
      <c r="AD256" s="42">
        <v>0.1182</v>
      </c>
      <c r="AE256" s="25">
        <v>90.013400000000019</v>
      </c>
      <c r="AF256" s="42">
        <v>4.6962000000000002</v>
      </c>
      <c r="AG256" s="25">
        <v>1.3807</v>
      </c>
      <c r="AH256" s="5">
        <v>0.1232</v>
      </c>
      <c r="AI256" s="25">
        <v>8.0021999999999996E-2</v>
      </c>
      <c r="AJ256" s="24">
        <v>99.94</v>
      </c>
      <c r="AK256" s="25">
        <v>436.7</v>
      </c>
      <c r="AL256" s="115">
        <v>32.317700000000002</v>
      </c>
      <c r="AM256" s="117"/>
      <c r="AN256" s="143" t="s">
        <v>277</v>
      </c>
      <c r="AO256" s="22">
        <v>-0.3</v>
      </c>
      <c r="AP256" s="238">
        <v>6.8239999999999998</v>
      </c>
      <c r="AS256" s="235">
        <v>13.307579117624693</v>
      </c>
      <c r="AT256" s="128"/>
      <c r="AU256" s="236">
        <v>27.285838522353089</v>
      </c>
      <c r="AV256" s="128"/>
      <c r="AW256" s="237">
        <v>1.6571520000000002</v>
      </c>
      <c r="AX256" s="128"/>
      <c r="AY256" s="129"/>
      <c r="BC256" s="144">
        <v>2.0073645142711961E-2</v>
      </c>
      <c r="BD256" s="128">
        <v>6</v>
      </c>
      <c r="BE256" s="145">
        <v>1.9905769201217477E-2</v>
      </c>
      <c r="BG256" s="21">
        <v>257</v>
      </c>
    </row>
    <row r="257" spans="1:59" ht="15.75" customHeight="1">
      <c r="A257" s="21" t="s">
        <v>242</v>
      </c>
      <c r="B257" s="33">
        <v>12</v>
      </c>
      <c r="C257" s="21" t="s">
        <v>265</v>
      </c>
      <c r="D257" s="26" t="s">
        <v>266</v>
      </c>
      <c r="E257" s="35">
        <v>73</v>
      </c>
      <c r="F257" s="35">
        <v>29.830000000000325</v>
      </c>
      <c r="G257" s="35" t="s">
        <v>67</v>
      </c>
      <c r="H257" s="36">
        <v>73.497166666666672</v>
      </c>
      <c r="I257" s="35">
        <v>130</v>
      </c>
      <c r="J257" s="35">
        <v>52.780000000000769</v>
      </c>
      <c r="K257" s="35" t="s">
        <v>68</v>
      </c>
      <c r="L257" s="36">
        <v>130.87966666666668</v>
      </c>
      <c r="M257" s="36">
        <v>-130.87966666666668</v>
      </c>
      <c r="N257" s="20">
        <v>258</v>
      </c>
      <c r="Q257" s="32" t="s">
        <v>229</v>
      </c>
      <c r="R257" s="5">
        <v>19</v>
      </c>
      <c r="S257" s="24">
        <v>78.814999999999998</v>
      </c>
      <c r="T257" s="42">
        <v>-0.86</v>
      </c>
      <c r="U257" s="42">
        <v>-0.85399999999999998</v>
      </c>
      <c r="V257" s="42">
        <v>26.106045952115998</v>
      </c>
      <c r="W257" s="42">
        <v>26.107630926687001</v>
      </c>
      <c r="X257" s="42">
        <v>31.978092352716367</v>
      </c>
      <c r="Y257" s="42">
        <v>31.973858689549058</v>
      </c>
      <c r="Z257" s="42">
        <v>2.2162999999999999</v>
      </c>
      <c r="AA257" s="25">
        <v>7.0688541940266418</v>
      </c>
      <c r="AB257" s="25">
        <v>84.453941585747714</v>
      </c>
      <c r="AC257" s="25">
        <v>5.6175809999999993E-2</v>
      </c>
      <c r="AD257" s="42">
        <v>0.1399</v>
      </c>
      <c r="AE257" s="25">
        <v>89.913100000000014</v>
      </c>
      <c r="AF257" s="42">
        <v>4.6910999999999996</v>
      </c>
      <c r="AG257" s="25">
        <v>1.3525</v>
      </c>
      <c r="AH257" s="5">
        <v>0.1221</v>
      </c>
      <c r="AI257" s="25">
        <v>0.38064999999999999</v>
      </c>
      <c r="AJ257" s="24">
        <v>99.93</v>
      </c>
      <c r="AK257" s="25">
        <v>436.98</v>
      </c>
      <c r="AL257" s="115">
        <v>31.998664855957031</v>
      </c>
      <c r="AM257" s="117"/>
      <c r="AN257" s="143" t="s">
        <v>277</v>
      </c>
      <c r="AO257" s="22">
        <v>0.2</v>
      </c>
      <c r="AP257" s="238">
        <v>7.0510000000000002</v>
      </c>
      <c r="AS257" s="235">
        <v>10.590453681199032</v>
      </c>
      <c r="AT257" s="128"/>
      <c r="AU257" s="236">
        <v>21.210389320421505</v>
      </c>
      <c r="AV257" s="128"/>
      <c r="AW257" s="237">
        <v>1.4662044444444444</v>
      </c>
      <c r="AX257" s="128"/>
      <c r="AY257" s="129"/>
      <c r="BC257" s="144">
        <v>5.9044929572518376E-2</v>
      </c>
      <c r="BD257" s="128">
        <v>6</v>
      </c>
      <c r="BE257" s="145">
        <v>4.6319961839598522E-2</v>
      </c>
      <c r="BG257" s="21">
        <v>258</v>
      </c>
    </row>
    <row r="258" spans="1:59" ht="15.75" customHeight="1">
      <c r="A258" s="21" t="s">
        <v>242</v>
      </c>
      <c r="B258" s="33">
        <v>12</v>
      </c>
      <c r="C258" s="21" t="s">
        <v>265</v>
      </c>
      <c r="D258" s="26" t="s">
        <v>266</v>
      </c>
      <c r="E258" s="35">
        <v>73</v>
      </c>
      <c r="F258" s="35">
        <v>29.830000000000325</v>
      </c>
      <c r="G258" s="35" t="s">
        <v>67</v>
      </c>
      <c r="H258" s="36">
        <v>73.497166666666672</v>
      </c>
      <c r="I258" s="35">
        <v>130</v>
      </c>
      <c r="J258" s="35">
        <v>52.780000000000769</v>
      </c>
      <c r="K258" s="35" t="s">
        <v>68</v>
      </c>
      <c r="L258" s="36">
        <v>130.87966666666668</v>
      </c>
      <c r="M258" s="36">
        <v>-130.87966666666668</v>
      </c>
      <c r="N258" s="20">
        <v>259</v>
      </c>
      <c r="Q258" s="32" t="s">
        <v>230</v>
      </c>
      <c r="R258" s="5">
        <v>20</v>
      </c>
      <c r="S258" s="24">
        <v>48.473999999999997</v>
      </c>
      <c r="T258" s="42">
        <v>-0.65569999999999995</v>
      </c>
      <c r="U258" s="42">
        <v>-0.65239999999999998</v>
      </c>
      <c r="V258" s="42">
        <v>25.548232815515998</v>
      </c>
      <c r="W258" s="42">
        <v>25.566045264373003</v>
      </c>
      <c r="X258" s="42">
        <v>31.034377552016732</v>
      </c>
      <c r="Y258" s="42">
        <v>31.054762121863813</v>
      </c>
      <c r="Z258" s="42">
        <v>2.5162</v>
      </c>
      <c r="AA258" s="25">
        <v>8.2892869049343183</v>
      </c>
      <c r="AB258" s="25">
        <v>98.915213211958005</v>
      </c>
      <c r="AC258" s="25">
        <v>0.24310733000000004</v>
      </c>
      <c r="AD258" s="42">
        <v>0.55100000000000005</v>
      </c>
      <c r="AE258" s="25">
        <v>89.230800000000016</v>
      </c>
      <c r="AF258" s="42">
        <v>4.6566000000000001</v>
      </c>
      <c r="AG258" s="25">
        <v>1.1083000000000001</v>
      </c>
      <c r="AH258" s="5">
        <v>0.1123</v>
      </c>
      <c r="AI258" s="25">
        <v>3.0118</v>
      </c>
      <c r="AJ258" s="24">
        <v>99.93</v>
      </c>
      <c r="AK258" s="25">
        <v>438.78</v>
      </c>
      <c r="AL258" s="115">
        <v>31.004611968994141</v>
      </c>
      <c r="AM258" s="117"/>
      <c r="AN258" s="143" t="s">
        <v>277</v>
      </c>
      <c r="AO258" s="22">
        <v>0.2</v>
      </c>
      <c r="AP258" s="238">
        <v>8.3635000000000002</v>
      </c>
      <c r="AQ258" s="103">
        <v>6</v>
      </c>
      <c r="AS258" s="235">
        <v>2.7239844446898132</v>
      </c>
      <c r="AT258" s="128"/>
      <c r="AU258" s="236">
        <v>9.1218444427953678</v>
      </c>
      <c r="AV258" s="128"/>
      <c r="AW258" s="237">
        <v>0.91771733333333338</v>
      </c>
      <c r="AX258" s="128"/>
      <c r="AY258" s="129"/>
      <c r="BC258" s="144">
        <v>0.20891696120268272</v>
      </c>
      <c r="BD258" s="128">
        <v>6</v>
      </c>
      <c r="BE258" s="145">
        <v>0.23716635721136897</v>
      </c>
      <c r="BG258" s="21">
        <v>259</v>
      </c>
    </row>
    <row r="259" spans="1:59" ht="15.75" customHeight="1">
      <c r="A259" s="21" t="s">
        <v>242</v>
      </c>
      <c r="B259" s="33">
        <v>12</v>
      </c>
      <c r="C259" s="21" t="s">
        <v>265</v>
      </c>
      <c r="D259" s="26" t="s">
        <v>266</v>
      </c>
      <c r="E259" s="35">
        <v>73</v>
      </c>
      <c r="F259" s="35">
        <v>29.830000000000325</v>
      </c>
      <c r="G259" s="35" t="s">
        <v>67</v>
      </c>
      <c r="H259" s="36">
        <v>73.497166666666672</v>
      </c>
      <c r="I259" s="35">
        <v>130</v>
      </c>
      <c r="J259" s="35">
        <v>52.780000000000769</v>
      </c>
      <c r="K259" s="35" t="s">
        <v>68</v>
      </c>
      <c r="L259" s="36">
        <v>130.87966666666668</v>
      </c>
      <c r="M259" s="36">
        <v>-130.87966666666668</v>
      </c>
      <c r="N259" s="20">
        <v>260</v>
      </c>
      <c r="Q259" s="32" t="s">
        <v>229</v>
      </c>
      <c r="R259" s="5">
        <v>21</v>
      </c>
      <c r="S259" s="24">
        <v>31.318000000000001</v>
      </c>
      <c r="T259" s="42">
        <v>-1.1155999999999999</v>
      </c>
      <c r="U259" s="42">
        <v>-1.0884</v>
      </c>
      <c r="V259" s="42">
        <v>24.284729590158001</v>
      </c>
      <c r="W259" s="42">
        <v>24.408004564673</v>
      </c>
      <c r="X259" s="42">
        <v>29.81526724458881</v>
      </c>
      <c r="Y259" s="42">
        <v>29.954111408104659</v>
      </c>
      <c r="Z259" s="42">
        <v>2.7120000000000002</v>
      </c>
      <c r="AA259" s="25">
        <v>9.2299518162432506</v>
      </c>
      <c r="AB259" s="25">
        <v>107.85704157470349</v>
      </c>
      <c r="AC259" s="25">
        <v>0.19656538200000001</v>
      </c>
      <c r="AD259" s="42">
        <v>0.44869999999999999</v>
      </c>
      <c r="AE259" s="25">
        <v>89.253100000000018</v>
      </c>
      <c r="AF259" s="42">
        <v>4.6577000000000002</v>
      </c>
      <c r="AG259" s="25">
        <v>0.95799999999999996</v>
      </c>
      <c r="AH259" s="5">
        <v>0.10630000000000001</v>
      </c>
      <c r="AI259" s="25">
        <v>10.653</v>
      </c>
      <c r="AJ259" s="24">
        <v>99.93</v>
      </c>
      <c r="AK259" s="25">
        <v>438.78</v>
      </c>
      <c r="AL259" s="115">
        <v>29.659156799316406</v>
      </c>
      <c r="AM259" s="117"/>
      <c r="AN259" s="143" t="s">
        <v>277</v>
      </c>
      <c r="AO259" s="22">
        <v>0.7</v>
      </c>
      <c r="AP259" s="238">
        <v>9.1679999999999993</v>
      </c>
      <c r="AQ259" s="103">
        <v>2</v>
      </c>
      <c r="AR259" s="104" t="s">
        <v>303</v>
      </c>
      <c r="AS259" s="235">
        <v>0</v>
      </c>
      <c r="AT259" s="128"/>
      <c r="AU259" s="236">
        <v>3.1922443832995389</v>
      </c>
      <c r="AV259" s="128"/>
      <c r="AW259" s="237">
        <v>0.61083733333333334</v>
      </c>
      <c r="AX259" s="128"/>
      <c r="AY259" s="129"/>
      <c r="BC259" s="144">
        <v>0.18840207092343131</v>
      </c>
      <c r="BD259" s="128">
        <v>6</v>
      </c>
      <c r="BE259" s="145">
        <v>9.5832381127632968E-2</v>
      </c>
      <c r="BG259" s="21">
        <v>260</v>
      </c>
    </row>
    <row r="260" spans="1:59" ht="15.75" customHeight="1">
      <c r="A260" s="21" t="s">
        <v>242</v>
      </c>
      <c r="B260" s="33">
        <v>12</v>
      </c>
      <c r="C260" s="21" t="s">
        <v>265</v>
      </c>
      <c r="D260" s="26" t="s">
        <v>266</v>
      </c>
      <c r="E260" s="35">
        <v>73</v>
      </c>
      <c r="F260" s="35">
        <v>29.830000000000325</v>
      </c>
      <c r="G260" s="35" t="s">
        <v>67</v>
      </c>
      <c r="H260" s="36">
        <v>73.497166666666672</v>
      </c>
      <c r="I260" s="35">
        <v>130</v>
      </c>
      <c r="J260" s="35">
        <v>52.780000000000769</v>
      </c>
      <c r="K260" s="35" t="s">
        <v>68</v>
      </c>
      <c r="L260" s="36">
        <v>130.87966666666668</v>
      </c>
      <c r="M260" s="36">
        <v>-130.87966666666668</v>
      </c>
      <c r="N260" s="20">
        <v>261</v>
      </c>
      <c r="Q260" s="32" t="s">
        <v>229</v>
      </c>
      <c r="R260" s="5">
        <v>22</v>
      </c>
      <c r="S260" s="24">
        <v>21.201000000000001</v>
      </c>
      <c r="T260" s="42">
        <v>-1.4453</v>
      </c>
      <c r="U260" s="42">
        <v>-1.4440999999999999</v>
      </c>
      <c r="V260" s="42">
        <v>22.582983737351999</v>
      </c>
      <c r="W260" s="42">
        <v>22.608577021861002</v>
      </c>
      <c r="X260" s="42">
        <v>27.845566072286022</v>
      </c>
      <c r="Y260" s="42">
        <v>27.878968676158451</v>
      </c>
      <c r="Z260" s="42">
        <v>2.5966999999999998</v>
      </c>
      <c r="AA260" s="25">
        <v>8.925273552071884</v>
      </c>
      <c r="AB260" s="25">
        <v>101.93462578403687</v>
      </c>
      <c r="AC260" s="25">
        <v>0.14827322400000001</v>
      </c>
      <c r="AD260" s="42">
        <v>0.34239999999999998</v>
      </c>
      <c r="AE260" s="25">
        <v>89.277300000000011</v>
      </c>
      <c r="AF260" s="42">
        <v>4.6589999999999998</v>
      </c>
      <c r="AG260" s="25">
        <v>0.65039999999999998</v>
      </c>
      <c r="AH260" s="5">
        <v>9.4E-2</v>
      </c>
      <c r="AI260" s="25">
        <v>20.722000000000001</v>
      </c>
      <c r="AJ260" s="24">
        <v>99.93</v>
      </c>
      <c r="AK260" s="25">
        <v>440.58</v>
      </c>
      <c r="AL260" s="115">
        <v>27.982830047607422</v>
      </c>
      <c r="AM260" s="117"/>
      <c r="AN260" s="143" t="s">
        <v>277</v>
      </c>
      <c r="AO260" s="22">
        <v>0.2</v>
      </c>
      <c r="AP260" s="238">
        <v>8.9600000000000009</v>
      </c>
      <c r="AS260" s="235">
        <v>0</v>
      </c>
      <c r="AT260" s="128"/>
      <c r="AU260" s="236">
        <v>3.095049501981189</v>
      </c>
      <c r="AV260" s="128"/>
      <c r="AW260" s="237">
        <v>0.56212622222222219</v>
      </c>
      <c r="AX260" s="128"/>
      <c r="AY260" s="129"/>
      <c r="BC260" s="144">
        <v>0.12053708786475155</v>
      </c>
      <c r="BE260" s="145">
        <v>8.6281972091923509E-2</v>
      </c>
      <c r="BG260" s="21">
        <v>261</v>
      </c>
    </row>
    <row r="261" spans="1:59" ht="15.75" customHeight="1">
      <c r="A261" s="21" t="s">
        <v>242</v>
      </c>
      <c r="B261" s="33">
        <v>12</v>
      </c>
      <c r="C261" s="21" t="s">
        <v>265</v>
      </c>
      <c r="D261" s="26" t="s">
        <v>266</v>
      </c>
      <c r="E261" s="35">
        <v>73</v>
      </c>
      <c r="F261" s="35">
        <v>29.830000000000325</v>
      </c>
      <c r="G261" s="35" t="s">
        <v>67</v>
      </c>
      <c r="H261" s="36">
        <v>73.497166666666672</v>
      </c>
      <c r="I261" s="35">
        <v>130</v>
      </c>
      <c r="J261" s="35">
        <v>52.780000000000769</v>
      </c>
      <c r="K261" s="35" t="s">
        <v>68</v>
      </c>
      <c r="L261" s="36">
        <v>130.87966666666668</v>
      </c>
      <c r="M261" s="36">
        <v>-130.87966666666668</v>
      </c>
      <c r="N261" s="20">
        <v>262</v>
      </c>
      <c r="Q261" s="32" t="s">
        <v>230</v>
      </c>
      <c r="R261" s="5">
        <v>23</v>
      </c>
      <c r="S261" s="24">
        <v>4.9580000000000002</v>
      </c>
      <c r="T261" s="42">
        <v>-1.4545999999999999</v>
      </c>
      <c r="U261" s="42">
        <v>-1.4550000000000001</v>
      </c>
      <c r="V261" s="42">
        <v>22.263463055441999</v>
      </c>
      <c r="W261" s="42">
        <v>22.263406535683998</v>
      </c>
      <c r="X261" s="42">
        <v>27.432095240004553</v>
      </c>
      <c r="Y261" s="42">
        <v>27.432387751726409</v>
      </c>
      <c r="Z261" s="42">
        <v>2.5573000000000001</v>
      </c>
      <c r="AA261" s="25">
        <v>8.7518671809978663</v>
      </c>
      <c r="AB261" s="25">
        <v>99.63588582179834</v>
      </c>
      <c r="AC261" s="25">
        <v>6.2967534000000006E-2</v>
      </c>
      <c r="AD261" s="42">
        <v>0.15479999999999999</v>
      </c>
      <c r="AE261" s="25">
        <v>89.440900000000013</v>
      </c>
      <c r="AF261" s="42">
        <v>4.6673</v>
      </c>
      <c r="AG261" s="25">
        <v>0.59640000000000004</v>
      </c>
      <c r="AH261" s="5">
        <v>9.1899999999999996E-2</v>
      </c>
      <c r="AI261" s="25">
        <v>84.122</v>
      </c>
      <c r="AJ261" s="24">
        <v>99.93</v>
      </c>
      <c r="AK261" s="25">
        <v>447.77</v>
      </c>
      <c r="AL261" s="115">
        <v>27.452262878417969</v>
      </c>
      <c r="AM261" s="117"/>
      <c r="AN261" s="143" t="s">
        <v>277</v>
      </c>
      <c r="AO261" s="22">
        <v>-0.1</v>
      </c>
      <c r="AP261" s="238">
        <v>8.7729999999999997</v>
      </c>
      <c r="AS261" s="235">
        <v>0</v>
      </c>
      <c r="AT261" s="128"/>
      <c r="AU261" s="236">
        <v>2.9867077370947319</v>
      </c>
      <c r="AV261" s="128"/>
      <c r="AW261" s="237">
        <v>0.53582222222222231</v>
      </c>
      <c r="AX261" s="128"/>
      <c r="AY261" s="129"/>
      <c r="BC261" s="144">
        <v>9.9050936164674197E-2</v>
      </c>
      <c r="BD261" s="128">
        <v>6</v>
      </c>
      <c r="BE261" s="145">
        <v>6.2971955140249614E-2</v>
      </c>
      <c r="BG261" s="21">
        <v>262</v>
      </c>
    </row>
    <row r="262" spans="1:59" ht="15.75" customHeight="1">
      <c r="A262" s="21" t="s">
        <v>242</v>
      </c>
      <c r="B262" s="33">
        <v>12</v>
      </c>
      <c r="C262" s="21" t="s">
        <v>265</v>
      </c>
      <c r="D262" s="26" t="s">
        <v>266</v>
      </c>
      <c r="E262" s="35">
        <v>73</v>
      </c>
      <c r="F262" s="35">
        <v>29.830000000000325</v>
      </c>
      <c r="G262" s="35" t="s">
        <v>67</v>
      </c>
      <c r="H262" s="36">
        <v>73.497166666666672</v>
      </c>
      <c r="I262" s="35">
        <v>130</v>
      </c>
      <c r="J262" s="35">
        <v>52.780000000000769</v>
      </c>
      <c r="K262" s="35" t="s">
        <v>68</v>
      </c>
      <c r="L262" s="36">
        <v>130.87966666666668</v>
      </c>
      <c r="M262" s="36">
        <v>-130.87966666666668</v>
      </c>
      <c r="N262" s="20">
        <v>263</v>
      </c>
      <c r="Q262" s="32" t="s">
        <v>230</v>
      </c>
      <c r="R262" s="5">
        <v>24</v>
      </c>
      <c r="S262" s="24">
        <v>4.9470000000000001</v>
      </c>
      <c r="T262" s="42">
        <v>-1.4550000000000001</v>
      </c>
      <c r="U262" s="42">
        <v>-1.4551000000000001</v>
      </c>
      <c r="V262" s="42">
        <v>22.260510573798001</v>
      </c>
      <c r="W262" s="42">
        <v>22.263109704676999</v>
      </c>
      <c r="X262" s="42">
        <v>27.428491775694379</v>
      </c>
      <c r="Y262" s="42">
        <v>27.432085811307712</v>
      </c>
      <c r="Z262" s="42">
        <v>2.5573000000000001</v>
      </c>
      <c r="AA262" s="25">
        <v>8.7518671809978663</v>
      </c>
      <c r="AB262" s="25">
        <v>99.632248282754432</v>
      </c>
      <c r="AC262" s="25">
        <v>6.0617251999999996E-2</v>
      </c>
      <c r="AD262" s="42">
        <v>0.14960000000000001</v>
      </c>
      <c r="AE262" s="25">
        <v>89.455800000000011</v>
      </c>
      <c r="AF262" s="42">
        <v>4.6680000000000001</v>
      </c>
      <c r="AG262" s="25">
        <v>0.58940000000000003</v>
      </c>
      <c r="AH262" s="5">
        <v>9.1600000000000001E-2</v>
      </c>
      <c r="AI262" s="25">
        <v>84.100999999999999</v>
      </c>
      <c r="AJ262" s="24">
        <v>99.93</v>
      </c>
      <c r="AK262" s="25">
        <v>447.77</v>
      </c>
      <c r="AL262" s="115">
        <v>27.454959869384766</v>
      </c>
      <c r="AM262" s="117">
        <v>6</v>
      </c>
      <c r="AN262" s="143"/>
      <c r="AP262" s="238" t="s">
        <v>227</v>
      </c>
      <c r="AS262" s="235" t="s">
        <v>227</v>
      </c>
      <c r="AT262" s="128" t="s">
        <v>227</v>
      </c>
      <c r="AU262" s="236" t="s">
        <v>227</v>
      </c>
      <c r="AV262" s="128" t="s">
        <v>227</v>
      </c>
      <c r="AW262" s="237" t="s">
        <v>227</v>
      </c>
      <c r="AX262" s="128" t="s">
        <v>227</v>
      </c>
      <c r="AY262" s="129"/>
      <c r="BC262" s="144" t="s">
        <v>227</v>
      </c>
      <c r="BE262" s="145" t="s">
        <v>227</v>
      </c>
      <c r="BG262" s="21">
        <v>263</v>
      </c>
    </row>
    <row r="263" spans="1:59" ht="15.75" customHeight="1">
      <c r="A263" s="21" t="s">
        <v>242</v>
      </c>
      <c r="B263" s="33">
        <v>13</v>
      </c>
      <c r="C263" s="21" t="s">
        <v>272</v>
      </c>
      <c r="D263" s="26" t="s">
        <v>273</v>
      </c>
      <c r="E263" s="35">
        <v>74</v>
      </c>
      <c r="F263" s="35">
        <v>29.869999999999948</v>
      </c>
      <c r="G263" s="35" t="s">
        <v>67</v>
      </c>
      <c r="H263" s="36">
        <v>74.497833333333332</v>
      </c>
      <c r="I263" s="35">
        <v>135</v>
      </c>
      <c r="J263" s="35">
        <v>26.599999999999682</v>
      </c>
      <c r="K263" s="35" t="s">
        <v>68</v>
      </c>
      <c r="L263" s="36">
        <v>135.44333333333333</v>
      </c>
      <c r="M263" s="36">
        <v>-135.44333333333333</v>
      </c>
      <c r="N263" s="20">
        <v>264</v>
      </c>
      <c r="Q263" s="32" t="s">
        <v>229</v>
      </c>
      <c r="R263" s="5">
        <v>1</v>
      </c>
      <c r="S263" s="24">
        <v>3206.556</v>
      </c>
      <c r="T263" s="42">
        <v>-0.30790000000000001</v>
      </c>
      <c r="U263" s="42">
        <v>-0.30759999999999998</v>
      </c>
      <c r="V263" s="42">
        <v>30.07728768414</v>
      </c>
      <c r="W263" s="42">
        <v>30.077631710178</v>
      </c>
      <c r="X263" s="42">
        <v>34.953843316981285</v>
      </c>
      <c r="Y263" s="42">
        <v>34.953956748546922</v>
      </c>
      <c r="Z263" s="42">
        <v>1.556</v>
      </c>
      <c r="AA263" s="25">
        <v>6.5091777708607061</v>
      </c>
      <c r="AB263" s="25">
        <v>80.584207372047899</v>
      </c>
      <c r="AC263" s="25">
        <v>1.8431735799999998E-2</v>
      </c>
      <c r="AD263" s="42">
        <v>5.6800000000000003E-2</v>
      </c>
      <c r="AE263" s="25">
        <v>90.203100000000006</v>
      </c>
      <c r="AF263" s="42">
        <v>4.7154999999999996</v>
      </c>
      <c r="AG263" s="25">
        <v>0.77249999999999996</v>
      </c>
      <c r="AH263" s="5">
        <v>9.8900000000000002E-2</v>
      </c>
      <c r="AI263" s="25">
        <v>4.3298999999999997E-2</v>
      </c>
      <c r="AJ263" s="24">
        <v>99.41</v>
      </c>
      <c r="AK263" s="25">
        <v>0</v>
      </c>
      <c r="AL263" s="241">
        <v>34.953361511230469</v>
      </c>
      <c r="AM263" s="117"/>
      <c r="AN263" s="143" t="s">
        <v>277</v>
      </c>
      <c r="AO263" s="22">
        <v>0</v>
      </c>
      <c r="AQ263" s="103">
        <v>5</v>
      </c>
      <c r="AR263" s="105" t="s">
        <v>428</v>
      </c>
      <c r="AS263" s="235">
        <v>15.057784841829038</v>
      </c>
      <c r="AT263" s="128"/>
      <c r="AU263" s="236">
        <v>14.232844643044528</v>
      </c>
      <c r="AV263" s="128"/>
      <c r="AW263" s="237">
        <v>0.99185079928952058</v>
      </c>
      <c r="AX263" s="128"/>
      <c r="AY263" s="129"/>
      <c r="BC263" s="144" t="s">
        <v>227</v>
      </c>
      <c r="BE263" s="145" t="s">
        <v>227</v>
      </c>
      <c r="BG263" s="21">
        <v>264</v>
      </c>
    </row>
    <row r="264" spans="1:59" ht="15.75" customHeight="1">
      <c r="A264" s="21" t="s">
        <v>242</v>
      </c>
      <c r="B264" s="33">
        <v>13</v>
      </c>
      <c r="C264" s="21" t="s">
        <v>272</v>
      </c>
      <c r="D264" s="26" t="s">
        <v>273</v>
      </c>
      <c r="E264" s="35">
        <v>74</v>
      </c>
      <c r="F264" s="35">
        <v>29.869999999999948</v>
      </c>
      <c r="G264" s="35" t="s">
        <v>67</v>
      </c>
      <c r="H264" s="36">
        <v>74.497833333333332</v>
      </c>
      <c r="I264" s="35">
        <v>135</v>
      </c>
      <c r="J264" s="35">
        <v>26.599999999999682</v>
      </c>
      <c r="K264" s="35" t="s">
        <v>68</v>
      </c>
      <c r="L264" s="36">
        <v>135.44333333333333</v>
      </c>
      <c r="M264" s="36">
        <v>-135.44333333333333</v>
      </c>
      <c r="N264" s="20">
        <v>265</v>
      </c>
      <c r="Q264" s="32" t="s">
        <v>229</v>
      </c>
      <c r="R264" s="5">
        <v>2</v>
      </c>
      <c r="S264" s="24">
        <v>2492.9229999999998</v>
      </c>
      <c r="T264" s="42">
        <v>-0.38109999999999999</v>
      </c>
      <c r="U264" s="42">
        <v>-0.38100000000000001</v>
      </c>
      <c r="V264" s="42">
        <v>29.739202549265997</v>
      </c>
      <c r="W264" s="42">
        <v>29.739461238724999</v>
      </c>
      <c r="X264" s="42">
        <v>34.948780755084229</v>
      </c>
      <c r="Y264" s="42">
        <v>34.949007321444896</v>
      </c>
      <c r="Z264" s="42">
        <v>1.6752</v>
      </c>
      <c r="AA264" s="25">
        <v>6.5857554244830068</v>
      </c>
      <c r="AB264" s="25">
        <v>81.372864331575769</v>
      </c>
      <c r="AC264" s="25">
        <v>1.7962134000000001E-2</v>
      </c>
      <c r="AD264" s="42">
        <v>5.5800000000000002E-2</v>
      </c>
      <c r="AE264" s="25">
        <v>90.195700000000002</v>
      </c>
      <c r="AF264" s="42">
        <v>4.7150999999999996</v>
      </c>
      <c r="AG264" s="25">
        <v>0.76080000000000003</v>
      </c>
      <c r="AH264" s="5">
        <v>9.8400000000000001E-2</v>
      </c>
      <c r="AI264" s="25">
        <v>4.3298999999999997E-2</v>
      </c>
      <c r="AJ264" s="24">
        <v>99.8</v>
      </c>
      <c r="AK264" s="25">
        <v>0</v>
      </c>
      <c r="AL264" s="241">
        <v>34.9499</v>
      </c>
      <c r="AM264" s="117"/>
      <c r="AN264" s="143"/>
      <c r="AO264" s="22">
        <v>-0.3</v>
      </c>
      <c r="AP264" s="238">
        <v>6.5449999999999999</v>
      </c>
      <c r="AS264" s="235">
        <v>14.923152747180664</v>
      </c>
      <c r="AT264" s="128"/>
      <c r="AU264" s="236">
        <v>13.014807546102473</v>
      </c>
      <c r="AV264" s="128"/>
      <c r="AW264" s="237">
        <v>0.98211722912966259</v>
      </c>
      <c r="AX264" s="128"/>
      <c r="AY264" s="129"/>
      <c r="BC264" s="144" t="s">
        <v>227</v>
      </c>
      <c r="BE264" s="145" t="s">
        <v>227</v>
      </c>
      <c r="BG264" s="21">
        <v>265</v>
      </c>
    </row>
    <row r="265" spans="1:59" ht="15.75" customHeight="1">
      <c r="A265" s="21" t="s">
        <v>242</v>
      </c>
      <c r="B265" s="33">
        <v>13</v>
      </c>
      <c r="C265" s="21" t="s">
        <v>272</v>
      </c>
      <c r="D265" s="26" t="s">
        <v>273</v>
      </c>
      <c r="E265" s="35">
        <v>74</v>
      </c>
      <c r="F265" s="35">
        <v>29.869999999999948</v>
      </c>
      <c r="G265" s="35" t="s">
        <v>67</v>
      </c>
      <c r="H265" s="36">
        <v>74.497833333333332</v>
      </c>
      <c r="I265" s="35">
        <v>135</v>
      </c>
      <c r="J265" s="35">
        <v>26.599999999999682</v>
      </c>
      <c r="K265" s="35" t="s">
        <v>68</v>
      </c>
      <c r="L265" s="36">
        <v>135.44333333333333</v>
      </c>
      <c r="M265" s="36">
        <v>-135.44333333333333</v>
      </c>
      <c r="N265" s="20">
        <v>266</v>
      </c>
      <c r="Q265" s="32" t="s">
        <v>229</v>
      </c>
      <c r="R265" s="5">
        <v>3</v>
      </c>
      <c r="S265" s="24">
        <v>2033.7829999999999</v>
      </c>
      <c r="T265" s="42">
        <v>-0.39900000000000002</v>
      </c>
      <c r="U265" s="42">
        <v>-0.39889999999999998</v>
      </c>
      <c r="V265" s="42">
        <v>29.532153027450001</v>
      </c>
      <c r="W265" s="42">
        <v>29.532338158853999</v>
      </c>
      <c r="X265" s="42">
        <v>34.936785797270318</v>
      </c>
      <c r="Y265" s="42">
        <v>34.936916868605635</v>
      </c>
      <c r="Z265" s="42">
        <v>1.7736000000000001</v>
      </c>
      <c r="AA265" s="25">
        <v>6.7034467118005265</v>
      </c>
      <c r="AB265" s="25">
        <v>82.781121992969645</v>
      </c>
      <c r="AC265" s="25">
        <v>1.7919401600000003E-2</v>
      </c>
      <c r="AD265" s="42">
        <v>5.57E-2</v>
      </c>
      <c r="AE265" s="25">
        <v>90.184600000000003</v>
      </c>
      <c r="AF265" s="42">
        <v>4.7145999999999999</v>
      </c>
      <c r="AG265" s="25">
        <v>0.73970000000000002</v>
      </c>
      <c r="AH265" s="5">
        <v>9.7600000000000006E-2</v>
      </c>
      <c r="AI265" s="25">
        <v>4.3298999999999997E-2</v>
      </c>
      <c r="AJ265" s="24">
        <v>99.85</v>
      </c>
      <c r="AK265" s="25">
        <v>0</v>
      </c>
      <c r="AL265" s="241">
        <v>34.938000000000002</v>
      </c>
      <c r="AM265" s="117"/>
      <c r="AN265" s="143"/>
      <c r="AO265" s="22">
        <v>-0.3</v>
      </c>
      <c r="AP265" s="238">
        <v>6.673</v>
      </c>
      <c r="AS265" s="235">
        <v>14.564817811532722</v>
      </c>
      <c r="AT265" s="128"/>
      <c r="AU265" s="236">
        <v>11.394754366488808</v>
      </c>
      <c r="AV265" s="128"/>
      <c r="AW265" s="237">
        <v>0.95486323268206053</v>
      </c>
      <c r="AX265" s="128"/>
      <c r="AY265" s="129"/>
      <c r="BC265" s="144" t="s">
        <v>227</v>
      </c>
      <c r="BE265" s="145" t="s">
        <v>227</v>
      </c>
      <c r="BG265" s="21">
        <v>266</v>
      </c>
    </row>
    <row r="266" spans="1:59" ht="15.75" customHeight="1">
      <c r="A266" s="21" t="s">
        <v>242</v>
      </c>
      <c r="B266" s="33">
        <v>13</v>
      </c>
      <c r="C266" s="21" t="s">
        <v>272</v>
      </c>
      <c r="D266" s="26" t="s">
        <v>273</v>
      </c>
      <c r="E266" s="35">
        <v>74</v>
      </c>
      <c r="F266" s="35">
        <v>29.869999999999948</v>
      </c>
      <c r="G266" s="35" t="s">
        <v>67</v>
      </c>
      <c r="H266" s="36">
        <v>74.497833333333332</v>
      </c>
      <c r="I266" s="35">
        <v>135</v>
      </c>
      <c r="J266" s="35">
        <v>26.599999999999682</v>
      </c>
      <c r="K266" s="35" t="s">
        <v>68</v>
      </c>
      <c r="L266" s="36">
        <v>135.44333333333333</v>
      </c>
      <c r="M266" s="36">
        <v>-135.44333333333333</v>
      </c>
      <c r="N266" s="20">
        <v>267</v>
      </c>
      <c r="Q266" s="32" t="s">
        <v>229</v>
      </c>
      <c r="R266" s="5">
        <v>4</v>
      </c>
      <c r="S266" s="24">
        <v>1523.673</v>
      </c>
      <c r="T266" s="42">
        <v>-0.27439999999999998</v>
      </c>
      <c r="U266" s="42">
        <v>-0.27489999999999998</v>
      </c>
      <c r="V266" s="42">
        <v>29.406105849017997</v>
      </c>
      <c r="W266" s="42">
        <v>29.405687264240999</v>
      </c>
      <c r="X266" s="42">
        <v>34.907304901275324</v>
      </c>
      <c r="Y266" s="42">
        <v>34.907316762446108</v>
      </c>
      <c r="Z266" s="42">
        <v>1.8993</v>
      </c>
      <c r="AA266" s="25">
        <v>6.8356590282431515</v>
      </c>
      <c r="AB266" s="25">
        <v>84.672736139647398</v>
      </c>
      <c r="AC266" s="25">
        <v>1.8047598799999998E-2</v>
      </c>
      <c r="AD266" s="42">
        <v>5.6000000000000001E-2</v>
      </c>
      <c r="AE266" s="25">
        <v>90.158500000000004</v>
      </c>
      <c r="AF266" s="42">
        <v>4.7133000000000003</v>
      </c>
      <c r="AG266" s="25">
        <v>0.77959999999999996</v>
      </c>
      <c r="AH266" s="5">
        <v>9.9199999999999997E-2</v>
      </c>
      <c r="AI266" s="25">
        <v>4.3298999999999997E-2</v>
      </c>
      <c r="AJ266" s="24">
        <v>99.91</v>
      </c>
      <c r="AK266" s="25">
        <v>0</v>
      </c>
      <c r="AL266" s="241">
        <v>34.908099999999997</v>
      </c>
      <c r="AM266" s="117"/>
      <c r="AN266" s="143"/>
      <c r="AO266" s="22">
        <v>-0.3</v>
      </c>
      <c r="AP266" s="238">
        <v>6.8170000000000002</v>
      </c>
      <c r="AS266" s="235">
        <v>13.711511285487967</v>
      </c>
      <c r="AT266" s="128"/>
      <c r="AU266" s="236">
        <v>8.8704961972601808</v>
      </c>
      <c r="AV266" s="128"/>
      <c r="AW266" s="237">
        <v>0.89354174067495584</v>
      </c>
      <c r="AX266" s="128"/>
      <c r="AY266" s="129"/>
      <c r="BC266" s="144" t="s">
        <v>227</v>
      </c>
      <c r="BE266" s="145" t="s">
        <v>227</v>
      </c>
      <c r="BG266" s="21">
        <v>267</v>
      </c>
    </row>
    <row r="267" spans="1:59" ht="15.75" customHeight="1">
      <c r="A267" s="21" t="s">
        <v>242</v>
      </c>
      <c r="B267" s="33">
        <v>13</v>
      </c>
      <c r="C267" s="21" t="s">
        <v>272</v>
      </c>
      <c r="D267" s="26" t="s">
        <v>273</v>
      </c>
      <c r="E267" s="35">
        <v>74</v>
      </c>
      <c r="F267" s="35">
        <v>29.869999999999948</v>
      </c>
      <c r="G267" s="35" t="s">
        <v>67</v>
      </c>
      <c r="H267" s="36">
        <v>74.497833333333332</v>
      </c>
      <c r="I267" s="35">
        <v>135</v>
      </c>
      <c r="J267" s="35">
        <v>26.599999999999682</v>
      </c>
      <c r="K267" s="35" t="s">
        <v>68</v>
      </c>
      <c r="L267" s="36">
        <v>135.44333333333333</v>
      </c>
      <c r="M267" s="36">
        <v>-135.44333333333333</v>
      </c>
      <c r="N267" s="20">
        <v>268</v>
      </c>
      <c r="Q267" s="32" t="s">
        <v>229</v>
      </c>
      <c r="R267" s="5">
        <v>5</v>
      </c>
      <c r="S267" s="24">
        <v>1015.704</v>
      </c>
      <c r="T267" s="42">
        <v>5.0799999999999998E-2</v>
      </c>
      <c r="U267" s="42">
        <v>5.0200000000000002E-2</v>
      </c>
      <c r="V267" s="42">
        <v>29.441845469405997</v>
      </c>
      <c r="W267" s="42">
        <v>29.441506871281</v>
      </c>
      <c r="X267" s="42">
        <v>34.87325214842835</v>
      </c>
      <c r="Y267" s="42">
        <v>34.873483294604135</v>
      </c>
      <c r="Z267" s="42">
        <v>2.0188000000000001</v>
      </c>
      <c r="AA267" s="25">
        <v>6.8450496419541178</v>
      </c>
      <c r="AB267" s="25">
        <v>85.492291050785525</v>
      </c>
      <c r="AC267" s="25">
        <v>1.9712798600000001E-2</v>
      </c>
      <c r="AD267" s="42">
        <v>5.96E-2</v>
      </c>
      <c r="AE267" s="25">
        <v>90.130600000000001</v>
      </c>
      <c r="AF267" s="42">
        <v>4.7118000000000002</v>
      </c>
      <c r="AG267" s="25">
        <v>0.78900000000000003</v>
      </c>
      <c r="AH267" s="5">
        <v>9.9500000000000005E-2</v>
      </c>
      <c r="AI267" s="25">
        <v>4.3298999999999997E-2</v>
      </c>
      <c r="AJ267" s="24">
        <v>99.93</v>
      </c>
      <c r="AK267" s="25">
        <v>0</v>
      </c>
      <c r="AL267" s="241">
        <v>34.875500000000002</v>
      </c>
      <c r="AM267" s="117"/>
      <c r="AN267" s="143"/>
      <c r="AO267" s="22">
        <v>0</v>
      </c>
      <c r="AP267" s="238">
        <v>6.8259999999999996</v>
      </c>
      <c r="AS267" s="235">
        <v>13.182037527390131</v>
      </c>
      <c r="AT267" s="128"/>
      <c r="AU267" s="236">
        <v>7.598647902184493</v>
      </c>
      <c r="AV267" s="128"/>
      <c r="AW267" s="237">
        <v>0.85460746003552412</v>
      </c>
      <c r="AX267" s="128"/>
      <c r="AY267" s="129"/>
      <c r="BC267" s="144" t="s">
        <v>227</v>
      </c>
      <c r="BE267" s="145" t="s">
        <v>227</v>
      </c>
      <c r="BG267" s="21">
        <v>268</v>
      </c>
    </row>
    <row r="268" spans="1:59" ht="15.75" customHeight="1">
      <c r="A268" s="21" t="s">
        <v>242</v>
      </c>
      <c r="B268" s="33">
        <v>13</v>
      </c>
      <c r="C268" s="21" t="s">
        <v>272</v>
      </c>
      <c r="D268" s="26" t="s">
        <v>273</v>
      </c>
      <c r="E268" s="35">
        <v>74</v>
      </c>
      <c r="F268" s="35">
        <v>29.869999999999948</v>
      </c>
      <c r="G268" s="35" t="s">
        <v>67</v>
      </c>
      <c r="H268" s="36">
        <v>74.497833333333332</v>
      </c>
      <c r="I268" s="35">
        <v>135</v>
      </c>
      <c r="J268" s="35">
        <v>26.599999999999682</v>
      </c>
      <c r="K268" s="35" t="s">
        <v>68</v>
      </c>
      <c r="L268" s="36">
        <v>135.44333333333333</v>
      </c>
      <c r="M268" s="36">
        <v>-135.44333333333333</v>
      </c>
      <c r="N268" s="20">
        <v>269</v>
      </c>
      <c r="Q268" s="32" t="s">
        <v>229</v>
      </c>
      <c r="R268" s="5">
        <v>6</v>
      </c>
      <c r="S268" s="24">
        <v>812.673</v>
      </c>
      <c r="T268" s="42">
        <v>0.2954</v>
      </c>
      <c r="U268" s="42">
        <v>0.29470000000000002</v>
      </c>
      <c r="V268" s="42">
        <v>29.553874856687997</v>
      </c>
      <c r="W268" s="42">
        <v>29.553075352673002</v>
      </c>
      <c r="X268" s="42">
        <v>34.861157135183142</v>
      </c>
      <c r="Y268" s="42">
        <v>34.860899088929052</v>
      </c>
      <c r="Z268" s="42">
        <v>2.0623999999999998</v>
      </c>
      <c r="AA268" s="25">
        <v>6.7959733436150271</v>
      </c>
      <c r="AB268" s="25">
        <v>85.413524406833361</v>
      </c>
      <c r="AC268" s="25">
        <v>1.9285929199999999E-2</v>
      </c>
      <c r="AD268" s="42">
        <v>5.8700000000000002E-2</v>
      </c>
      <c r="AE268" s="25">
        <v>90.104600000000005</v>
      </c>
      <c r="AF268" s="42">
        <v>4.7104999999999997</v>
      </c>
      <c r="AG268" s="25">
        <v>0.7631</v>
      </c>
      <c r="AH268" s="5">
        <v>9.8500000000000004E-2</v>
      </c>
      <c r="AI268" s="25">
        <v>4.3298999999999997E-2</v>
      </c>
      <c r="AJ268" s="24">
        <v>99.93</v>
      </c>
      <c r="AK268" s="25">
        <v>0</v>
      </c>
      <c r="AL268" s="241">
        <v>34.8613</v>
      </c>
      <c r="AM268" s="117"/>
      <c r="AN268" s="143"/>
      <c r="AO268" s="22">
        <v>0.1</v>
      </c>
      <c r="AP268" s="238">
        <v>6.7769999999999992</v>
      </c>
      <c r="AQ268" s="103">
        <v>6</v>
      </c>
      <c r="AS268" s="235">
        <v>13.141485259343014</v>
      </c>
      <c r="AT268" s="128"/>
      <c r="AU268" s="236">
        <v>7.5934777511922764</v>
      </c>
      <c r="AV268" s="128"/>
      <c r="AW268" s="237">
        <v>0.8516873889875668</v>
      </c>
      <c r="AX268" s="128"/>
      <c r="AY268" s="129"/>
      <c r="BC268" s="144" t="s">
        <v>227</v>
      </c>
      <c r="BE268" s="145" t="s">
        <v>227</v>
      </c>
      <c r="BG268" s="21">
        <v>269</v>
      </c>
    </row>
    <row r="269" spans="1:59" ht="15.75" customHeight="1">
      <c r="A269" s="21" t="s">
        <v>242</v>
      </c>
      <c r="B269" s="33">
        <v>13</v>
      </c>
      <c r="C269" s="21" t="s">
        <v>272</v>
      </c>
      <c r="D269" s="26" t="s">
        <v>273</v>
      </c>
      <c r="E269" s="35">
        <v>74</v>
      </c>
      <c r="F269" s="35">
        <v>29.869999999999948</v>
      </c>
      <c r="G269" s="35" t="s">
        <v>67</v>
      </c>
      <c r="H269" s="36">
        <v>74.497833333333332</v>
      </c>
      <c r="I269" s="35">
        <v>135</v>
      </c>
      <c r="J269" s="35">
        <v>26.599999999999682</v>
      </c>
      <c r="K269" s="35" t="s">
        <v>68</v>
      </c>
      <c r="L269" s="36">
        <v>135.44333333333333</v>
      </c>
      <c r="M269" s="36">
        <v>-135.44333333333333</v>
      </c>
      <c r="N269" s="20">
        <v>270</v>
      </c>
      <c r="Q269" s="32" t="s">
        <v>229</v>
      </c>
      <c r="R269" s="5">
        <v>7</v>
      </c>
      <c r="S269" s="24">
        <v>610.13199999999995</v>
      </c>
      <c r="T269" s="42">
        <v>0.58560000000000001</v>
      </c>
      <c r="U269" s="42">
        <v>0.58520000000000005</v>
      </c>
      <c r="V269" s="42">
        <v>29.702597374002</v>
      </c>
      <c r="W269" s="42">
        <v>29.702301394713999</v>
      </c>
      <c r="X269" s="42">
        <v>34.84630139759085</v>
      </c>
      <c r="Y269" s="42">
        <v>34.84636510343249</v>
      </c>
      <c r="Z269" s="42">
        <v>2.0991</v>
      </c>
      <c r="AA269" s="25">
        <v>6.6987947788627524</v>
      </c>
      <c r="AB269" s="25">
        <v>84.817680778773251</v>
      </c>
      <c r="AC269" s="25">
        <v>1.8859059800000001E-2</v>
      </c>
      <c r="AD269" s="42">
        <v>5.7799999999999997E-2</v>
      </c>
      <c r="AE269" s="25">
        <v>90.08420000000001</v>
      </c>
      <c r="AF269" s="42">
        <v>4.7095000000000002</v>
      </c>
      <c r="AG269" s="25">
        <v>0.76549999999999996</v>
      </c>
      <c r="AH269" s="5">
        <v>9.8599999999999993E-2</v>
      </c>
      <c r="AI269" s="25">
        <v>4.3298999999999997E-2</v>
      </c>
      <c r="AJ269" s="24">
        <v>99.93</v>
      </c>
      <c r="AK269" s="25">
        <v>0</v>
      </c>
      <c r="AL269" s="241">
        <v>34.847899999999996</v>
      </c>
      <c r="AM269" s="117">
        <v>6</v>
      </c>
      <c r="AN269" s="143"/>
      <c r="AO269" s="22">
        <v>0.4</v>
      </c>
      <c r="AP269" s="238">
        <v>6.6859999999999999</v>
      </c>
      <c r="AS269" s="235">
        <v>13.219321409092981</v>
      </c>
      <c r="AT269" s="128"/>
      <c r="AU269" s="236">
        <v>7.7917640685528164</v>
      </c>
      <c r="AV269" s="128"/>
      <c r="AW269" s="237">
        <v>0.84974067495559524</v>
      </c>
      <c r="AX269" s="128"/>
      <c r="AY269" s="129"/>
      <c r="BC269" s="144" t="s">
        <v>227</v>
      </c>
      <c r="BE269" s="145" t="s">
        <v>227</v>
      </c>
      <c r="BG269" s="21">
        <v>270</v>
      </c>
    </row>
    <row r="270" spans="1:59" ht="15.75" customHeight="1">
      <c r="A270" s="21" t="s">
        <v>242</v>
      </c>
      <c r="B270" s="33">
        <v>13</v>
      </c>
      <c r="C270" s="21" t="s">
        <v>272</v>
      </c>
      <c r="D270" s="26" t="s">
        <v>273</v>
      </c>
      <c r="E270" s="35">
        <v>74</v>
      </c>
      <c r="F270" s="35">
        <v>29.869999999999948</v>
      </c>
      <c r="G270" s="35" t="s">
        <v>67</v>
      </c>
      <c r="H270" s="36">
        <v>74.497833333333332</v>
      </c>
      <c r="I270" s="35">
        <v>135</v>
      </c>
      <c r="J270" s="35">
        <v>26.599999999999682</v>
      </c>
      <c r="K270" s="35" t="s">
        <v>68</v>
      </c>
      <c r="L270" s="36">
        <v>135.44333333333333</v>
      </c>
      <c r="M270" s="36">
        <v>-135.44333333333333</v>
      </c>
      <c r="N270" s="20">
        <v>271</v>
      </c>
      <c r="Q270" s="32" t="s">
        <v>229</v>
      </c>
      <c r="R270" s="5">
        <v>8</v>
      </c>
      <c r="S270" s="24">
        <v>502.678</v>
      </c>
      <c r="T270" s="42">
        <v>0.7016</v>
      </c>
      <c r="U270" s="42">
        <v>0.70069999999999999</v>
      </c>
      <c r="V270" s="42">
        <v>29.740412926811999</v>
      </c>
      <c r="W270" s="42">
        <v>29.739418263192</v>
      </c>
      <c r="X270" s="42">
        <v>34.827940034086218</v>
      </c>
      <c r="Y270" s="42">
        <v>34.827657867610803</v>
      </c>
      <c r="Z270" s="42">
        <v>2.1101999999999999</v>
      </c>
      <c r="AA270" s="25">
        <v>6.6243945388983345</v>
      </c>
      <c r="AB270" s="25">
        <v>84.115964506720829</v>
      </c>
      <c r="AC270" s="25">
        <v>2.0139667999999999E-2</v>
      </c>
      <c r="AD270" s="42">
        <v>6.0600000000000001E-2</v>
      </c>
      <c r="AE270" s="25">
        <v>90.0916</v>
      </c>
      <c r="AF270" s="42">
        <v>4.7099000000000002</v>
      </c>
      <c r="AG270" s="25">
        <v>0.8054</v>
      </c>
      <c r="AH270" s="5">
        <v>0.1002</v>
      </c>
      <c r="AI270" s="25">
        <v>4.3298999999999997E-2</v>
      </c>
      <c r="AJ270" s="24">
        <v>99.93</v>
      </c>
      <c r="AK270" s="25">
        <v>0</v>
      </c>
      <c r="AL270" s="241">
        <v>34.828699999999998</v>
      </c>
      <c r="AM270" s="117"/>
      <c r="AN270" s="143"/>
      <c r="AO270" s="22">
        <v>0.5</v>
      </c>
      <c r="AP270" s="238">
        <v>6.617</v>
      </c>
      <c r="AS270" s="235">
        <v>13.269810778724379</v>
      </c>
      <c r="AT270" s="128"/>
      <c r="AU270" s="236">
        <v>7.817918510032702</v>
      </c>
      <c r="AV270" s="128"/>
      <c r="AW270" s="237">
        <v>0.84876731793960936</v>
      </c>
      <c r="AX270" s="128"/>
      <c r="AY270" s="129"/>
      <c r="BC270" s="144" t="s">
        <v>227</v>
      </c>
      <c r="BE270" s="145" t="s">
        <v>227</v>
      </c>
      <c r="BG270" s="21">
        <v>271</v>
      </c>
    </row>
    <row r="271" spans="1:59" ht="15.75" customHeight="1">
      <c r="A271" s="21" t="s">
        <v>242</v>
      </c>
      <c r="B271" s="33">
        <v>13</v>
      </c>
      <c r="C271" s="21" t="s">
        <v>272</v>
      </c>
      <c r="D271" s="26" t="s">
        <v>273</v>
      </c>
      <c r="E271" s="35">
        <v>74</v>
      </c>
      <c r="F271" s="35">
        <v>29.869999999999948</v>
      </c>
      <c r="G271" s="35" t="s">
        <v>67</v>
      </c>
      <c r="H271" s="36">
        <v>74.497833333333332</v>
      </c>
      <c r="I271" s="35">
        <v>135</v>
      </c>
      <c r="J271" s="35">
        <v>26.599999999999682</v>
      </c>
      <c r="K271" s="35" t="s">
        <v>68</v>
      </c>
      <c r="L271" s="36">
        <v>135.44333333333333</v>
      </c>
      <c r="M271" s="36">
        <v>-135.44333333333333</v>
      </c>
      <c r="N271" s="20">
        <v>272</v>
      </c>
      <c r="Q271" s="32" t="s">
        <v>229</v>
      </c>
      <c r="R271" s="5">
        <v>9</v>
      </c>
      <c r="S271" s="24">
        <v>401.23099999999999</v>
      </c>
      <c r="T271" s="42">
        <v>0.59309999999999996</v>
      </c>
      <c r="U271" s="42">
        <v>0.59330000000000005</v>
      </c>
      <c r="V271" s="42">
        <v>29.564964153858</v>
      </c>
      <c r="W271" s="42">
        <v>29.56502554914</v>
      </c>
      <c r="X271" s="42">
        <v>34.781002865407544</v>
      </c>
      <c r="Y271" s="42">
        <v>34.780858542809511</v>
      </c>
      <c r="Z271" s="42">
        <v>2.0912000000000002</v>
      </c>
      <c r="AA271" s="25">
        <v>6.4700722423868653</v>
      </c>
      <c r="AB271" s="25">
        <v>81.900238416924836</v>
      </c>
      <c r="AC271" s="25">
        <v>2.0396062399999998E-2</v>
      </c>
      <c r="AD271" s="42">
        <v>6.1199999999999997E-2</v>
      </c>
      <c r="AE271" s="25">
        <v>90.061800000000005</v>
      </c>
      <c r="AF271" s="42">
        <v>4.7084000000000001</v>
      </c>
      <c r="AG271" s="25">
        <v>0.83130000000000004</v>
      </c>
      <c r="AH271" s="5">
        <v>0.1012</v>
      </c>
      <c r="AI271" s="25">
        <v>4.3298999999999997E-2</v>
      </c>
      <c r="AJ271" s="24">
        <v>99.93</v>
      </c>
      <c r="AK271" s="25">
        <v>0</v>
      </c>
      <c r="AL271" s="241">
        <v>34.782899999999998</v>
      </c>
      <c r="AM271" s="117"/>
      <c r="AN271" s="143"/>
      <c r="AO271" s="22">
        <v>0.5</v>
      </c>
      <c r="AP271" s="238">
        <v>6.452</v>
      </c>
      <c r="AS271" s="235">
        <v>13.450670842941481</v>
      </c>
      <c r="AT271" s="128"/>
      <c r="AU271" s="236">
        <v>9.2376618529777783</v>
      </c>
      <c r="AV271" s="128"/>
      <c r="AW271" s="237">
        <v>0.88575488454706952</v>
      </c>
      <c r="AX271" s="128"/>
      <c r="AY271" s="129"/>
      <c r="BC271" s="144" t="s">
        <v>227</v>
      </c>
      <c r="BE271" s="145" t="s">
        <v>227</v>
      </c>
      <c r="BG271" s="21">
        <v>272</v>
      </c>
    </row>
    <row r="272" spans="1:59" ht="15.75" customHeight="1">
      <c r="A272" s="21" t="s">
        <v>242</v>
      </c>
      <c r="B272" s="33">
        <v>13</v>
      </c>
      <c r="C272" s="21" t="s">
        <v>272</v>
      </c>
      <c r="D272" s="26" t="s">
        <v>273</v>
      </c>
      <c r="E272" s="35">
        <v>74</v>
      </c>
      <c r="F272" s="35">
        <v>29.869999999999948</v>
      </c>
      <c r="G272" s="35" t="s">
        <v>67</v>
      </c>
      <c r="H272" s="36">
        <v>74.497833333333332</v>
      </c>
      <c r="I272" s="35">
        <v>135</v>
      </c>
      <c r="J272" s="35">
        <v>26.599999999999682</v>
      </c>
      <c r="K272" s="35" t="s">
        <v>68</v>
      </c>
      <c r="L272" s="36">
        <v>135.44333333333333</v>
      </c>
      <c r="M272" s="36">
        <v>-135.44333333333333</v>
      </c>
      <c r="N272" s="20">
        <v>273</v>
      </c>
      <c r="Q272" s="32" t="s">
        <v>229</v>
      </c>
      <c r="R272" s="5">
        <v>10</v>
      </c>
      <c r="S272" s="24">
        <v>347.358</v>
      </c>
      <c r="T272" s="42">
        <v>0.40760000000000002</v>
      </c>
      <c r="U272" s="42">
        <v>0.40820000000000001</v>
      </c>
      <c r="V272" s="42">
        <v>29.32730337432</v>
      </c>
      <c r="W272" s="42">
        <v>29.327872566012001</v>
      </c>
      <c r="X272" s="42">
        <v>34.710831357952827</v>
      </c>
      <c r="Y272" s="42">
        <v>34.710902376132928</v>
      </c>
      <c r="Z272" s="42">
        <v>2.0432000000000001</v>
      </c>
      <c r="AA272" s="25">
        <v>6.2654612661998197</v>
      </c>
      <c r="AB272" s="25">
        <v>78.892286301509728</v>
      </c>
      <c r="AC272" s="25">
        <v>2.1164791000000002E-2</v>
      </c>
      <c r="AD272" s="42">
        <v>6.2899999999999998E-2</v>
      </c>
      <c r="AE272" s="25">
        <v>90.05810000000001</v>
      </c>
      <c r="AF272" s="42">
        <v>4.7081999999999997</v>
      </c>
      <c r="AG272" s="25">
        <v>0.94159999999999999</v>
      </c>
      <c r="AH272" s="5">
        <v>0.1056</v>
      </c>
      <c r="AI272" s="25">
        <v>4.3298999999999997E-2</v>
      </c>
      <c r="AJ272" s="24">
        <v>99.93</v>
      </c>
      <c r="AK272" s="25">
        <v>0</v>
      </c>
      <c r="AL272" s="241">
        <v>34.713200000000001</v>
      </c>
      <c r="AM272" s="117"/>
      <c r="AN272" s="143"/>
      <c r="AO272" s="22">
        <v>0.4</v>
      </c>
      <c r="AP272" s="238">
        <v>6.2586179481227697</v>
      </c>
      <c r="AQ272" s="103">
        <v>2</v>
      </c>
      <c r="AR272" s="104" t="s">
        <v>304</v>
      </c>
      <c r="AS272" s="235">
        <v>13.763946598828101</v>
      </c>
      <c r="AT272" s="128"/>
      <c r="AU272" s="236">
        <v>11.720738894495318</v>
      </c>
      <c r="AV272" s="128"/>
      <c r="AW272" s="237">
        <v>0.94220959147424532</v>
      </c>
      <c r="AX272" s="128"/>
      <c r="AY272" s="129"/>
      <c r="BC272" s="144" t="s">
        <v>227</v>
      </c>
      <c r="BE272" s="145" t="s">
        <v>227</v>
      </c>
      <c r="BG272" s="21">
        <v>273</v>
      </c>
    </row>
    <row r="273" spans="1:59" ht="15.75" customHeight="1">
      <c r="A273" s="21" t="s">
        <v>242</v>
      </c>
      <c r="B273" s="33">
        <v>13</v>
      </c>
      <c r="C273" s="21" t="s">
        <v>272</v>
      </c>
      <c r="D273" s="26" t="s">
        <v>273</v>
      </c>
      <c r="E273" s="35">
        <v>74</v>
      </c>
      <c r="F273" s="35">
        <v>29.869999999999948</v>
      </c>
      <c r="G273" s="35" t="s">
        <v>67</v>
      </c>
      <c r="H273" s="36">
        <v>74.497833333333332</v>
      </c>
      <c r="I273" s="35">
        <v>135</v>
      </c>
      <c r="J273" s="35">
        <v>26.599999999999682</v>
      </c>
      <c r="K273" s="35" t="s">
        <v>68</v>
      </c>
      <c r="L273" s="36">
        <v>135.44333333333333</v>
      </c>
      <c r="M273" s="36">
        <v>-135.44333333333333</v>
      </c>
      <c r="N273" s="20">
        <v>274</v>
      </c>
      <c r="Q273" s="32" t="s">
        <v>230</v>
      </c>
      <c r="R273" s="5">
        <v>11</v>
      </c>
      <c r="S273" s="24">
        <v>278.66000000000003</v>
      </c>
      <c r="T273" s="42">
        <v>-0.17560000000000001</v>
      </c>
      <c r="U273" s="42">
        <v>-0.17269999999999999</v>
      </c>
      <c r="V273" s="42">
        <v>28.589258924256001</v>
      </c>
      <c r="W273" s="42">
        <v>28.591603741484001</v>
      </c>
      <c r="X273" s="42">
        <v>34.434167769581812</v>
      </c>
      <c r="Y273" s="42">
        <v>34.434019847125718</v>
      </c>
      <c r="Z273" s="42">
        <v>1.9677</v>
      </c>
      <c r="AA273" s="25">
        <v>6.0154300347546492</v>
      </c>
      <c r="AB273" s="25">
        <v>74.457905581206845</v>
      </c>
      <c r="AC273" s="25">
        <v>2.3897391600000002E-2</v>
      </c>
      <c r="AD273" s="42">
        <v>6.8900000000000003E-2</v>
      </c>
      <c r="AE273" s="25">
        <v>90.035899999999998</v>
      </c>
      <c r="AF273" s="42">
        <v>4.7070999999999996</v>
      </c>
      <c r="AG273" s="25">
        <v>1.1060000000000001</v>
      </c>
      <c r="AH273" s="5">
        <v>0.11219999999999999</v>
      </c>
      <c r="AI273" s="25">
        <v>4.3298999999999997E-2</v>
      </c>
      <c r="AJ273" s="24">
        <v>99.93</v>
      </c>
      <c r="AK273" s="25">
        <v>0</v>
      </c>
      <c r="AL273" s="241">
        <v>34.432699999999997</v>
      </c>
      <c r="AM273" s="117"/>
      <c r="AN273" s="143"/>
      <c r="AO273" s="22">
        <v>-0.2</v>
      </c>
      <c r="AP273" s="238">
        <v>5.983628100498164</v>
      </c>
      <c r="AQ273" s="103">
        <v>2</v>
      </c>
      <c r="AR273" s="104" t="s">
        <v>304</v>
      </c>
      <c r="AS273" s="235">
        <v>13.817965130271313</v>
      </c>
      <c r="AT273" s="128"/>
      <c r="AU273" s="236">
        <v>16.52620205769086</v>
      </c>
      <c r="AV273" s="128"/>
      <c r="AW273" s="237">
        <v>1.0492788632326824</v>
      </c>
      <c r="AX273" s="128"/>
      <c r="AY273" s="129"/>
      <c r="BC273" s="144" t="s">
        <v>227</v>
      </c>
      <c r="BE273" s="145" t="s">
        <v>227</v>
      </c>
      <c r="BG273" s="21">
        <v>274</v>
      </c>
    </row>
    <row r="274" spans="1:59" ht="15.75" customHeight="1">
      <c r="A274" s="21" t="s">
        <v>242</v>
      </c>
      <c r="B274" s="33">
        <v>13</v>
      </c>
      <c r="C274" s="21" t="s">
        <v>272</v>
      </c>
      <c r="D274" s="26" t="s">
        <v>273</v>
      </c>
      <c r="E274" s="35">
        <v>74</v>
      </c>
      <c r="F274" s="35">
        <v>29.869999999999948</v>
      </c>
      <c r="G274" s="35" t="s">
        <v>67</v>
      </c>
      <c r="H274" s="36">
        <v>74.497833333333332</v>
      </c>
      <c r="I274" s="35">
        <v>135</v>
      </c>
      <c r="J274" s="35">
        <v>26.599999999999682</v>
      </c>
      <c r="K274" s="35" t="s">
        <v>68</v>
      </c>
      <c r="L274" s="36">
        <v>135.44333333333333</v>
      </c>
      <c r="M274" s="36">
        <v>-135.44333333333333</v>
      </c>
      <c r="N274" s="20">
        <v>275</v>
      </c>
      <c r="Q274" s="32" t="s">
        <v>229</v>
      </c>
      <c r="R274" s="5">
        <v>12</v>
      </c>
      <c r="S274" s="24">
        <v>251.899</v>
      </c>
      <c r="T274" s="42">
        <v>-0.67579999999999996</v>
      </c>
      <c r="U274" s="42">
        <v>-0.67720000000000002</v>
      </c>
      <c r="V274" s="42">
        <v>27.940453581701998</v>
      </c>
      <c r="W274" s="42">
        <v>27.940432468882001</v>
      </c>
      <c r="X274" s="42">
        <v>34.145164559282037</v>
      </c>
      <c r="Y274" s="42">
        <v>34.146714456467755</v>
      </c>
      <c r="Z274" s="42">
        <v>1.9555</v>
      </c>
      <c r="AA274" s="25">
        <v>6.0356078902378778</v>
      </c>
      <c r="AB274" s="25">
        <v>73.580408939295069</v>
      </c>
      <c r="AC274" s="25">
        <v>2.5775798800000003E-2</v>
      </c>
      <c r="AD274" s="42">
        <v>7.2999999999999995E-2</v>
      </c>
      <c r="AE274" s="25">
        <v>90.007900000000006</v>
      </c>
      <c r="AF274" s="42">
        <v>4.7055999999999996</v>
      </c>
      <c r="AG274" s="25">
        <v>1.214</v>
      </c>
      <c r="AH274" s="5">
        <v>0.1166</v>
      </c>
      <c r="AI274" s="25">
        <v>4.3298999999999997E-2</v>
      </c>
      <c r="AJ274" s="24">
        <v>99.92</v>
      </c>
      <c r="AK274" s="25">
        <v>0</v>
      </c>
      <c r="AL274" s="241">
        <v>34.154400000000003</v>
      </c>
      <c r="AM274" s="117"/>
      <c r="AN274" s="143"/>
      <c r="AO274" s="22">
        <v>-0.4</v>
      </c>
      <c r="AP274" s="238">
        <v>5.9953799959739733</v>
      </c>
      <c r="AQ274" s="103">
        <v>2</v>
      </c>
      <c r="AR274" s="104" t="s">
        <v>304</v>
      </c>
      <c r="AS274" s="235">
        <v>13.969155941186148</v>
      </c>
      <c r="AT274" s="128"/>
      <c r="AU274" s="236">
        <v>20.731700509743472</v>
      </c>
      <c r="AV274" s="128"/>
      <c r="AW274" s="237">
        <v>1.2069626998223804</v>
      </c>
      <c r="AX274" s="128"/>
      <c r="AY274" s="129"/>
      <c r="BC274" s="144" t="s">
        <v>227</v>
      </c>
      <c r="BE274" s="145" t="s">
        <v>227</v>
      </c>
      <c r="BG274" s="21">
        <v>275</v>
      </c>
    </row>
    <row r="275" spans="1:59" ht="15.75" customHeight="1">
      <c r="A275" s="21" t="s">
        <v>242</v>
      </c>
      <c r="B275" s="33">
        <v>13</v>
      </c>
      <c r="C275" s="21" t="s">
        <v>272</v>
      </c>
      <c r="D275" s="26" t="s">
        <v>273</v>
      </c>
      <c r="E275" s="35">
        <v>74</v>
      </c>
      <c r="F275" s="35">
        <v>29.869999999999948</v>
      </c>
      <c r="G275" s="35" t="s">
        <v>67</v>
      </c>
      <c r="H275" s="36">
        <v>74.497833333333332</v>
      </c>
      <c r="I275" s="35">
        <v>135</v>
      </c>
      <c r="J275" s="35">
        <v>26.599999999999682</v>
      </c>
      <c r="K275" s="35" t="s">
        <v>68</v>
      </c>
      <c r="L275" s="36">
        <v>135.44333333333333</v>
      </c>
      <c r="M275" s="36">
        <v>-135.44333333333333</v>
      </c>
      <c r="N275" s="20">
        <v>276</v>
      </c>
      <c r="Q275" s="32" t="s">
        <v>229</v>
      </c>
      <c r="R275" s="5">
        <v>13</v>
      </c>
      <c r="S275" s="24">
        <v>228.946</v>
      </c>
      <c r="T275" s="42">
        <v>-1.1104000000000001</v>
      </c>
      <c r="U275" s="42">
        <v>-1.1144000000000001</v>
      </c>
      <c r="V275" s="42">
        <v>27.215364469169998</v>
      </c>
      <c r="W275" s="42">
        <v>27.207394804777</v>
      </c>
      <c r="X275" s="42">
        <v>33.664500020929914</v>
      </c>
      <c r="Y275" s="42">
        <v>33.658115207625862</v>
      </c>
      <c r="Z275" s="42">
        <v>1.952</v>
      </c>
      <c r="AA275" s="25">
        <v>6.0961321413359846</v>
      </c>
      <c r="AB275" s="25">
        <v>73.215226127541555</v>
      </c>
      <c r="AC275" s="25">
        <v>2.7654660600000002E-2</v>
      </c>
      <c r="AD275" s="42">
        <v>7.7100000000000002E-2</v>
      </c>
      <c r="AE275" s="25">
        <v>90.007900000000006</v>
      </c>
      <c r="AF275" s="42">
        <v>4.7055999999999996</v>
      </c>
      <c r="AG275" s="25">
        <v>1.3431</v>
      </c>
      <c r="AH275" s="5">
        <v>0.1217</v>
      </c>
      <c r="AI275" s="25">
        <v>4.3298999999999997E-2</v>
      </c>
      <c r="AJ275" s="24">
        <v>99.93</v>
      </c>
      <c r="AK275" s="25">
        <v>0</v>
      </c>
      <c r="AL275" s="241">
        <v>33.677300000000002</v>
      </c>
      <c r="AM275" s="117"/>
      <c r="AN275" s="143"/>
      <c r="AO275" s="22">
        <v>-0.8</v>
      </c>
      <c r="AP275" s="238">
        <v>6.077</v>
      </c>
      <c r="AS275" s="235">
        <v>15.537448971516778</v>
      </c>
      <c r="AT275" s="128"/>
      <c r="AU275" s="236">
        <v>29.419042818621524</v>
      </c>
      <c r="AV275" s="128"/>
      <c r="AW275" s="237">
        <v>1.5612646536412083</v>
      </c>
      <c r="AX275" s="128"/>
      <c r="AY275" s="129"/>
      <c r="BC275" s="144" t="s">
        <v>227</v>
      </c>
      <c r="BE275" s="145" t="s">
        <v>227</v>
      </c>
      <c r="BG275" s="21">
        <v>276</v>
      </c>
    </row>
    <row r="276" spans="1:59" ht="15.75" customHeight="1">
      <c r="A276" s="21" t="s">
        <v>242</v>
      </c>
      <c r="B276" s="33">
        <v>13</v>
      </c>
      <c r="C276" s="21" t="s">
        <v>272</v>
      </c>
      <c r="D276" s="26" t="s">
        <v>273</v>
      </c>
      <c r="E276" s="35">
        <v>74</v>
      </c>
      <c r="F276" s="35">
        <v>29.869999999999948</v>
      </c>
      <c r="G276" s="35" t="s">
        <v>67</v>
      </c>
      <c r="H276" s="36">
        <v>74.497833333333332</v>
      </c>
      <c r="I276" s="35">
        <v>135</v>
      </c>
      <c r="J276" s="35">
        <v>26.599999999999682</v>
      </c>
      <c r="K276" s="35" t="s">
        <v>68</v>
      </c>
      <c r="L276" s="36">
        <v>135.44333333333333</v>
      </c>
      <c r="M276" s="36">
        <v>-135.44333333333333</v>
      </c>
      <c r="N276" s="20">
        <v>277</v>
      </c>
      <c r="Q276" s="32" t="s">
        <v>230</v>
      </c>
      <c r="R276" s="5">
        <v>14</v>
      </c>
      <c r="S276" s="24">
        <v>200.86799999999999</v>
      </c>
      <c r="T276" s="42">
        <v>-1.4239999999999999</v>
      </c>
      <c r="U276" s="42">
        <v>-1.4244000000000001</v>
      </c>
      <c r="V276" s="42">
        <v>26.543398037538001</v>
      </c>
      <c r="W276" s="42">
        <v>26.543134983799</v>
      </c>
      <c r="X276" s="42">
        <v>33.111656246750051</v>
      </c>
      <c r="Y276" s="42">
        <v>33.111738345682312</v>
      </c>
      <c r="Z276" s="42">
        <v>2.0283000000000002</v>
      </c>
      <c r="AA276" s="25">
        <v>6.4593249756390723</v>
      </c>
      <c r="AB276" s="25">
        <v>76.626548128951683</v>
      </c>
      <c r="AC276" s="25">
        <v>2.69286644E-2</v>
      </c>
      <c r="AD276" s="42">
        <v>7.5499999999999998E-2</v>
      </c>
      <c r="AE276" s="25">
        <v>90.004200000000012</v>
      </c>
      <c r="AF276" s="42">
        <v>4.7054</v>
      </c>
      <c r="AG276" s="25">
        <v>1.3619000000000001</v>
      </c>
      <c r="AH276" s="5">
        <v>0.1225</v>
      </c>
      <c r="AI276" s="25">
        <v>4.3298999999999997E-2</v>
      </c>
      <c r="AJ276" s="24">
        <v>99.93</v>
      </c>
      <c r="AK276" s="25">
        <v>0</v>
      </c>
      <c r="AL276" s="241">
        <v>33.117400000000004</v>
      </c>
      <c r="AM276" s="117"/>
      <c r="AN276" s="143"/>
      <c r="AO276" s="22">
        <v>-1.2</v>
      </c>
      <c r="AP276" s="238">
        <v>6.47</v>
      </c>
      <c r="AS276" s="235">
        <v>16.298151235827788</v>
      </c>
      <c r="AT276" s="128"/>
      <c r="AU276" s="236">
        <v>35.05493141863117</v>
      </c>
      <c r="AV276" s="128"/>
      <c r="AW276" s="237">
        <v>1.7987637655417412</v>
      </c>
      <c r="AX276" s="128"/>
      <c r="AY276" s="129"/>
      <c r="BC276" s="144" t="s">
        <v>227</v>
      </c>
      <c r="BE276" s="145" t="s">
        <v>227</v>
      </c>
      <c r="BG276" s="21">
        <v>277</v>
      </c>
    </row>
    <row r="277" spans="1:59" ht="15.75" customHeight="1">
      <c r="A277" s="21" t="s">
        <v>242</v>
      </c>
      <c r="B277" s="33">
        <v>13</v>
      </c>
      <c r="C277" s="21" t="s">
        <v>272</v>
      </c>
      <c r="D277" s="26" t="s">
        <v>273</v>
      </c>
      <c r="E277" s="35">
        <v>74</v>
      </c>
      <c r="F277" s="35">
        <v>29.869999999999948</v>
      </c>
      <c r="G277" s="35" t="s">
        <v>67</v>
      </c>
      <c r="H277" s="36">
        <v>74.497833333333332</v>
      </c>
      <c r="I277" s="35">
        <v>135</v>
      </c>
      <c r="J277" s="35">
        <v>26.599999999999682</v>
      </c>
      <c r="K277" s="35" t="s">
        <v>68</v>
      </c>
      <c r="L277" s="36">
        <v>135.44333333333333</v>
      </c>
      <c r="M277" s="36">
        <v>-135.44333333333333</v>
      </c>
      <c r="N277" s="20">
        <v>278</v>
      </c>
      <c r="Q277" s="32" t="s">
        <v>229</v>
      </c>
      <c r="R277" s="5">
        <v>15</v>
      </c>
      <c r="S277" s="24">
        <v>183.71199999999999</v>
      </c>
      <c r="T277" s="42">
        <v>-1.3814</v>
      </c>
      <c r="U277" s="42">
        <v>-1.3819999999999999</v>
      </c>
      <c r="V277" s="42">
        <v>26.455616180615998</v>
      </c>
      <c r="W277" s="42">
        <v>26.455755730900002</v>
      </c>
      <c r="X277" s="42">
        <v>32.954556532979097</v>
      </c>
      <c r="Y277" s="42">
        <v>32.95540944646914</v>
      </c>
      <c r="Z277" s="42">
        <v>2.0529000000000002</v>
      </c>
      <c r="AA277" s="25">
        <v>6.5442259682750272</v>
      </c>
      <c r="AB277" s="25">
        <v>77.636094114478908</v>
      </c>
      <c r="AC277" s="25">
        <v>2.7483731000000001E-2</v>
      </c>
      <c r="AD277" s="42">
        <v>7.6700000000000004E-2</v>
      </c>
      <c r="AE277" s="25">
        <v>89.993000000000009</v>
      </c>
      <c r="AF277" s="42">
        <v>4.7049000000000003</v>
      </c>
      <c r="AG277" s="25">
        <v>1.3548</v>
      </c>
      <c r="AH277" s="5">
        <v>0.1222</v>
      </c>
      <c r="AI277" s="25">
        <v>4.3298999999999997E-2</v>
      </c>
      <c r="AJ277" s="24">
        <v>99.93</v>
      </c>
      <c r="AK277" s="25">
        <v>0</v>
      </c>
      <c r="AL277" s="241">
        <v>32.9497</v>
      </c>
      <c r="AM277" s="117"/>
      <c r="AN277" s="143"/>
      <c r="AO277" s="22">
        <v>-1.2</v>
      </c>
      <c r="AP277" s="238">
        <v>6.556</v>
      </c>
      <c r="AS277" s="235">
        <v>15.619853383451895</v>
      </c>
      <c r="AT277" s="128"/>
      <c r="AU277" s="236">
        <v>33.231545781286307</v>
      </c>
      <c r="AV277" s="128"/>
      <c r="AW277" s="237">
        <v>1.771509769094139</v>
      </c>
      <c r="AX277" s="128"/>
      <c r="AY277" s="129"/>
      <c r="BC277" s="144" t="s">
        <v>227</v>
      </c>
      <c r="BE277" s="145" t="s">
        <v>227</v>
      </c>
      <c r="BG277" s="21">
        <v>278</v>
      </c>
    </row>
    <row r="278" spans="1:59" ht="15.75" customHeight="1">
      <c r="A278" s="21" t="s">
        <v>242</v>
      </c>
      <c r="B278" s="33">
        <v>13</v>
      </c>
      <c r="C278" s="21" t="s">
        <v>272</v>
      </c>
      <c r="D278" s="26" t="s">
        <v>273</v>
      </c>
      <c r="E278" s="35">
        <v>74</v>
      </c>
      <c r="F278" s="35">
        <v>29.869999999999948</v>
      </c>
      <c r="G278" s="35" t="s">
        <v>67</v>
      </c>
      <c r="H278" s="36">
        <v>74.497833333333332</v>
      </c>
      <c r="I278" s="35">
        <v>135</v>
      </c>
      <c r="J278" s="35">
        <v>26.599999999999682</v>
      </c>
      <c r="K278" s="35" t="s">
        <v>68</v>
      </c>
      <c r="L278" s="36">
        <v>135.44333333333333</v>
      </c>
      <c r="M278" s="36">
        <v>-135.44333333333333</v>
      </c>
      <c r="N278" s="20">
        <v>279</v>
      </c>
      <c r="Q278" s="32" t="s">
        <v>229</v>
      </c>
      <c r="R278" s="5">
        <v>16</v>
      </c>
      <c r="S278" s="24">
        <v>150.172</v>
      </c>
      <c r="T278" s="42">
        <v>-1.3691</v>
      </c>
      <c r="U278" s="42">
        <v>-1.3706</v>
      </c>
      <c r="V278" s="42">
        <v>26.211753590447998</v>
      </c>
      <c r="W278" s="42">
        <v>26.211468809294001</v>
      </c>
      <c r="X278" s="42">
        <v>32.627228204114495</v>
      </c>
      <c r="Y278" s="42">
        <v>32.628476081042081</v>
      </c>
      <c r="Z278" s="42">
        <v>2.1032999999999999</v>
      </c>
      <c r="AA278" s="25">
        <v>6.7303193910813119</v>
      </c>
      <c r="AB278" s="25">
        <v>79.684809208890798</v>
      </c>
      <c r="AC278" s="25">
        <v>2.76119282E-2</v>
      </c>
      <c r="AD278" s="42">
        <v>7.6999999999999999E-2</v>
      </c>
      <c r="AE278" s="25">
        <v>89.985600000000005</v>
      </c>
      <c r="AF278" s="42">
        <v>4.7045000000000003</v>
      </c>
      <c r="AG278" s="25">
        <v>1.3876999999999999</v>
      </c>
      <c r="AH278" s="5">
        <v>0.1235</v>
      </c>
      <c r="AI278" s="25">
        <v>4.3298999999999997E-2</v>
      </c>
      <c r="AJ278" s="24">
        <v>99.93</v>
      </c>
      <c r="AK278" s="25">
        <v>0</v>
      </c>
      <c r="AL278" s="241">
        <v>32.648200000000003</v>
      </c>
      <c r="AM278" s="117"/>
      <c r="AN278" s="143"/>
      <c r="AO278" s="22">
        <v>-1.1000000000000001</v>
      </c>
      <c r="AP278" s="238">
        <v>6.7034450454585457</v>
      </c>
      <c r="AQ278" s="103">
        <v>2</v>
      </c>
      <c r="AR278" s="104" t="s">
        <v>304</v>
      </c>
      <c r="AS278" s="235">
        <v>15.003606550258752</v>
      </c>
      <c r="AT278" s="128"/>
      <c r="AU278" s="236">
        <v>31.594251334604007</v>
      </c>
      <c r="AV278" s="128"/>
      <c r="AW278" s="237">
        <v>1.7588561278863235</v>
      </c>
      <c r="AX278" s="128"/>
      <c r="AY278" s="129"/>
      <c r="BC278" s="144" t="s">
        <v>227</v>
      </c>
      <c r="BE278" s="145" t="s">
        <v>227</v>
      </c>
      <c r="BG278" s="21">
        <v>279</v>
      </c>
    </row>
    <row r="279" spans="1:59" ht="15.75" customHeight="1">
      <c r="A279" s="21" t="s">
        <v>242</v>
      </c>
      <c r="B279" s="33">
        <v>13</v>
      </c>
      <c r="C279" s="21" t="s">
        <v>272</v>
      </c>
      <c r="D279" s="26" t="s">
        <v>273</v>
      </c>
      <c r="E279" s="35">
        <v>74</v>
      </c>
      <c r="F279" s="35">
        <v>29.869999999999948</v>
      </c>
      <c r="G279" s="35" t="s">
        <v>67</v>
      </c>
      <c r="H279" s="36">
        <v>74.497833333333332</v>
      </c>
      <c r="I279" s="35">
        <v>135</v>
      </c>
      <c r="J279" s="35">
        <v>26.599999999999682</v>
      </c>
      <c r="K279" s="35" t="s">
        <v>68</v>
      </c>
      <c r="L279" s="36">
        <v>135.44333333333333</v>
      </c>
      <c r="M279" s="36">
        <v>-135.44333333333333</v>
      </c>
      <c r="N279" s="20">
        <v>280</v>
      </c>
      <c r="Q279" s="32" t="s">
        <v>230</v>
      </c>
      <c r="R279" s="5">
        <v>17</v>
      </c>
      <c r="S279" s="24">
        <v>117.11199999999999</v>
      </c>
      <c r="T279" s="42">
        <v>-1.2324999999999999</v>
      </c>
      <c r="U279" s="42">
        <v>-1.2316</v>
      </c>
      <c r="V279" s="42">
        <v>26.077073851433997</v>
      </c>
      <c r="W279" s="42">
        <v>26.076748508787002</v>
      </c>
      <c r="X279" s="42">
        <v>32.314824184271984</v>
      </c>
      <c r="Y279" s="42">
        <v>32.313409412966998</v>
      </c>
      <c r="Z279" s="42">
        <v>2.1633</v>
      </c>
      <c r="AA279" s="25">
        <v>6.929913112666334</v>
      </c>
      <c r="AB279" s="25">
        <v>82.167584496575103</v>
      </c>
      <c r="AC279" s="25">
        <v>2.72277912E-2</v>
      </c>
      <c r="AD279" s="42">
        <v>7.6100000000000001E-2</v>
      </c>
      <c r="AE279" s="25">
        <v>89.9392</v>
      </c>
      <c r="AF279" s="42">
        <v>4.7022000000000004</v>
      </c>
      <c r="AG279" s="25">
        <v>1.3594999999999999</v>
      </c>
      <c r="AH279" s="5">
        <v>0.12239999999999999</v>
      </c>
      <c r="AI279" s="25">
        <v>4.3298999999999997E-2</v>
      </c>
      <c r="AJ279" s="24">
        <v>99.93</v>
      </c>
      <c r="AK279" s="25">
        <v>0</v>
      </c>
      <c r="AL279" s="241">
        <v>32.315800000000003</v>
      </c>
      <c r="AM279" s="117"/>
      <c r="AN279" s="143"/>
      <c r="AO279" s="22">
        <v>-1</v>
      </c>
      <c r="AP279" s="238">
        <v>6.9480000000000004</v>
      </c>
      <c r="AS279" s="235">
        <v>12.887212488526634</v>
      </c>
      <c r="AT279" s="128"/>
      <c r="AU279" s="236">
        <v>26.543062732765549</v>
      </c>
      <c r="AV279" s="128"/>
      <c r="AW279" s="237">
        <v>1.6274529307282419</v>
      </c>
      <c r="AX279" s="128"/>
      <c r="AY279" s="129"/>
      <c r="BC279" s="144">
        <v>9.0225284997489403E-3</v>
      </c>
      <c r="BE279" s="145">
        <v>1.9255058207342614E-2</v>
      </c>
      <c r="BG279" s="21">
        <v>280</v>
      </c>
    </row>
    <row r="280" spans="1:59" ht="15.75" customHeight="1">
      <c r="A280" s="21" t="s">
        <v>242</v>
      </c>
      <c r="B280" s="33">
        <v>13</v>
      </c>
      <c r="C280" s="21" t="s">
        <v>272</v>
      </c>
      <c r="D280" s="26" t="s">
        <v>273</v>
      </c>
      <c r="E280" s="35">
        <v>74</v>
      </c>
      <c r="F280" s="35">
        <v>29.869999999999948</v>
      </c>
      <c r="G280" s="35" t="s">
        <v>67</v>
      </c>
      <c r="H280" s="36">
        <v>74.497833333333332</v>
      </c>
      <c r="I280" s="35">
        <v>135</v>
      </c>
      <c r="J280" s="35">
        <v>26.599999999999682</v>
      </c>
      <c r="K280" s="35" t="s">
        <v>68</v>
      </c>
      <c r="L280" s="36">
        <v>135.44333333333333</v>
      </c>
      <c r="M280" s="36">
        <v>-135.44333333333333</v>
      </c>
      <c r="N280" s="20">
        <v>281</v>
      </c>
      <c r="Q280" s="32" t="s">
        <v>229</v>
      </c>
      <c r="R280" s="5">
        <v>18</v>
      </c>
      <c r="S280" s="24">
        <v>80.180000000000007</v>
      </c>
      <c r="T280" s="42">
        <v>-0.69899999999999995</v>
      </c>
      <c r="U280" s="42">
        <v>-0.69869999999999999</v>
      </c>
      <c r="V280" s="42">
        <v>26.124558431808001</v>
      </c>
      <c r="W280" s="42">
        <v>26.120529583173003</v>
      </c>
      <c r="X280" s="42">
        <v>31.831889547879047</v>
      </c>
      <c r="Y280" s="42">
        <v>31.826174566490931</v>
      </c>
      <c r="Z280" s="42">
        <v>2.2774000000000001</v>
      </c>
      <c r="AA280" s="25">
        <v>7.2813519977574153</v>
      </c>
      <c r="AB280" s="25">
        <v>87.276882511166662</v>
      </c>
      <c r="AC280" s="25">
        <v>6.7877213999999991E-2</v>
      </c>
      <c r="AD280" s="42">
        <v>0.1656</v>
      </c>
      <c r="AE280" s="25">
        <v>89.816400000000002</v>
      </c>
      <c r="AF280" s="42">
        <v>4.6959999999999997</v>
      </c>
      <c r="AG280" s="25">
        <v>1.3525</v>
      </c>
      <c r="AH280" s="5">
        <v>0.1221</v>
      </c>
      <c r="AI280" s="25">
        <v>4.3298999999999997E-2</v>
      </c>
      <c r="AJ280" s="24">
        <v>99.93</v>
      </c>
      <c r="AK280" s="25">
        <v>0</v>
      </c>
      <c r="AL280" s="241">
        <v>31.8291</v>
      </c>
      <c r="AM280" s="117"/>
      <c r="AN280" s="143"/>
      <c r="AO280" s="22">
        <v>-0.5</v>
      </c>
      <c r="AP280" s="238">
        <v>7.2679999999999998</v>
      </c>
      <c r="AS280" s="235">
        <v>9.2149816013737098</v>
      </c>
      <c r="AT280" s="128"/>
      <c r="AU280" s="236">
        <v>18.648608560266879</v>
      </c>
      <c r="AV280" s="128"/>
      <c r="AW280" s="237">
        <v>1.3597797513321495</v>
      </c>
      <c r="AX280" s="128"/>
      <c r="AY280" s="129"/>
      <c r="BC280" s="144">
        <v>6.5015040722178341E-2</v>
      </c>
      <c r="BE280" s="145">
        <v>5.1996123130666955E-2</v>
      </c>
      <c r="BG280" s="21">
        <v>281</v>
      </c>
    </row>
    <row r="281" spans="1:59" ht="15.75" customHeight="1">
      <c r="A281" s="21" t="s">
        <v>242</v>
      </c>
      <c r="B281" s="33">
        <v>13</v>
      </c>
      <c r="C281" s="21" t="s">
        <v>272</v>
      </c>
      <c r="D281" s="26" t="s">
        <v>273</v>
      </c>
      <c r="E281" s="35">
        <v>74</v>
      </c>
      <c r="F281" s="35">
        <v>29.869999999999948</v>
      </c>
      <c r="G281" s="35" t="s">
        <v>67</v>
      </c>
      <c r="H281" s="36">
        <v>74.497833333333332</v>
      </c>
      <c r="I281" s="35">
        <v>135</v>
      </c>
      <c r="J281" s="35">
        <v>26.599999999999682</v>
      </c>
      <c r="K281" s="35" t="s">
        <v>68</v>
      </c>
      <c r="L281" s="36">
        <v>135.44333333333333</v>
      </c>
      <c r="M281" s="36">
        <v>-135.44333333333333</v>
      </c>
      <c r="N281" s="20">
        <v>282</v>
      </c>
      <c r="Q281" s="32" t="s">
        <v>229</v>
      </c>
      <c r="R281" s="5">
        <v>19</v>
      </c>
      <c r="S281" s="24">
        <v>67.024000000000001</v>
      </c>
      <c r="T281" s="42">
        <v>-0.1759</v>
      </c>
      <c r="U281" s="42">
        <v>-0.1764</v>
      </c>
      <c r="V281" s="42">
        <v>26.292518056163999</v>
      </c>
      <c r="W281" s="42">
        <v>26.288558920048001</v>
      </c>
      <c r="X281" s="42">
        <v>31.516780410264669</v>
      </c>
      <c r="Y281" s="42">
        <v>31.512076845125943</v>
      </c>
      <c r="Z281" s="42">
        <v>2.3744000000000001</v>
      </c>
      <c r="AA281" s="25">
        <v>7.5894809084826029</v>
      </c>
      <c r="AB281" s="25">
        <v>92.03619372796598</v>
      </c>
      <c r="AC281" s="25">
        <v>0.14652301400000001</v>
      </c>
      <c r="AD281" s="42">
        <v>0.33860000000000001</v>
      </c>
      <c r="AE281" s="25">
        <v>89.610100000000003</v>
      </c>
      <c r="AF281" s="42">
        <v>4.6856</v>
      </c>
      <c r="AG281" s="25">
        <v>1.2938000000000001</v>
      </c>
      <c r="AH281" s="5">
        <v>0.1198</v>
      </c>
      <c r="AI281" s="25">
        <v>4.3298999999999997E-2</v>
      </c>
      <c r="AJ281" s="24">
        <v>99.93</v>
      </c>
      <c r="AK281" s="25">
        <v>0</v>
      </c>
      <c r="AL281" s="241">
        <v>31.507200000000001</v>
      </c>
      <c r="AM281" s="117"/>
      <c r="AN281" s="143"/>
      <c r="AO281" s="22">
        <v>0</v>
      </c>
      <c r="AP281" s="238">
        <v>7.5460000000000003</v>
      </c>
      <c r="AS281" s="235">
        <v>0.42862460244870054</v>
      </c>
      <c r="AT281" s="128"/>
      <c r="AU281" s="236">
        <v>6.7433714770069484</v>
      </c>
      <c r="AV281" s="128"/>
      <c r="AW281" s="237">
        <v>0.76213854351687405</v>
      </c>
      <c r="AX281" s="128"/>
      <c r="AY281" s="129"/>
      <c r="BC281" s="144">
        <v>0.15713155884988772</v>
      </c>
      <c r="BE281" s="145">
        <v>0.11958163886908438</v>
      </c>
      <c r="BG281" s="21">
        <v>282</v>
      </c>
    </row>
    <row r="282" spans="1:59" ht="15.75" customHeight="1">
      <c r="A282" s="21" t="s">
        <v>242</v>
      </c>
      <c r="B282" s="33">
        <v>13</v>
      </c>
      <c r="C282" s="21" t="s">
        <v>272</v>
      </c>
      <c r="D282" s="26" t="s">
        <v>273</v>
      </c>
      <c r="E282" s="35">
        <v>74</v>
      </c>
      <c r="F282" s="35">
        <v>29.869999999999948</v>
      </c>
      <c r="G282" s="35" t="s">
        <v>67</v>
      </c>
      <c r="H282" s="36">
        <v>74.497833333333332</v>
      </c>
      <c r="I282" s="35">
        <v>135</v>
      </c>
      <c r="J282" s="35">
        <v>26.599999999999682</v>
      </c>
      <c r="K282" s="35" t="s">
        <v>68</v>
      </c>
      <c r="L282" s="36">
        <v>135.44333333333333</v>
      </c>
      <c r="M282" s="36">
        <v>-135.44333333333333</v>
      </c>
      <c r="N282" s="20">
        <v>283</v>
      </c>
      <c r="Q282" s="32" t="s">
        <v>230</v>
      </c>
      <c r="R282" s="5">
        <v>20</v>
      </c>
      <c r="S282" s="24">
        <v>53.198999999999998</v>
      </c>
      <c r="T282" s="42">
        <v>0.74939999999999996</v>
      </c>
      <c r="U282" s="42">
        <v>0.75160000000000005</v>
      </c>
      <c r="V282" s="42">
        <v>26.491322817965997</v>
      </c>
      <c r="W282" s="42">
        <v>26.494663579730002</v>
      </c>
      <c r="X282" s="42">
        <v>30.844113959451107</v>
      </c>
      <c r="Y282" s="42">
        <v>30.846203058306976</v>
      </c>
      <c r="Z282" s="42">
        <v>2.6150000000000002</v>
      </c>
      <c r="AA282" s="25">
        <v>8.3741888501182391</v>
      </c>
      <c r="AB282" s="25">
        <v>103.554431881174</v>
      </c>
      <c r="AC282" s="25">
        <v>0.35621180999999996</v>
      </c>
      <c r="AD282" s="42">
        <v>0.79979999999999996</v>
      </c>
      <c r="AE282" s="25">
        <v>88.823700000000002</v>
      </c>
      <c r="AF282" s="42">
        <v>4.6458000000000004</v>
      </c>
      <c r="AG282" s="25">
        <v>1.1083000000000001</v>
      </c>
      <c r="AH282" s="5">
        <v>0.1123</v>
      </c>
      <c r="AI282" s="25">
        <v>4.3298999999999997E-2</v>
      </c>
      <c r="AJ282" s="24">
        <v>99.93</v>
      </c>
      <c r="AK282" s="25">
        <v>0</v>
      </c>
      <c r="AL282" s="241">
        <v>30.843499999999999</v>
      </c>
      <c r="AM282" s="117"/>
      <c r="AN282" s="143"/>
      <c r="AP282" s="238" t="s">
        <v>227</v>
      </c>
      <c r="AS282" s="235" t="s">
        <v>227</v>
      </c>
      <c r="AT282" s="128" t="s">
        <v>227</v>
      </c>
      <c r="AU282" s="236" t="s">
        <v>227</v>
      </c>
      <c r="AV282" s="128" t="s">
        <v>227</v>
      </c>
      <c r="AW282" s="237" t="s">
        <v>227</v>
      </c>
      <c r="AX282" s="128" t="s">
        <v>227</v>
      </c>
      <c r="AY282" s="129"/>
      <c r="BC282" s="144" t="s">
        <v>227</v>
      </c>
      <c r="BE282" s="145" t="s">
        <v>227</v>
      </c>
      <c r="BG282" s="21">
        <v>283</v>
      </c>
    </row>
    <row r="283" spans="1:59" ht="15.75" customHeight="1">
      <c r="A283" s="21" t="s">
        <v>242</v>
      </c>
      <c r="B283" s="33">
        <v>13</v>
      </c>
      <c r="C283" s="21" t="s">
        <v>272</v>
      </c>
      <c r="D283" s="26" t="s">
        <v>273</v>
      </c>
      <c r="E283" s="35">
        <v>74</v>
      </c>
      <c r="F283" s="35">
        <v>29.869999999999948</v>
      </c>
      <c r="G283" s="35" t="s">
        <v>67</v>
      </c>
      <c r="H283" s="36">
        <v>74.497833333333332</v>
      </c>
      <c r="I283" s="35">
        <v>135</v>
      </c>
      <c r="J283" s="35">
        <v>26.599999999999682</v>
      </c>
      <c r="K283" s="35" t="s">
        <v>68</v>
      </c>
      <c r="L283" s="36">
        <v>135.44333333333333</v>
      </c>
      <c r="M283" s="36">
        <v>-135.44333333333333</v>
      </c>
      <c r="N283" s="20">
        <v>284</v>
      </c>
      <c r="Q283" s="32" t="s">
        <v>230</v>
      </c>
      <c r="R283" s="5">
        <v>21</v>
      </c>
      <c r="S283" s="24">
        <v>53.198999999999998</v>
      </c>
      <c r="T283" s="42">
        <v>0.74939999999999996</v>
      </c>
      <c r="U283" s="42">
        <v>0.75129999999999997</v>
      </c>
      <c r="V283" s="42">
        <v>26.496578115354001</v>
      </c>
      <c r="W283" s="42">
        <v>26.495692993660001</v>
      </c>
      <c r="X283" s="42">
        <v>30.850846071594983</v>
      </c>
      <c r="Y283" s="42">
        <v>30.847820362628735</v>
      </c>
      <c r="Z283" s="42">
        <v>2.6150000000000002</v>
      </c>
      <c r="AA283" s="25">
        <v>8.3741888501182391</v>
      </c>
      <c r="AB283" s="25">
        <v>103.55928213639429</v>
      </c>
      <c r="AC283" s="25">
        <v>0.37316384399999997</v>
      </c>
      <c r="AD283" s="42">
        <v>0.83709999999999996</v>
      </c>
      <c r="AE283" s="25">
        <v>88.823700000000002</v>
      </c>
      <c r="AF283" s="42">
        <v>4.6458000000000004</v>
      </c>
      <c r="AG283" s="25">
        <v>1.1107</v>
      </c>
      <c r="AH283" s="5">
        <v>0.1124</v>
      </c>
      <c r="AI283" s="25">
        <v>4.3298999999999997E-2</v>
      </c>
      <c r="AJ283" s="24">
        <v>99.93</v>
      </c>
      <c r="AK283" s="25">
        <v>0</v>
      </c>
      <c r="AL283" s="241">
        <v>30.853450000000002</v>
      </c>
      <c r="AM283" s="117">
        <v>6</v>
      </c>
      <c r="AN283" s="143"/>
      <c r="AO283" s="22">
        <v>0.8</v>
      </c>
      <c r="AP283" s="238">
        <v>8.375</v>
      </c>
      <c r="AS283" s="235">
        <v>0.43363406805300275</v>
      </c>
      <c r="AT283" s="128"/>
      <c r="AU283" s="236">
        <v>6.7381615480022745</v>
      </c>
      <c r="AV283" s="128"/>
      <c r="AW283" s="237">
        <v>0.76116518650088827</v>
      </c>
      <c r="AX283" s="128"/>
      <c r="AY283" s="129"/>
      <c r="BC283" s="144">
        <v>0.36558090479191568</v>
      </c>
      <c r="BE283" s="145">
        <v>0.27551765096866315</v>
      </c>
      <c r="BG283" s="21">
        <v>284</v>
      </c>
    </row>
    <row r="284" spans="1:59" ht="15.75" customHeight="1">
      <c r="A284" s="21" t="s">
        <v>242</v>
      </c>
      <c r="B284" s="33">
        <v>13</v>
      </c>
      <c r="C284" s="21" t="s">
        <v>272</v>
      </c>
      <c r="D284" s="26" t="s">
        <v>273</v>
      </c>
      <c r="E284" s="35">
        <v>74</v>
      </c>
      <c r="F284" s="35">
        <v>29.869999999999948</v>
      </c>
      <c r="G284" s="35" t="s">
        <v>67</v>
      </c>
      <c r="H284" s="36">
        <v>74.497833333333332</v>
      </c>
      <c r="I284" s="35">
        <v>135</v>
      </c>
      <c r="J284" s="35">
        <v>26.599999999999682</v>
      </c>
      <c r="K284" s="35" t="s">
        <v>68</v>
      </c>
      <c r="L284" s="36">
        <v>135.44333333333333</v>
      </c>
      <c r="M284" s="36">
        <v>-135.44333333333333</v>
      </c>
      <c r="N284" s="20">
        <v>285</v>
      </c>
      <c r="Q284" s="32" t="s">
        <v>229</v>
      </c>
      <c r="R284" s="5">
        <v>22</v>
      </c>
      <c r="S284" s="24">
        <v>22.283000000000001</v>
      </c>
      <c r="T284" s="42">
        <v>-0.89490000000000003</v>
      </c>
      <c r="U284" s="42">
        <v>-0.89510000000000001</v>
      </c>
      <c r="V284" s="42">
        <v>23.038294587222001</v>
      </c>
      <c r="W284" s="42">
        <v>23.038759108897999</v>
      </c>
      <c r="X284" s="42">
        <v>27.94132137579032</v>
      </c>
      <c r="Y284" s="42">
        <v>27.942123951284835</v>
      </c>
      <c r="Z284" s="42">
        <v>2.6594000000000002</v>
      </c>
      <c r="AA284" s="25">
        <v>9.009461015151242</v>
      </c>
      <c r="AB284" s="25">
        <v>104.51520748813728</v>
      </c>
      <c r="AC284" s="25">
        <v>0.14498646600000001</v>
      </c>
      <c r="AD284" s="42">
        <v>0.3352</v>
      </c>
      <c r="AE284" s="25">
        <v>89.333100000000002</v>
      </c>
      <c r="AF284" s="42">
        <v>4.6715999999999998</v>
      </c>
      <c r="AG284" s="25">
        <v>0.68799999999999994</v>
      </c>
      <c r="AH284" s="5">
        <v>9.5500000000000002E-2</v>
      </c>
      <c r="AI284" s="25">
        <v>4.3298999999999997E-2</v>
      </c>
      <c r="AJ284" s="24">
        <v>99.93</v>
      </c>
      <c r="AK284" s="25">
        <v>0</v>
      </c>
      <c r="AL284" s="241">
        <v>27.908100000000001</v>
      </c>
      <c r="AM284" s="117"/>
      <c r="AN284" s="143"/>
      <c r="AO284" s="22">
        <v>-0.5</v>
      </c>
      <c r="AP284" s="238">
        <v>9.0380000000000003</v>
      </c>
      <c r="AS284" s="235">
        <v>0</v>
      </c>
      <c r="AT284" s="128"/>
      <c r="AU284" s="236">
        <v>2.9434758449976521</v>
      </c>
      <c r="AV284" s="128"/>
      <c r="AW284" s="237">
        <v>0.50127886323268223</v>
      </c>
      <c r="AX284" s="128"/>
      <c r="AY284" s="129"/>
      <c r="BC284" s="144">
        <v>0.12713422921714079</v>
      </c>
      <c r="BE284" s="145">
        <v>3.6784256996219997E-2</v>
      </c>
      <c r="BG284" s="21">
        <v>285</v>
      </c>
    </row>
    <row r="285" spans="1:59" ht="15.75" customHeight="1">
      <c r="A285" s="21" t="s">
        <v>242</v>
      </c>
      <c r="B285" s="33">
        <v>13</v>
      </c>
      <c r="C285" s="21" t="s">
        <v>272</v>
      </c>
      <c r="D285" s="26" t="s">
        <v>273</v>
      </c>
      <c r="E285" s="35">
        <v>74</v>
      </c>
      <c r="F285" s="35">
        <v>29.869999999999948</v>
      </c>
      <c r="G285" s="35" t="s">
        <v>67</v>
      </c>
      <c r="H285" s="36">
        <v>74.497833333333332</v>
      </c>
      <c r="I285" s="35">
        <v>135</v>
      </c>
      <c r="J285" s="35">
        <v>26.599999999999682</v>
      </c>
      <c r="K285" s="35" t="s">
        <v>68</v>
      </c>
      <c r="L285" s="36">
        <v>135.44333333333333</v>
      </c>
      <c r="M285" s="36">
        <v>-135.44333333333333</v>
      </c>
      <c r="N285" s="20">
        <v>286</v>
      </c>
      <c r="Q285" s="32" t="s">
        <v>230</v>
      </c>
      <c r="R285" s="5">
        <v>23</v>
      </c>
      <c r="S285" s="24">
        <v>5.8559999999999999</v>
      </c>
      <c r="T285" s="42">
        <v>-1.2350000000000001</v>
      </c>
      <c r="U285" s="42">
        <v>-1.2359</v>
      </c>
      <c r="V285" s="42">
        <v>21.495386050050001</v>
      </c>
      <c r="W285" s="42">
        <v>21.494598236658</v>
      </c>
      <c r="X285" s="42">
        <v>26.205305483322192</v>
      </c>
      <c r="Y285" s="42">
        <v>26.205045725019968</v>
      </c>
      <c r="Z285" s="42">
        <v>2.5497999999999998</v>
      </c>
      <c r="AA285" s="25">
        <v>8.7333398030849363</v>
      </c>
      <c r="AB285" s="25">
        <v>99.156296814359251</v>
      </c>
      <c r="AC285" s="25">
        <v>6.8813689999999997E-2</v>
      </c>
      <c r="AD285" s="42">
        <v>0.16769999999999999</v>
      </c>
      <c r="AE285" s="25">
        <v>89.5989</v>
      </c>
      <c r="AF285" s="42">
        <v>4.6849999999999996</v>
      </c>
      <c r="AG285" s="25">
        <v>0.61050000000000004</v>
      </c>
      <c r="AH285" s="5">
        <v>9.2399999999999996E-2</v>
      </c>
      <c r="AI285" s="25">
        <v>0.13070999999999999</v>
      </c>
      <c r="AJ285" s="24">
        <v>99.93</v>
      </c>
      <c r="AK285" s="25">
        <v>0</v>
      </c>
      <c r="AL285" s="241">
        <v>26.204799999999999</v>
      </c>
      <c r="AM285" s="117"/>
      <c r="AN285" s="143"/>
      <c r="AP285" s="238" t="s">
        <v>227</v>
      </c>
      <c r="AS285" s="235" t="s">
        <v>227</v>
      </c>
      <c r="AT285" s="128" t="s">
        <v>227</v>
      </c>
      <c r="AU285" s="236" t="s">
        <v>227</v>
      </c>
      <c r="AV285" s="128" t="s">
        <v>227</v>
      </c>
      <c r="AW285" s="237" t="s">
        <v>227</v>
      </c>
      <c r="AX285" s="128" t="s">
        <v>227</v>
      </c>
      <c r="AY285" s="129"/>
      <c r="BC285" s="144" t="s">
        <v>227</v>
      </c>
      <c r="BE285" s="145" t="s">
        <v>227</v>
      </c>
      <c r="BG285" s="21">
        <v>286</v>
      </c>
    </row>
    <row r="286" spans="1:59" ht="15.75" customHeight="1">
      <c r="A286" s="21" t="s">
        <v>242</v>
      </c>
      <c r="B286" s="33">
        <v>13</v>
      </c>
      <c r="C286" s="21" t="s">
        <v>272</v>
      </c>
      <c r="D286" s="26" t="s">
        <v>273</v>
      </c>
      <c r="E286" s="35">
        <v>74</v>
      </c>
      <c r="F286" s="35">
        <v>29.869999999999948</v>
      </c>
      <c r="G286" s="35" t="s">
        <v>67</v>
      </c>
      <c r="H286" s="36">
        <v>74.497833333333332</v>
      </c>
      <c r="I286" s="35">
        <v>135</v>
      </c>
      <c r="J286" s="35">
        <v>26.599999999999682</v>
      </c>
      <c r="K286" s="35" t="s">
        <v>68</v>
      </c>
      <c r="L286" s="36">
        <v>135.44333333333333</v>
      </c>
      <c r="M286" s="36">
        <v>-135.44333333333333</v>
      </c>
      <c r="N286" s="20">
        <v>287</v>
      </c>
      <c r="Q286" s="32" t="s">
        <v>230</v>
      </c>
      <c r="R286" s="5">
        <v>24</v>
      </c>
      <c r="S286" s="24">
        <v>5.8209999999999997</v>
      </c>
      <c r="T286" s="42">
        <v>-1.2351000000000001</v>
      </c>
      <c r="U286" s="42">
        <v>-1.2363</v>
      </c>
      <c r="V286" s="42">
        <v>21.495121186259997</v>
      </c>
      <c r="W286" s="42">
        <v>21.494508287867998</v>
      </c>
      <c r="X286" s="42">
        <v>26.205058166071549</v>
      </c>
      <c r="Y286" s="42">
        <v>26.205294479474961</v>
      </c>
      <c r="Z286" s="42">
        <v>2.5497999999999998</v>
      </c>
      <c r="AA286" s="25">
        <v>8.7333398030849363</v>
      </c>
      <c r="AB286" s="25">
        <v>99.155852589400993</v>
      </c>
      <c r="AC286" s="25">
        <v>7.355516799999999E-2</v>
      </c>
      <c r="AD286" s="42">
        <v>0.17810000000000001</v>
      </c>
      <c r="AE286" s="25">
        <v>89.5989</v>
      </c>
      <c r="AF286" s="42">
        <v>4.6849999999999996</v>
      </c>
      <c r="AG286" s="25">
        <v>0.58709999999999996</v>
      </c>
      <c r="AH286" s="5">
        <v>9.1499999999999998E-2</v>
      </c>
      <c r="AI286" s="25">
        <v>0.12</v>
      </c>
      <c r="AJ286" s="24">
        <v>99.93</v>
      </c>
      <c r="AK286" s="25">
        <v>0</v>
      </c>
      <c r="AL286" s="241">
        <v>26.2059</v>
      </c>
      <c r="AM286" s="117"/>
      <c r="AN286" s="143"/>
      <c r="AO286" s="22">
        <v>-1</v>
      </c>
      <c r="AP286" s="238">
        <v>8.7289999999999992</v>
      </c>
      <c r="AS286" s="235">
        <v>0</v>
      </c>
      <c r="AT286" s="128"/>
      <c r="AU286" s="236">
        <v>2.8553528851807854</v>
      </c>
      <c r="AV286" s="128"/>
      <c r="AW286" s="237">
        <v>0.45650444049733579</v>
      </c>
      <c r="AX286" s="128"/>
      <c r="AY286" s="129"/>
      <c r="BC286" s="144">
        <v>6.6980857568617699E-2</v>
      </c>
      <c r="BE286" s="145">
        <v>2.2030808976307114E-2</v>
      </c>
      <c r="BG286" s="21">
        <v>287</v>
      </c>
    </row>
    <row r="287" spans="1:59" ht="15.75" customHeight="1">
      <c r="A287" s="21" t="s">
        <v>242</v>
      </c>
      <c r="B287" s="33">
        <v>14</v>
      </c>
      <c r="C287" s="21" t="s">
        <v>274</v>
      </c>
      <c r="D287" s="26" t="s">
        <v>275</v>
      </c>
      <c r="E287" s="35">
        <v>74</v>
      </c>
      <c r="F287" s="35">
        <v>59.989999999999668</v>
      </c>
      <c r="G287" s="35" t="s">
        <v>67</v>
      </c>
      <c r="H287" s="36">
        <v>74.999833333333328</v>
      </c>
      <c r="I287" s="35">
        <v>139</v>
      </c>
      <c r="J287" s="35">
        <v>59.729999999999563</v>
      </c>
      <c r="K287" s="35" t="s">
        <v>68</v>
      </c>
      <c r="L287" s="36">
        <v>139.99549999999999</v>
      </c>
      <c r="M287" s="36">
        <v>-139.99549999999999</v>
      </c>
      <c r="N287" s="20">
        <v>288</v>
      </c>
      <c r="Q287" s="32" t="s">
        <v>229</v>
      </c>
      <c r="R287" s="5">
        <v>1</v>
      </c>
      <c r="S287" s="24">
        <v>3684.3150000000001</v>
      </c>
      <c r="T287" s="42">
        <v>-0.26500000000000001</v>
      </c>
      <c r="U287" s="42">
        <v>-0.26479999999999998</v>
      </c>
      <c r="V287" s="42">
        <v>30.287767441907999</v>
      </c>
      <c r="W287" s="42">
        <v>30.288214820171</v>
      </c>
      <c r="X287" s="42">
        <v>34.953977535834369</v>
      </c>
      <c r="Y287" s="42">
        <v>34.954333666456222</v>
      </c>
      <c r="Z287" s="42">
        <v>1.4913000000000001</v>
      </c>
      <c r="AA287" s="25">
        <v>6.5123050596883516</v>
      </c>
      <c r="AB287" s="25">
        <v>80.713724513592126</v>
      </c>
      <c r="AC287" s="25">
        <v>1.7919401600000003E-2</v>
      </c>
      <c r="AD287" s="42">
        <v>5.57E-2</v>
      </c>
      <c r="AE287" s="25">
        <v>90.210999999999999</v>
      </c>
      <c r="AF287" s="42">
        <v>4.7138999999999998</v>
      </c>
      <c r="AG287" s="25">
        <v>0.76549999999999996</v>
      </c>
      <c r="AH287" s="5">
        <v>9.8599999999999993E-2</v>
      </c>
      <c r="AI287" s="25">
        <v>4.3298999999999997E-2</v>
      </c>
      <c r="AJ287" s="24">
        <v>10.11</v>
      </c>
      <c r="AK287" s="25">
        <v>73.73</v>
      </c>
      <c r="AL287" s="241">
        <v>34.953850000000003</v>
      </c>
      <c r="AM287" s="117"/>
      <c r="AN287" s="143"/>
      <c r="AO287" s="22">
        <v>0.5</v>
      </c>
      <c r="AP287" s="238">
        <v>6.5180000000000007</v>
      </c>
      <c r="AQ287" s="103">
        <v>6</v>
      </c>
      <c r="AS287" s="235">
        <v>15.048679440925476</v>
      </c>
      <c r="AT287" s="128"/>
      <c r="AU287" s="236">
        <v>14.053649700413047</v>
      </c>
      <c r="AV287" s="128"/>
      <c r="AW287" s="237">
        <v>0.99671758436944957</v>
      </c>
      <c r="AX287" s="128"/>
      <c r="AY287" s="129"/>
      <c r="BC287" s="144" t="s">
        <v>227</v>
      </c>
      <c r="BE287" s="145" t="s">
        <v>227</v>
      </c>
      <c r="BG287" s="21">
        <v>288</v>
      </c>
    </row>
    <row r="288" spans="1:59" ht="15.75" customHeight="1">
      <c r="A288" s="21" t="s">
        <v>242</v>
      </c>
      <c r="B288" s="33">
        <v>14</v>
      </c>
      <c r="C288" s="21" t="s">
        <v>274</v>
      </c>
      <c r="D288" s="26" t="s">
        <v>275</v>
      </c>
      <c r="E288" s="35">
        <v>74</v>
      </c>
      <c r="F288" s="35">
        <v>59.989999999999668</v>
      </c>
      <c r="G288" s="35" t="s">
        <v>67</v>
      </c>
      <c r="H288" s="36">
        <v>74.999833333333328</v>
      </c>
      <c r="I288" s="35">
        <v>139</v>
      </c>
      <c r="J288" s="35">
        <v>59.729999999999563</v>
      </c>
      <c r="K288" s="35" t="s">
        <v>68</v>
      </c>
      <c r="L288" s="36">
        <v>139.99549999999999</v>
      </c>
      <c r="M288" s="36">
        <v>-139.99549999999999</v>
      </c>
      <c r="N288" s="20">
        <v>289</v>
      </c>
      <c r="Q288" s="32" t="s">
        <v>229</v>
      </c>
      <c r="R288" s="5">
        <v>2</v>
      </c>
      <c r="S288" s="24">
        <v>3053.3530000000001</v>
      </c>
      <c r="T288" s="42">
        <v>-0.32269999999999999</v>
      </c>
      <c r="U288" s="42">
        <v>-0.3226</v>
      </c>
      <c r="V288" s="42">
        <v>30.007692474473998</v>
      </c>
      <c r="W288" s="42">
        <v>30.007891414997999</v>
      </c>
      <c r="X288" s="42">
        <v>34.954016279904529</v>
      </c>
      <c r="Y288" s="42">
        <v>34.954163591028042</v>
      </c>
      <c r="Z288" s="42">
        <v>1.5759000000000001</v>
      </c>
      <c r="AA288" s="25">
        <v>6.4980424435278037</v>
      </c>
      <c r="AB288" s="25">
        <v>80.415224899006972</v>
      </c>
      <c r="AC288" s="25">
        <v>1.80048664E-2</v>
      </c>
      <c r="AD288" s="42">
        <v>5.5899999999999998E-2</v>
      </c>
      <c r="AE288" s="25">
        <v>90.216500000000011</v>
      </c>
      <c r="AF288" s="42">
        <v>4.7141999999999999</v>
      </c>
      <c r="AG288" s="25">
        <v>0.79600000000000004</v>
      </c>
      <c r="AH288" s="5">
        <v>9.98E-2</v>
      </c>
      <c r="AI288" s="25">
        <v>4.3298999999999997E-2</v>
      </c>
      <c r="AJ288" s="24">
        <v>99.73</v>
      </c>
      <c r="AK288" s="25">
        <v>95.308999999999997</v>
      </c>
      <c r="AL288" s="241">
        <v>34.954599999999999</v>
      </c>
      <c r="AM288" s="117"/>
      <c r="AN288" s="143"/>
      <c r="AO288" s="22">
        <v>0</v>
      </c>
      <c r="AP288" s="238">
        <v>6.5105000000000004</v>
      </c>
      <c r="AQ288" s="103">
        <v>6</v>
      </c>
      <c r="AS288" s="235">
        <v>15.069929719382865</v>
      </c>
      <c r="AT288" s="128"/>
      <c r="AU288" s="236">
        <v>14.150838844981092</v>
      </c>
      <c r="AV288" s="128"/>
      <c r="AW288" s="237">
        <v>0.99671758436944957</v>
      </c>
      <c r="AX288" s="128"/>
      <c r="AY288" s="129"/>
      <c r="BC288" s="144" t="s">
        <v>227</v>
      </c>
      <c r="BE288" s="145" t="s">
        <v>227</v>
      </c>
      <c r="BG288" s="21">
        <v>289</v>
      </c>
    </row>
    <row r="289" spans="1:59" ht="15.75" customHeight="1">
      <c r="A289" s="21" t="s">
        <v>242</v>
      </c>
      <c r="B289" s="33">
        <v>14</v>
      </c>
      <c r="C289" s="21" t="s">
        <v>274</v>
      </c>
      <c r="D289" s="26" t="s">
        <v>275</v>
      </c>
      <c r="E289" s="35">
        <v>74</v>
      </c>
      <c r="F289" s="35">
        <v>59.989999999999668</v>
      </c>
      <c r="G289" s="35" t="s">
        <v>67</v>
      </c>
      <c r="H289" s="36">
        <v>74.999833333333328</v>
      </c>
      <c r="I289" s="35">
        <v>139</v>
      </c>
      <c r="J289" s="35">
        <v>59.729999999999563</v>
      </c>
      <c r="K289" s="35" t="s">
        <v>68</v>
      </c>
      <c r="L289" s="36">
        <v>139.99549999999999</v>
      </c>
      <c r="M289" s="36">
        <v>-139.99549999999999</v>
      </c>
      <c r="N289" s="20">
        <v>290</v>
      </c>
      <c r="Q289" s="32" t="s">
        <v>229</v>
      </c>
      <c r="R289" s="5">
        <v>3</v>
      </c>
      <c r="S289" s="24">
        <v>2492.61</v>
      </c>
      <c r="T289" s="42">
        <v>-0.37990000000000002</v>
      </c>
      <c r="U289" s="42">
        <v>-0.37990000000000002</v>
      </c>
      <c r="V289" s="42">
        <v>29.740052112365998</v>
      </c>
      <c r="W289" s="42">
        <v>29.740318750522999</v>
      </c>
      <c r="X289" s="42">
        <v>34.948710766993599</v>
      </c>
      <c r="Y289" s="42">
        <v>34.949059481667547</v>
      </c>
      <c r="Z289" s="42">
        <v>1.6749000000000001</v>
      </c>
      <c r="AA289" s="25">
        <v>6.5839084630185383</v>
      </c>
      <c r="AB289" s="25">
        <v>81.352567265869325</v>
      </c>
      <c r="AC289" s="25">
        <v>1.7706194200000001E-2</v>
      </c>
      <c r="AD289" s="42">
        <v>5.5199999999999999E-2</v>
      </c>
      <c r="AE289" s="25">
        <v>90.216500000000011</v>
      </c>
      <c r="AF289" s="42">
        <v>4.7141999999999999</v>
      </c>
      <c r="AG289" s="25">
        <v>0.76780000000000004</v>
      </c>
      <c r="AH289" s="5">
        <v>9.8699999999999996E-2</v>
      </c>
      <c r="AI289" s="25">
        <v>4.3298999999999997E-2</v>
      </c>
      <c r="AJ289" s="24">
        <v>99.8</v>
      </c>
      <c r="AK289" s="25">
        <v>129.47999999999999</v>
      </c>
      <c r="AL289" s="241">
        <v>34.949300000000001</v>
      </c>
      <c r="AM289" s="117"/>
      <c r="AN289" s="143"/>
      <c r="AO289" s="22">
        <v>-0.2</v>
      </c>
      <c r="AP289" s="238">
        <v>6.5970000000000004</v>
      </c>
      <c r="AS289" s="235">
        <v>14.946427699690993</v>
      </c>
      <c r="AT289" s="128"/>
      <c r="AU289" s="236">
        <v>12.952033807293034</v>
      </c>
      <c r="AV289" s="128"/>
      <c r="AW289" s="237">
        <v>0.9908774422735348</v>
      </c>
      <c r="AX289" s="128"/>
      <c r="AY289" s="129"/>
      <c r="BC289" s="144" t="s">
        <v>227</v>
      </c>
      <c r="BE289" s="145" t="s">
        <v>227</v>
      </c>
      <c r="BG289" s="21">
        <v>290</v>
      </c>
    </row>
    <row r="290" spans="1:59" ht="15.75" customHeight="1">
      <c r="A290" s="21" t="s">
        <v>242</v>
      </c>
      <c r="B290" s="33">
        <v>14</v>
      </c>
      <c r="C290" s="21" t="s">
        <v>274</v>
      </c>
      <c r="D290" s="26" t="s">
        <v>275</v>
      </c>
      <c r="E290" s="35">
        <v>74</v>
      </c>
      <c r="F290" s="35">
        <v>59.989999999999668</v>
      </c>
      <c r="G290" s="35" t="s">
        <v>67</v>
      </c>
      <c r="H290" s="36">
        <v>74.999833333333328</v>
      </c>
      <c r="I290" s="35">
        <v>139</v>
      </c>
      <c r="J290" s="35">
        <v>59.729999999999563</v>
      </c>
      <c r="K290" s="35" t="s">
        <v>68</v>
      </c>
      <c r="L290" s="36">
        <v>139.99549999999999</v>
      </c>
      <c r="M290" s="36">
        <v>-139.99549999999999</v>
      </c>
      <c r="N290" s="20">
        <v>291</v>
      </c>
      <c r="Q290" s="32" t="s">
        <v>229</v>
      </c>
      <c r="R290" s="5">
        <v>4</v>
      </c>
      <c r="S290" s="24">
        <v>2033.2929999999999</v>
      </c>
      <c r="T290" s="42">
        <v>-0.3992</v>
      </c>
      <c r="U290" s="42">
        <v>-0.3992</v>
      </c>
      <c r="V290" s="42">
        <v>29.531952130764001</v>
      </c>
      <c r="W290" s="42">
        <v>29.532156262411998</v>
      </c>
      <c r="X290" s="42">
        <v>34.937006895852555</v>
      </c>
      <c r="Y290" s="42">
        <v>34.937275273558065</v>
      </c>
      <c r="Z290" s="42">
        <v>1.7710999999999999</v>
      </c>
      <c r="AA290" s="25">
        <v>6.690355543002628</v>
      </c>
      <c r="AB290" s="25">
        <v>82.61915304720101</v>
      </c>
      <c r="AC290" s="25">
        <v>1.7577997000000001E-2</v>
      </c>
      <c r="AD290" s="42">
        <v>5.4899999999999997E-2</v>
      </c>
      <c r="AE290" s="25">
        <v>90.201599999999999</v>
      </c>
      <c r="AF290" s="42">
        <v>4.7134999999999998</v>
      </c>
      <c r="AG290" s="25">
        <v>0.7772</v>
      </c>
      <c r="AH290" s="5">
        <v>9.9099999999999994E-2</v>
      </c>
      <c r="AI290" s="25">
        <v>4.3298999999999997E-2</v>
      </c>
      <c r="AJ290" s="24">
        <v>99.85</v>
      </c>
      <c r="AK290" s="25">
        <v>116.89</v>
      </c>
      <c r="AL290" s="241">
        <v>34.937899999999999</v>
      </c>
      <c r="AM290" s="117"/>
      <c r="AN290" s="143"/>
      <c r="AO290" s="22">
        <v>-0.3</v>
      </c>
      <c r="AP290" s="238">
        <v>6.6980000000000004</v>
      </c>
      <c r="AS290" s="235">
        <v>14.62047824647118</v>
      </c>
      <c r="AT290" s="128"/>
      <c r="AU290" s="236">
        <v>11.424114462146576</v>
      </c>
      <c r="AV290" s="128"/>
      <c r="AW290" s="237">
        <v>0.96459680284191851</v>
      </c>
      <c r="AX290" s="128"/>
      <c r="AY290" s="129"/>
      <c r="BC290" s="144" t="s">
        <v>227</v>
      </c>
      <c r="BE290" s="145" t="s">
        <v>227</v>
      </c>
      <c r="BG290" s="21">
        <v>291</v>
      </c>
    </row>
    <row r="291" spans="1:59" ht="15.75" customHeight="1">
      <c r="A291" s="21" t="s">
        <v>242</v>
      </c>
      <c r="B291" s="33">
        <v>14</v>
      </c>
      <c r="C291" s="21" t="s">
        <v>274</v>
      </c>
      <c r="D291" s="26" t="s">
        <v>275</v>
      </c>
      <c r="E291" s="35">
        <v>74</v>
      </c>
      <c r="F291" s="35">
        <v>59.989999999999668</v>
      </c>
      <c r="G291" s="35" t="s">
        <v>67</v>
      </c>
      <c r="H291" s="36">
        <v>74.999833333333328</v>
      </c>
      <c r="I291" s="35">
        <v>139</v>
      </c>
      <c r="J291" s="35">
        <v>59.729999999999563</v>
      </c>
      <c r="K291" s="35" t="s">
        <v>68</v>
      </c>
      <c r="L291" s="36">
        <v>139.99549999999999</v>
      </c>
      <c r="M291" s="36">
        <v>-139.99549999999999</v>
      </c>
      <c r="N291" s="20">
        <v>292</v>
      </c>
      <c r="Q291" s="32" t="s">
        <v>229</v>
      </c>
      <c r="R291" s="5">
        <v>5</v>
      </c>
      <c r="S291" s="24">
        <v>1523.4280000000001</v>
      </c>
      <c r="T291" s="42">
        <v>-0.28389999999999999</v>
      </c>
      <c r="U291" s="42">
        <v>-0.2838</v>
      </c>
      <c r="V291" s="42">
        <v>29.397658193346</v>
      </c>
      <c r="W291" s="42">
        <v>29.397945671715</v>
      </c>
      <c r="X291" s="42">
        <v>34.907013609645766</v>
      </c>
      <c r="Y291" s="42">
        <v>34.90727972103172</v>
      </c>
      <c r="Z291" s="42">
        <v>1.9027000000000001</v>
      </c>
      <c r="AA291" s="25">
        <v>6.8509167727246734</v>
      </c>
      <c r="AB291" s="25">
        <v>84.840426927054125</v>
      </c>
      <c r="AC291" s="25">
        <v>1.8133063599999999E-2</v>
      </c>
      <c r="AD291" s="42">
        <v>5.62E-2</v>
      </c>
      <c r="AE291" s="25">
        <v>90.186800000000005</v>
      </c>
      <c r="AF291" s="42">
        <v>4.7126999999999999</v>
      </c>
      <c r="AG291" s="25">
        <v>0.7702</v>
      </c>
      <c r="AH291" s="5">
        <v>9.8799999999999999E-2</v>
      </c>
      <c r="AI291" s="25">
        <v>4.3298999999999997E-2</v>
      </c>
      <c r="AJ291" s="24">
        <v>99.9</v>
      </c>
      <c r="AK291" s="25">
        <v>112.74</v>
      </c>
      <c r="AL291" s="241">
        <v>34.907600000000002</v>
      </c>
      <c r="AM291" s="117"/>
      <c r="AN291" s="143"/>
      <c r="AO291" s="22">
        <v>-0.1</v>
      </c>
      <c r="AP291" s="238">
        <v>6.8520000000000003</v>
      </c>
      <c r="AS291" s="235">
        <v>13.706450694500138</v>
      </c>
      <c r="AT291" s="128"/>
      <c r="AU291" s="236">
        <v>8.7631826342734929</v>
      </c>
      <c r="AV291" s="128"/>
      <c r="AW291" s="237">
        <v>0.90035523978685639</v>
      </c>
      <c r="AX291" s="128"/>
      <c r="AY291" s="129"/>
      <c r="BC291" s="144" t="s">
        <v>227</v>
      </c>
      <c r="BE291" s="145" t="s">
        <v>227</v>
      </c>
      <c r="BG291" s="21">
        <v>292</v>
      </c>
    </row>
    <row r="292" spans="1:59" ht="15.75" customHeight="1">
      <c r="A292" s="21" t="s">
        <v>242</v>
      </c>
      <c r="B292" s="33">
        <v>14</v>
      </c>
      <c r="C292" s="21" t="s">
        <v>274</v>
      </c>
      <c r="D292" s="26" t="s">
        <v>275</v>
      </c>
      <c r="E292" s="35">
        <v>74</v>
      </c>
      <c r="F292" s="35">
        <v>59.989999999999668</v>
      </c>
      <c r="G292" s="35" t="s">
        <v>67</v>
      </c>
      <c r="H292" s="36">
        <v>74.999833333333328</v>
      </c>
      <c r="I292" s="35">
        <v>139</v>
      </c>
      <c r="J292" s="35">
        <v>59.729999999999563</v>
      </c>
      <c r="K292" s="35" t="s">
        <v>68</v>
      </c>
      <c r="L292" s="36">
        <v>139.99549999999999</v>
      </c>
      <c r="M292" s="36">
        <v>-139.99549999999999</v>
      </c>
      <c r="N292" s="20">
        <v>293</v>
      </c>
      <c r="Q292" s="32" t="s">
        <v>229</v>
      </c>
      <c r="R292" s="5">
        <v>6</v>
      </c>
      <c r="S292" s="24">
        <v>1016.207</v>
      </c>
      <c r="T292" s="42">
        <v>5.3199999999999997E-2</v>
      </c>
      <c r="U292" s="42">
        <v>5.28E-2</v>
      </c>
      <c r="V292" s="42">
        <v>29.444820939228002</v>
      </c>
      <c r="W292" s="42">
        <v>29.444574125020001</v>
      </c>
      <c r="X292" s="42">
        <v>34.87416835120159</v>
      </c>
      <c r="Y292" s="42">
        <v>34.874294789630063</v>
      </c>
      <c r="Z292" s="42">
        <v>2.0289999999999999</v>
      </c>
      <c r="AA292" s="25">
        <v>6.8889017343090835</v>
      </c>
      <c r="AB292" s="25">
        <v>86.04592101148468</v>
      </c>
      <c r="AC292" s="25">
        <v>1.9840995799999997E-2</v>
      </c>
      <c r="AD292" s="42">
        <v>5.9900000000000002E-2</v>
      </c>
      <c r="AE292" s="25">
        <v>90.149600000000007</v>
      </c>
      <c r="AF292" s="42">
        <v>4.7107999999999999</v>
      </c>
      <c r="AG292" s="25">
        <v>0.80069999999999997</v>
      </c>
      <c r="AH292" s="5">
        <v>0.1</v>
      </c>
      <c r="AI292" s="25">
        <v>4.3298999999999997E-2</v>
      </c>
      <c r="AJ292" s="24">
        <v>99.93</v>
      </c>
      <c r="AK292" s="25">
        <v>106.1</v>
      </c>
      <c r="AL292" s="241">
        <v>34.875100000000003</v>
      </c>
      <c r="AM292" s="117"/>
      <c r="AN292" s="143"/>
      <c r="AO292" s="22">
        <v>0.3</v>
      </c>
      <c r="AP292" s="238">
        <v>6.8860000000000001</v>
      </c>
      <c r="AS292" s="235">
        <v>12.942203171965714</v>
      </c>
      <c r="AT292" s="128"/>
      <c r="AU292" s="236">
        <v>7.1248778583698655</v>
      </c>
      <c r="AV292" s="128"/>
      <c r="AW292" s="237">
        <v>0.8429271758436947</v>
      </c>
      <c r="AX292" s="128"/>
      <c r="AY292" s="129"/>
      <c r="BC292" s="144" t="s">
        <v>227</v>
      </c>
      <c r="BE292" s="145" t="s">
        <v>227</v>
      </c>
      <c r="BG292" s="21">
        <v>293</v>
      </c>
    </row>
    <row r="293" spans="1:59" ht="15.75" customHeight="1">
      <c r="A293" s="21" t="s">
        <v>242</v>
      </c>
      <c r="B293" s="33">
        <v>14</v>
      </c>
      <c r="C293" s="21" t="s">
        <v>274</v>
      </c>
      <c r="D293" s="26" t="s">
        <v>275</v>
      </c>
      <c r="E293" s="35">
        <v>74</v>
      </c>
      <c r="F293" s="35">
        <v>59.989999999999668</v>
      </c>
      <c r="G293" s="35" t="s">
        <v>67</v>
      </c>
      <c r="H293" s="36">
        <v>74.999833333333328</v>
      </c>
      <c r="I293" s="35">
        <v>139</v>
      </c>
      <c r="J293" s="35">
        <v>59.729999999999563</v>
      </c>
      <c r="K293" s="35" t="s">
        <v>68</v>
      </c>
      <c r="L293" s="36">
        <v>139.99549999999999</v>
      </c>
      <c r="M293" s="36">
        <v>-139.99549999999999</v>
      </c>
      <c r="N293" s="20">
        <v>294</v>
      </c>
      <c r="Q293" s="32" t="s">
        <v>229</v>
      </c>
      <c r="R293" s="5">
        <v>7</v>
      </c>
      <c r="S293" s="24">
        <v>813.20600000000002</v>
      </c>
      <c r="T293" s="42">
        <v>0.3231</v>
      </c>
      <c r="U293" s="42">
        <v>0.32300000000000001</v>
      </c>
      <c r="V293" s="42">
        <v>29.580695064011998</v>
      </c>
      <c r="W293" s="42">
        <v>29.580643657376999</v>
      </c>
      <c r="X293" s="42">
        <v>34.864759796395717</v>
      </c>
      <c r="Y293" s="42">
        <v>34.864805005202356</v>
      </c>
      <c r="Z293" s="42">
        <v>2.0806</v>
      </c>
      <c r="AA293" s="25">
        <v>6.8665785624142774</v>
      </c>
      <c r="AB293" s="25">
        <v>86.365088229106689</v>
      </c>
      <c r="AC293" s="25">
        <v>1.9627333800000001E-2</v>
      </c>
      <c r="AD293" s="42">
        <v>5.9499999999999997E-2</v>
      </c>
      <c r="AE293" s="25">
        <v>90.142200000000003</v>
      </c>
      <c r="AF293" s="42">
        <v>4.7103999999999999</v>
      </c>
      <c r="AG293" s="25">
        <v>0.7702</v>
      </c>
      <c r="AH293" s="5">
        <v>9.8799999999999999E-2</v>
      </c>
      <c r="AI293" s="25">
        <v>4.3298999999999997E-2</v>
      </c>
      <c r="AJ293" s="24">
        <v>99.93</v>
      </c>
      <c r="AK293" s="25">
        <v>104.16</v>
      </c>
      <c r="AL293" s="241">
        <v>34.866500000000002</v>
      </c>
      <c r="AM293" s="117"/>
      <c r="AN293" s="143"/>
      <c r="AO293" s="22">
        <v>0.4</v>
      </c>
      <c r="AP293" s="238">
        <v>6.8659999999999997</v>
      </c>
      <c r="AS293" s="235">
        <v>12.80047091639031</v>
      </c>
      <c r="AT293" s="128"/>
      <c r="AU293" s="236">
        <v>6.8210992144474547</v>
      </c>
      <c r="AV293" s="128"/>
      <c r="AW293" s="237">
        <v>0.82638010657193617</v>
      </c>
      <c r="AX293" s="128"/>
      <c r="AY293" s="129"/>
      <c r="BC293" s="144" t="s">
        <v>227</v>
      </c>
      <c r="BE293" s="145" t="s">
        <v>227</v>
      </c>
      <c r="BG293" s="21">
        <v>294</v>
      </c>
    </row>
    <row r="294" spans="1:59" ht="15.75" customHeight="1">
      <c r="A294" s="21" t="s">
        <v>242</v>
      </c>
      <c r="B294" s="33">
        <v>14</v>
      </c>
      <c r="C294" s="21" t="s">
        <v>274</v>
      </c>
      <c r="D294" s="26" t="s">
        <v>275</v>
      </c>
      <c r="E294" s="35">
        <v>74</v>
      </c>
      <c r="F294" s="35">
        <v>59.989999999999668</v>
      </c>
      <c r="G294" s="35" t="s">
        <v>67</v>
      </c>
      <c r="H294" s="36">
        <v>74.999833333333328</v>
      </c>
      <c r="I294" s="35">
        <v>139</v>
      </c>
      <c r="J294" s="35">
        <v>59.729999999999563</v>
      </c>
      <c r="K294" s="35" t="s">
        <v>68</v>
      </c>
      <c r="L294" s="36">
        <v>139.99549999999999</v>
      </c>
      <c r="M294" s="36">
        <v>-139.99549999999999</v>
      </c>
      <c r="N294" s="20">
        <v>295</v>
      </c>
      <c r="Q294" s="32" t="s">
        <v>229</v>
      </c>
      <c r="R294" s="5">
        <v>8</v>
      </c>
      <c r="S294" s="24">
        <v>610.37800000000004</v>
      </c>
      <c r="T294" s="42">
        <v>0.69289999999999996</v>
      </c>
      <c r="U294" s="42">
        <v>0.6925</v>
      </c>
      <c r="V294" s="42">
        <v>29.800104229704001</v>
      </c>
      <c r="W294" s="42">
        <v>29.799731925179998</v>
      </c>
      <c r="X294" s="42">
        <v>34.852506228797964</v>
      </c>
      <c r="Y294" s="42">
        <v>34.852471480823652</v>
      </c>
      <c r="Z294" s="42">
        <v>2.1213000000000002</v>
      </c>
      <c r="AA294" s="25">
        <v>6.7676311324544587</v>
      </c>
      <c r="AB294" s="25">
        <v>85.930228192383254</v>
      </c>
      <c r="AC294" s="25">
        <v>1.9414126400000002E-2</v>
      </c>
      <c r="AD294" s="42">
        <v>5.8999999999999997E-2</v>
      </c>
      <c r="AE294" s="25">
        <v>90.125399999999999</v>
      </c>
      <c r="AF294" s="42">
        <v>4.7096</v>
      </c>
      <c r="AG294" s="25">
        <v>0.7913</v>
      </c>
      <c r="AH294" s="5">
        <v>9.9599999999999994E-2</v>
      </c>
      <c r="AI294" s="25">
        <v>4.3298999999999997E-2</v>
      </c>
      <c r="AJ294" s="24">
        <v>99.93</v>
      </c>
      <c r="AK294" s="25">
        <v>107.9</v>
      </c>
      <c r="AL294" s="241">
        <v>34.854199999999999</v>
      </c>
      <c r="AM294" s="117"/>
      <c r="AN294" s="143"/>
      <c r="AO294" s="22">
        <v>0.7</v>
      </c>
      <c r="AP294" s="238">
        <v>6.758</v>
      </c>
      <c r="AS294" s="235">
        <v>12.890467966819624</v>
      </c>
      <c r="AT294" s="128"/>
      <c r="AU294" s="236">
        <v>7.0356173748789494</v>
      </c>
      <c r="AV294" s="128"/>
      <c r="AW294" s="237">
        <v>0.82638010657193617</v>
      </c>
      <c r="AX294" s="128"/>
      <c r="AY294" s="129"/>
      <c r="BC294" s="144" t="s">
        <v>227</v>
      </c>
      <c r="BE294" s="145" t="s">
        <v>227</v>
      </c>
      <c r="BG294" s="21">
        <v>295</v>
      </c>
    </row>
    <row r="295" spans="1:59" ht="15.75" customHeight="1">
      <c r="A295" s="21" t="s">
        <v>242</v>
      </c>
      <c r="B295" s="33">
        <v>14</v>
      </c>
      <c r="C295" s="21" t="s">
        <v>274</v>
      </c>
      <c r="D295" s="26" t="s">
        <v>275</v>
      </c>
      <c r="E295" s="35">
        <v>74</v>
      </c>
      <c r="F295" s="35">
        <v>59.989999999999668</v>
      </c>
      <c r="G295" s="35" t="s">
        <v>67</v>
      </c>
      <c r="H295" s="36">
        <v>74.999833333333328</v>
      </c>
      <c r="I295" s="35">
        <v>139</v>
      </c>
      <c r="J295" s="35">
        <v>59.729999999999563</v>
      </c>
      <c r="K295" s="35" t="s">
        <v>68</v>
      </c>
      <c r="L295" s="36">
        <v>139.99549999999999</v>
      </c>
      <c r="M295" s="36">
        <v>-139.99549999999999</v>
      </c>
      <c r="N295" s="20">
        <v>296</v>
      </c>
      <c r="Q295" s="32" t="s">
        <v>229</v>
      </c>
      <c r="R295" s="5">
        <v>9</v>
      </c>
      <c r="S295" s="24">
        <v>518.16300000000001</v>
      </c>
      <c r="T295" s="42">
        <v>0.80830000000000002</v>
      </c>
      <c r="U295" s="42">
        <v>0.80830000000000002</v>
      </c>
      <c r="V295" s="42">
        <v>29.846494372907998</v>
      </c>
      <c r="W295" s="42">
        <v>29.846388362553</v>
      </c>
      <c r="X295" s="42">
        <v>34.836928211629221</v>
      </c>
      <c r="Y295" s="42">
        <v>34.836791221591355</v>
      </c>
      <c r="Z295" s="42">
        <v>2.1297999999999999</v>
      </c>
      <c r="AA295" s="25">
        <v>6.6865720290026198</v>
      </c>
      <c r="AB295" s="25">
        <v>85.144080257947266</v>
      </c>
      <c r="AC295" s="25">
        <v>1.9157732E-2</v>
      </c>
      <c r="AD295" s="42">
        <v>5.8400000000000001E-2</v>
      </c>
      <c r="AE295" s="25">
        <v>90.119800000000012</v>
      </c>
      <c r="AF295" s="42">
        <v>4.7092999999999998</v>
      </c>
      <c r="AG295" s="25">
        <v>0.79600000000000004</v>
      </c>
      <c r="AH295" s="5">
        <v>9.98E-2</v>
      </c>
      <c r="AI295" s="25">
        <v>4.3298999999999997E-2</v>
      </c>
      <c r="AJ295" s="24">
        <v>99.93</v>
      </c>
      <c r="AK295" s="25">
        <v>113.29</v>
      </c>
      <c r="AL295" s="241">
        <v>34.840600000000002</v>
      </c>
      <c r="AM295" s="117"/>
      <c r="AN295" s="143"/>
      <c r="AO295" s="22">
        <v>0.8</v>
      </c>
      <c r="AP295" s="238">
        <v>6.6820000000000004</v>
      </c>
      <c r="AQ295" s="103">
        <v>6</v>
      </c>
      <c r="AS295" s="235">
        <v>12.916689126685215</v>
      </c>
      <c r="AT295" s="128"/>
      <c r="AU295" s="236">
        <v>7.1772130978044908</v>
      </c>
      <c r="AV295" s="128"/>
      <c r="AW295" s="237">
        <v>0.82930017761989361</v>
      </c>
      <c r="AX295" s="128"/>
      <c r="AY295" s="129"/>
      <c r="BC295" s="144" t="s">
        <v>227</v>
      </c>
      <c r="BE295" s="145" t="s">
        <v>227</v>
      </c>
      <c r="BG295" s="21">
        <v>296</v>
      </c>
    </row>
    <row r="296" spans="1:59" ht="15.75" customHeight="1">
      <c r="A296" s="21" t="s">
        <v>242</v>
      </c>
      <c r="B296" s="33">
        <v>14</v>
      </c>
      <c r="C296" s="21" t="s">
        <v>274</v>
      </c>
      <c r="D296" s="26" t="s">
        <v>275</v>
      </c>
      <c r="E296" s="35">
        <v>74</v>
      </c>
      <c r="F296" s="35">
        <v>59.989999999999668</v>
      </c>
      <c r="G296" s="35" t="s">
        <v>67</v>
      </c>
      <c r="H296" s="36">
        <v>74.999833333333328</v>
      </c>
      <c r="I296" s="35">
        <v>139</v>
      </c>
      <c r="J296" s="35">
        <v>59.729999999999563</v>
      </c>
      <c r="K296" s="35" t="s">
        <v>68</v>
      </c>
      <c r="L296" s="36">
        <v>139.99549999999999</v>
      </c>
      <c r="M296" s="36">
        <v>-139.99549999999999</v>
      </c>
      <c r="N296" s="20">
        <v>297</v>
      </c>
      <c r="Q296" s="32" t="s">
        <v>229</v>
      </c>
      <c r="R296" s="5">
        <v>10</v>
      </c>
      <c r="S296" s="24">
        <v>400.17500000000001</v>
      </c>
      <c r="T296" s="42">
        <v>0.62870000000000004</v>
      </c>
      <c r="U296" s="42">
        <v>0.62939999999999996</v>
      </c>
      <c r="V296" s="42">
        <v>29.593825311593999</v>
      </c>
      <c r="W296" s="42">
        <v>29.594472784124001</v>
      </c>
      <c r="X296" s="42">
        <v>34.779269592004937</v>
      </c>
      <c r="Y296" s="42">
        <v>34.779327168959512</v>
      </c>
      <c r="Z296" s="42">
        <v>2.1095000000000002</v>
      </c>
      <c r="AA296" s="25">
        <v>6.5291309346325068</v>
      </c>
      <c r="AB296" s="25">
        <v>82.722727941775872</v>
      </c>
      <c r="AC296" s="25">
        <v>1.9926460599999998E-2</v>
      </c>
      <c r="AD296" s="42">
        <v>6.0100000000000001E-2</v>
      </c>
      <c r="AE296" s="25">
        <v>90.095600000000005</v>
      </c>
      <c r="AF296" s="42">
        <v>4.7081</v>
      </c>
      <c r="AG296" s="25">
        <v>0.89700000000000002</v>
      </c>
      <c r="AH296" s="5">
        <v>0.10390000000000001</v>
      </c>
      <c r="AI296" s="25">
        <v>4.3298999999999997E-2</v>
      </c>
      <c r="AJ296" s="24">
        <v>99.93</v>
      </c>
      <c r="AK296" s="25">
        <v>116.89</v>
      </c>
      <c r="AL296" s="241">
        <v>34.781999999999996</v>
      </c>
      <c r="AM296" s="117"/>
      <c r="AN296" s="143"/>
      <c r="AO296" s="22">
        <v>0.7</v>
      </c>
      <c r="AP296" s="238">
        <v>6.5179999999999998</v>
      </c>
      <c r="AS296" s="235">
        <v>13.095471587984687</v>
      </c>
      <c r="AT296" s="128"/>
      <c r="AU296" s="236">
        <v>8.412674357232687</v>
      </c>
      <c r="AV296" s="128"/>
      <c r="AW296" s="237">
        <v>0.85655417406749579</v>
      </c>
      <c r="AX296" s="128"/>
      <c r="AY296" s="129"/>
      <c r="BC296" s="144" t="s">
        <v>227</v>
      </c>
      <c r="BE296" s="145" t="s">
        <v>227</v>
      </c>
      <c r="BG296" s="21">
        <v>297</v>
      </c>
    </row>
    <row r="297" spans="1:59" ht="15.75" customHeight="1">
      <c r="A297" s="21" t="s">
        <v>242</v>
      </c>
      <c r="B297" s="33">
        <v>14</v>
      </c>
      <c r="C297" s="21" t="s">
        <v>274</v>
      </c>
      <c r="D297" s="26" t="s">
        <v>275</v>
      </c>
      <c r="E297" s="35">
        <v>74</v>
      </c>
      <c r="F297" s="35">
        <v>59.989999999999668</v>
      </c>
      <c r="G297" s="35" t="s">
        <v>67</v>
      </c>
      <c r="H297" s="36">
        <v>74.999833333333328</v>
      </c>
      <c r="I297" s="35">
        <v>139</v>
      </c>
      <c r="J297" s="35">
        <v>59.729999999999563</v>
      </c>
      <c r="K297" s="35" t="s">
        <v>68</v>
      </c>
      <c r="L297" s="36">
        <v>139.99549999999999</v>
      </c>
      <c r="M297" s="36">
        <v>-139.99549999999999</v>
      </c>
      <c r="N297" s="20">
        <v>298</v>
      </c>
      <c r="Q297" s="32" t="s">
        <v>229</v>
      </c>
      <c r="R297" s="5">
        <v>11</v>
      </c>
      <c r="S297" s="24">
        <v>360.995</v>
      </c>
      <c r="T297" s="42">
        <v>0.40350000000000003</v>
      </c>
      <c r="U297" s="42">
        <v>0.4022</v>
      </c>
      <c r="V297" s="42">
        <v>29.329975000398001</v>
      </c>
      <c r="W297" s="42">
        <v>29.328678107398002</v>
      </c>
      <c r="X297" s="42">
        <v>34.710841488380652</v>
      </c>
      <c r="Y297" s="42">
        <v>34.710604215436462</v>
      </c>
      <c r="Z297" s="42">
        <v>2.069</v>
      </c>
      <c r="AA297" s="25">
        <v>6.378814514074775</v>
      </c>
      <c r="AB297" s="25">
        <v>80.311066885843857</v>
      </c>
      <c r="AC297" s="25">
        <v>2.0951128999999999E-2</v>
      </c>
      <c r="AD297" s="42">
        <v>6.2399999999999997E-2</v>
      </c>
      <c r="AE297" s="25">
        <v>90.09190000000001</v>
      </c>
      <c r="AF297" s="42">
        <v>4.7079000000000004</v>
      </c>
      <c r="AG297" s="25">
        <v>0.92989999999999995</v>
      </c>
      <c r="AH297" s="5">
        <v>0.1052</v>
      </c>
      <c r="AI297" s="25">
        <v>4.3298999999999997E-2</v>
      </c>
      <c r="AJ297" s="24">
        <v>99.93</v>
      </c>
      <c r="AK297" s="25">
        <v>115.23</v>
      </c>
      <c r="AL297" s="241">
        <v>34.709099999999999</v>
      </c>
      <c r="AM297" s="117"/>
      <c r="AN297" s="143"/>
      <c r="AO297" s="22">
        <v>0.5</v>
      </c>
      <c r="AP297" s="238">
        <v>6.3550000000000004</v>
      </c>
      <c r="AS297" s="235">
        <v>13.219544007443172</v>
      </c>
      <c r="AT297" s="128"/>
      <c r="AU297" s="236">
        <v>10.572962780916836</v>
      </c>
      <c r="AV297" s="128"/>
      <c r="AW297" s="237">
        <v>0.90619538188277116</v>
      </c>
      <c r="AX297" s="128"/>
      <c r="AY297" s="129"/>
      <c r="BC297" s="144" t="s">
        <v>227</v>
      </c>
      <c r="BE297" s="145" t="s">
        <v>227</v>
      </c>
      <c r="BG297" s="21">
        <v>298</v>
      </c>
    </row>
    <row r="298" spans="1:59" ht="15.75" customHeight="1">
      <c r="A298" s="21" t="s">
        <v>242</v>
      </c>
      <c r="B298" s="33">
        <v>14</v>
      </c>
      <c r="C298" s="21" t="s">
        <v>274</v>
      </c>
      <c r="D298" s="26" t="s">
        <v>275</v>
      </c>
      <c r="E298" s="35">
        <v>74</v>
      </c>
      <c r="F298" s="35">
        <v>59.989999999999668</v>
      </c>
      <c r="G298" s="35" t="s">
        <v>67</v>
      </c>
      <c r="H298" s="36">
        <v>74.999833333333328</v>
      </c>
      <c r="I298" s="35">
        <v>139</v>
      </c>
      <c r="J298" s="35">
        <v>59.729999999999563</v>
      </c>
      <c r="K298" s="35" t="s">
        <v>68</v>
      </c>
      <c r="L298" s="36">
        <v>139.99549999999999</v>
      </c>
      <c r="M298" s="36">
        <v>-139.99549999999999</v>
      </c>
      <c r="N298" s="20">
        <v>299</v>
      </c>
      <c r="Q298" s="32" t="s">
        <v>230</v>
      </c>
      <c r="R298" s="5">
        <v>12</v>
      </c>
      <c r="S298" s="24">
        <v>294.58</v>
      </c>
      <c r="T298" s="42">
        <v>-0.38479999999999998</v>
      </c>
      <c r="U298" s="42">
        <v>-0.38579999999999998</v>
      </c>
      <c r="V298" s="42">
        <v>28.400727879047999</v>
      </c>
      <c r="W298" s="42">
        <v>28.398967413958001</v>
      </c>
      <c r="X298" s="42">
        <v>34.409030137472072</v>
      </c>
      <c r="Y298" s="42">
        <v>34.407804465939556</v>
      </c>
      <c r="Z298" s="42">
        <v>2.0470000000000002</v>
      </c>
      <c r="AA298" s="25">
        <v>6.3804610391383934</v>
      </c>
      <c r="AB298" s="25">
        <v>78.529840092640072</v>
      </c>
      <c r="AC298" s="25">
        <v>2.4366993399999998E-2</v>
      </c>
      <c r="AD298" s="42">
        <v>6.9900000000000004E-2</v>
      </c>
      <c r="AE298" s="25">
        <v>90.0548</v>
      </c>
      <c r="AF298" s="42">
        <v>4.7060000000000004</v>
      </c>
      <c r="AG298" s="25">
        <v>1.1365000000000001</v>
      </c>
      <c r="AH298" s="5">
        <v>0.1135</v>
      </c>
      <c r="AI298" s="25">
        <v>4.3298999999999997E-2</v>
      </c>
      <c r="AJ298" s="24">
        <v>99.93</v>
      </c>
      <c r="AK298" s="25">
        <v>127.26</v>
      </c>
      <c r="AL298" s="241">
        <v>34.407400000000003</v>
      </c>
      <c r="AM298" s="117"/>
      <c r="AN298" s="143"/>
      <c r="AO298" s="22">
        <v>-0.1</v>
      </c>
      <c r="AP298" s="238">
        <v>6.3570000000000002</v>
      </c>
      <c r="AS298" s="235">
        <v>11.938960127924039</v>
      </c>
      <c r="AT298" s="128"/>
      <c r="AU298" s="236">
        <v>13.092705921857519</v>
      </c>
      <c r="AV298" s="128"/>
      <c r="AW298" s="237">
        <v>0.93150266429840156</v>
      </c>
      <c r="AX298" s="128"/>
      <c r="AY298" s="129"/>
      <c r="BC298" s="144" t="s">
        <v>227</v>
      </c>
      <c r="BE298" s="145" t="s">
        <v>227</v>
      </c>
      <c r="BG298" s="21">
        <v>299</v>
      </c>
    </row>
    <row r="299" spans="1:59" ht="15.75" customHeight="1">
      <c r="A299" s="21" t="s">
        <v>242</v>
      </c>
      <c r="B299" s="33">
        <v>14</v>
      </c>
      <c r="C299" s="21" t="s">
        <v>274</v>
      </c>
      <c r="D299" s="26" t="s">
        <v>275</v>
      </c>
      <c r="E299" s="35">
        <v>74</v>
      </c>
      <c r="F299" s="35">
        <v>59.989999999999668</v>
      </c>
      <c r="G299" s="35" t="s">
        <v>67</v>
      </c>
      <c r="H299" s="36">
        <v>74.999833333333328</v>
      </c>
      <c r="I299" s="35">
        <v>139</v>
      </c>
      <c r="J299" s="35">
        <v>59.729999999999563</v>
      </c>
      <c r="K299" s="35" t="s">
        <v>68</v>
      </c>
      <c r="L299" s="36">
        <v>139.99549999999999</v>
      </c>
      <c r="M299" s="36">
        <v>-139.99549999999999</v>
      </c>
      <c r="N299" s="20">
        <v>300</v>
      </c>
      <c r="Q299" s="32" t="s">
        <v>229</v>
      </c>
      <c r="R299" s="5">
        <v>13</v>
      </c>
      <c r="S299" s="24">
        <v>269.89400000000001</v>
      </c>
      <c r="T299" s="42">
        <v>-0.65280000000000005</v>
      </c>
      <c r="U299" s="42">
        <v>-0.65380000000000005</v>
      </c>
      <c r="V299" s="42">
        <v>28.00060065021</v>
      </c>
      <c r="W299" s="42">
        <v>27.998566371859003</v>
      </c>
      <c r="X299" s="42">
        <v>34.18933546077362</v>
      </c>
      <c r="Y299" s="42">
        <v>34.187722357869426</v>
      </c>
      <c r="Z299" s="42">
        <v>1.9695</v>
      </c>
      <c r="AA299" s="25">
        <v>6.1143834149831973</v>
      </c>
      <c r="AB299" s="25">
        <v>74.609378908820105</v>
      </c>
      <c r="AC299" s="25">
        <v>2.5135267399999998E-2</v>
      </c>
      <c r="AD299" s="42">
        <v>7.1499999999999994E-2</v>
      </c>
      <c r="AE299" s="25">
        <v>90.047300000000007</v>
      </c>
      <c r="AF299" s="42">
        <v>4.7055999999999996</v>
      </c>
      <c r="AG299" s="25">
        <v>1.2303999999999999</v>
      </c>
      <c r="AH299" s="5">
        <v>0.1172</v>
      </c>
      <c r="AI299" s="25">
        <v>4.3298999999999997E-2</v>
      </c>
      <c r="AJ299" s="24">
        <v>99.93</v>
      </c>
      <c r="AK299" s="25">
        <v>131.28</v>
      </c>
      <c r="AL299" s="241">
        <v>34.184143737792951</v>
      </c>
      <c r="AM299" s="117">
        <v>6</v>
      </c>
      <c r="AN299" s="143"/>
      <c r="AO299" s="22">
        <v>-0.3</v>
      </c>
      <c r="AP299" s="238">
        <v>6.0919999999999996</v>
      </c>
      <c r="AS299" s="235">
        <v>13.490842357250935</v>
      </c>
      <c r="AT299" s="128"/>
      <c r="AU299" s="236">
        <v>19.578459212415449</v>
      </c>
      <c r="AV299" s="128"/>
      <c r="AW299" s="237">
        <v>1.1728952042628777</v>
      </c>
      <c r="AX299" s="128"/>
      <c r="AY299" s="129"/>
      <c r="BC299" s="144" t="s">
        <v>227</v>
      </c>
      <c r="BE299" s="145" t="s">
        <v>227</v>
      </c>
      <c r="BG299" s="21">
        <v>300</v>
      </c>
    </row>
    <row r="300" spans="1:59" ht="15.75" customHeight="1">
      <c r="A300" s="21" t="s">
        <v>242</v>
      </c>
      <c r="B300" s="33">
        <v>14</v>
      </c>
      <c r="C300" s="21" t="s">
        <v>274</v>
      </c>
      <c r="D300" s="26" t="s">
        <v>275</v>
      </c>
      <c r="E300" s="35">
        <v>74</v>
      </c>
      <c r="F300" s="35">
        <v>59.989999999999668</v>
      </c>
      <c r="G300" s="35" t="s">
        <v>67</v>
      </c>
      <c r="H300" s="36">
        <v>74.999833333333328</v>
      </c>
      <c r="I300" s="35">
        <v>139</v>
      </c>
      <c r="J300" s="35">
        <v>59.729999999999563</v>
      </c>
      <c r="K300" s="35" t="s">
        <v>68</v>
      </c>
      <c r="L300" s="36">
        <v>139.99549999999999</v>
      </c>
      <c r="M300" s="36">
        <v>-139.99549999999999</v>
      </c>
      <c r="N300" s="20">
        <v>301</v>
      </c>
      <c r="Q300" s="32" t="s">
        <v>229</v>
      </c>
      <c r="R300" s="5">
        <v>14</v>
      </c>
      <c r="S300" s="24">
        <v>245.18600000000001</v>
      </c>
      <c r="T300" s="42">
        <v>-1.0889</v>
      </c>
      <c r="U300" s="42">
        <v>-1.0904</v>
      </c>
      <c r="V300" s="42">
        <v>27.263949483629997</v>
      </c>
      <c r="W300" s="42">
        <v>27.260803397985999</v>
      </c>
      <c r="X300" s="42">
        <v>33.69669335979556</v>
      </c>
      <c r="Y300" s="42">
        <v>33.694088185763434</v>
      </c>
      <c r="Z300" s="42">
        <v>1.9619</v>
      </c>
      <c r="AA300" s="25">
        <v>6.1520884786555232</v>
      </c>
      <c r="AB300" s="25">
        <v>73.946566698006251</v>
      </c>
      <c r="AC300" s="25">
        <v>2.6757734799999999E-2</v>
      </c>
      <c r="AD300" s="42">
        <v>7.51E-2</v>
      </c>
      <c r="AE300" s="25">
        <v>90.025000000000006</v>
      </c>
      <c r="AF300" s="42">
        <v>4.7045000000000003</v>
      </c>
      <c r="AG300" s="25">
        <v>1.3525</v>
      </c>
      <c r="AH300" s="5">
        <v>0.1221</v>
      </c>
      <c r="AI300" s="25">
        <v>4.3298999999999997E-2</v>
      </c>
      <c r="AJ300" s="24">
        <v>99.92</v>
      </c>
      <c r="AK300" s="25">
        <v>136.25</v>
      </c>
      <c r="AL300" s="241">
        <v>33.683900000000001</v>
      </c>
      <c r="AM300" s="117"/>
      <c r="AN300" s="143"/>
      <c r="AO300" s="22">
        <v>-0.6</v>
      </c>
      <c r="AP300" s="238">
        <v>6.1310000000000002</v>
      </c>
      <c r="AS300" s="235">
        <v>15.511359125559263</v>
      </c>
      <c r="AT300" s="128"/>
      <c r="AU300" s="236">
        <v>29.12209491592693</v>
      </c>
      <c r="AV300" s="128"/>
      <c r="AW300" s="237">
        <v>1.5632113676731798</v>
      </c>
      <c r="AX300" s="128"/>
      <c r="AY300" s="129"/>
      <c r="BC300" s="144" t="s">
        <v>227</v>
      </c>
      <c r="BE300" s="145" t="s">
        <v>227</v>
      </c>
      <c r="BG300" s="21">
        <v>301</v>
      </c>
    </row>
    <row r="301" spans="1:59" ht="15.75" customHeight="1">
      <c r="A301" s="21" t="s">
        <v>242</v>
      </c>
      <c r="B301" s="33">
        <v>14</v>
      </c>
      <c r="C301" s="21" t="s">
        <v>274</v>
      </c>
      <c r="D301" s="26" t="s">
        <v>275</v>
      </c>
      <c r="E301" s="35">
        <v>74</v>
      </c>
      <c r="F301" s="35">
        <v>59.989999999999668</v>
      </c>
      <c r="G301" s="35" t="s">
        <v>67</v>
      </c>
      <c r="H301" s="36">
        <v>74.999833333333328</v>
      </c>
      <c r="I301" s="35">
        <v>139</v>
      </c>
      <c r="J301" s="35">
        <v>59.729999999999563</v>
      </c>
      <c r="K301" s="35" t="s">
        <v>68</v>
      </c>
      <c r="L301" s="36">
        <v>139.99549999999999</v>
      </c>
      <c r="M301" s="36">
        <v>-139.99549999999999</v>
      </c>
      <c r="N301" s="20">
        <v>302</v>
      </c>
      <c r="Q301" s="32" t="s">
        <v>230</v>
      </c>
      <c r="R301" s="5">
        <v>15</v>
      </c>
      <c r="S301" s="24">
        <v>214.67</v>
      </c>
      <c r="T301" s="42">
        <v>-1.4406000000000001</v>
      </c>
      <c r="U301" s="42">
        <v>-1.4342999999999999</v>
      </c>
      <c r="V301" s="42">
        <v>26.532239775834</v>
      </c>
      <c r="W301" s="42">
        <v>26.547986221873</v>
      </c>
      <c r="X301" s="42">
        <v>33.106304536884785</v>
      </c>
      <c r="Y301" s="42">
        <v>33.120951393281665</v>
      </c>
      <c r="Z301" s="42">
        <v>2.0333000000000001</v>
      </c>
      <c r="AA301" s="25">
        <v>6.4989496901310613</v>
      </c>
      <c r="AB301" s="25">
        <v>77.059243219724976</v>
      </c>
      <c r="AC301" s="25">
        <v>2.8252459599999998E-2</v>
      </c>
      <c r="AD301" s="42">
        <v>7.8399999999999997E-2</v>
      </c>
      <c r="AE301" s="25">
        <v>90.025000000000006</v>
      </c>
      <c r="AF301" s="42">
        <v>4.7045000000000003</v>
      </c>
      <c r="AG301" s="25">
        <v>1.383</v>
      </c>
      <c r="AH301" s="5">
        <v>0.12330000000000001</v>
      </c>
      <c r="AI301" s="25">
        <v>4.3298999999999997E-2</v>
      </c>
      <c r="AJ301" s="24">
        <v>99.93</v>
      </c>
      <c r="AK301" s="25">
        <v>151.06</v>
      </c>
      <c r="AL301" s="241">
        <v>33.146900000000002</v>
      </c>
      <c r="AM301" s="117"/>
      <c r="AN301" s="143"/>
      <c r="AO301" s="22">
        <v>-1</v>
      </c>
      <c r="AP301" s="238">
        <v>6.4749999999999996</v>
      </c>
      <c r="AS301" s="235">
        <v>16.306245686405443</v>
      </c>
      <c r="AT301" s="128"/>
      <c r="AU301" s="236">
        <v>34.898369181039385</v>
      </c>
      <c r="AV301" s="128"/>
      <c r="AW301" s="237">
        <v>1.7890301953818832</v>
      </c>
      <c r="AX301" s="128"/>
      <c r="AY301" s="129"/>
      <c r="BC301" s="144" t="s">
        <v>227</v>
      </c>
      <c r="BE301" s="145" t="s">
        <v>227</v>
      </c>
      <c r="BG301" s="21">
        <v>302</v>
      </c>
    </row>
    <row r="302" spans="1:59" ht="15.75" customHeight="1">
      <c r="A302" s="21" t="s">
        <v>242</v>
      </c>
      <c r="B302" s="33">
        <v>14</v>
      </c>
      <c r="C302" s="21" t="s">
        <v>274</v>
      </c>
      <c r="D302" s="26" t="s">
        <v>275</v>
      </c>
      <c r="E302" s="35">
        <v>74</v>
      </c>
      <c r="F302" s="35">
        <v>59.989999999999668</v>
      </c>
      <c r="G302" s="35" t="s">
        <v>67</v>
      </c>
      <c r="H302" s="36">
        <v>74.999833333333328</v>
      </c>
      <c r="I302" s="35">
        <v>139</v>
      </c>
      <c r="J302" s="35">
        <v>59.729999999999563</v>
      </c>
      <c r="K302" s="35" t="s">
        <v>68</v>
      </c>
      <c r="L302" s="36">
        <v>139.99549999999999</v>
      </c>
      <c r="M302" s="36">
        <v>-139.99549999999999</v>
      </c>
      <c r="N302" s="20">
        <v>303</v>
      </c>
      <c r="Q302" s="32" t="s">
        <v>229</v>
      </c>
      <c r="R302" s="5">
        <v>16</v>
      </c>
      <c r="S302" s="24">
        <v>197.57</v>
      </c>
      <c r="T302" s="42">
        <v>-1.4388000000000001</v>
      </c>
      <c r="U302" s="42">
        <v>-1.4386000000000001</v>
      </c>
      <c r="V302" s="42">
        <v>26.404924249667999</v>
      </c>
      <c r="W302" s="42">
        <v>26.406764622710998</v>
      </c>
      <c r="X302" s="42">
        <v>32.93987136925292</v>
      </c>
      <c r="Y302" s="42">
        <v>32.942177817689334</v>
      </c>
      <c r="Z302" s="42">
        <v>2.0531000000000001</v>
      </c>
      <c r="AA302" s="25">
        <v>6.5703035703591413</v>
      </c>
      <c r="AB302" s="25">
        <v>77.817010881749411</v>
      </c>
      <c r="AC302" s="25">
        <v>2.7398266200000004E-2</v>
      </c>
      <c r="AD302" s="42">
        <v>7.6499999999999999E-2</v>
      </c>
      <c r="AE302" s="25">
        <v>90.034300000000002</v>
      </c>
      <c r="AF302" s="42">
        <v>4.7050000000000001</v>
      </c>
      <c r="AG302" s="25">
        <v>1.383</v>
      </c>
      <c r="AH302" s="5">
        <v>0.12330000000000001</v>
      </c>
      <c r="AI302" s="25">
        <v>4.3298999999999997E-2</v>
      </c>
      <c r="AJ302" s="24">
        <v>99.93</v>
      </c>
      <c r="AK302" s="25">
        <v>154.65</v>
      </c>
      <c r="AL302" s="241">
        <v>32.949199999999998</v>
      </c>
      <c r="AM302" s="117"/>
      <c r="AN302" s="143"/>
      <c r="AO302" s="22">
        <v>-1</v>
      </c>
      <c r="AP302" s="238">
        <v>6.5629999999999997</v>
      </c>
      <c r="AS302" s="235">
        <v>15.849331433826821</v>
      </c>
      <c r="AT302" s="128"/>
      <c r="AU302" s="236">
        <v>33.876363621136036</v>
      </c>
      <c r="AV302" s="128"/>
      <c r="AW302" s="237">
        <v>1.7948703374777979</v>
      </c>
      <c r="AX302" s="128"/>
      <c r="AY302" s="129"/>
      <c r="BC302" s="144" t="s">
        <v>227</v>
      </c>
      <c r="BE302" s="145" t="s">
        <v>227</v>
      </c>
      <c r="BG302" s="21">
        <v>303</v>
      </c>
    </row>
    <row r="303" spans="1:59" ht="15.75" customHeight="1">
      <c r="A303" s="21" t="s">
        <v>242</v>
      </c>
      <c r="B303" s="33">
        <v>14</v>
      </c>
      <c r="C303" s="21" t="s">
        <v>274</v>
      </c>
      <c r="D303" s="26" t="s">
        <v>275</v>
      </c>
      <c r="E303" s="35">
        <v>74</v>
      </c>
      <c r="F303" s="35">
        <v>59.989999999999668</v>
      </c>
      <c r="G303" s="35" t="s">
        <v>67</v>
      </c>
      <c r="H303" s="36">
        <v>74.999833333333328</v>
      </c>
      <c r="I303" s="35">
        <v>139</v>
      </c>
      <c r="J303" s="35">
        <v>59.729999999999563</v>
      </c>
      <c r="K303" s="35" t="s">
        <v>68</v>
      </c>
      <c r="L303" s="36">
        <v>139.99549999999999</v>
      </c>
      <c r="M303" s="36">
        <v>-139.99549999999999</v>
      </c>
      <c r="N303" s="20">
        <v>304</v>
      </c>
      <c r="Q303" s="32" t="s">
        <v>229</v>
      </c>
      <c r="R303" s="5">
        <v>17</v>
      </c>
      <c r="S303" s="24">
        <v>165.72200000000001</v>
      </c>
      <c r="T303" s="42">
        <v>-1.3498000000000001</v>
      </c>
      <c r="U303" s="42">
        <v>-1.3493999999999999</v>
      </c>
      <c r="V303" s="42">
        <v>26.240991554405998</v>
      </c>
      <c r="W303" s="42">
        <v>26.240402336743998</v>
      </c>
      <c r="X303" s="42">
        <v>32.636790813290709</v>
      </c>
      <c r="Y303" s="42">
        <v>32.63554784358606</v>
      </c>
      <c r="Z303" s="42">
        <v>2.1002000000000001</v>
      </c>
      <c r="AA303" s="25">
        <v>6.7312350188753225</v>
      </c>
      <c r="AB303" s="25">
        <v>79.742467202089216</v>
      </c>
      <c r="AC303" s="25">
        <v>2.8764793799999997E-2</v>
      </c>
      <c r="AD303" s="42">
        <v>7.9500000000000001E-2</v>
      </c>
      <c r="AE303" s="25">
        <v>90.034300000000002</v>
      </c>
      <c r="AF303" s="42">
        <v>4.7050000000000001</v>
      </c>
      <c r="AG303" s="25">
        <v>1.383</v>
      </c>
      <c r="AH303" s="5">
        <v>0.12330000000000001</v>
      </c>
      <c r="AI303" s="25">
        <v>4.3298999999999997E-2</v>
      </c>
      <c r="AJ303" s="24">
        <v>99.93</v>
      </c>
      <c r="AK303" s="25">
        <v>158.25</v>
      </c>
      <c r="AL303" s="241">
        <v>32.649000000000001</v>
      </c>
      <c r="AM303" s="117"/>
      <c r="AN303" s="143"/>
      <c r="AO303" s="22">
        <v>-0.8</v>
      </c>
      <c r="AP303" s="238">
        <v>6.6870000000000003</v>
      </c>
      <c r="AS303" s="235">
        <v>14.880290469282636</v>
      </c>
      <c r="AT303" s="128"/>
      <c r="AU303" s="236">
        <v>31.26346987876391</v>
      </c>
      <c r="AV303" s="128"/>
      <c r="AW303" s="237">
        <v>1.7598294849023095</v>
      </c>
      <c r="AX303" s="128"/>
      <c r="AY303" s="129"/>
      <c r="BC303" s="144">
        <v>6.4651384610754604E-3</v>
      </c>
      <c r="BE303" s="145">
        <v>1.4621953223746353E-2</v>
      </c>
      <c r="BG303" s="21">
        <v>304</v>
      </c>
    </row>
    <row r="304" spans="1:59" ht="15.75" customHeight="1">
      <c r="A304" s="21" t="s">
        <v>242</v>
      </c>
      <c r="B304" s="33">
        <v>14</v>
      </c>
      <c r="C304" s="21" t="s">
        <v>274</v>
      </c>
      <c r="D304" s="26" t="s">
        <v>275</v>
      </c>
      <c r="E304" s="35">
        <v>74</v>
      </c>
      <c r="F304" s="35">
        <v>59.989999999999668</v>
      </c>
      <c r="G304" s="35" t="s">
        <v>67</v>
      </c>
      <c r="H304" s="36">
        <v>74.999833333333328</v>
      </c>
      <c r="I304" s="35">
        <v>139</v>
      </c>
      <c r="J304" s="35">
        <v>59.729999999999563</v>
      </c>
      <c r="K304" s="35" t="s">
        <v>68</v>
      </c>
      <c r="L304" s="36">
        <v>139.99549999999999</v>
      </c>
      <c r="M304" s="36">
        <v>-139.99549999999999</v>
      </c>
      <c r="N304" s="20">
        <v>305</v>
      </c>
      <c r="Q304" s="32" t="s">
        <v>230</v>
      </c>
      <c r="R304" s="5">
        <v>18</v>
      </c>
      <c r="S304" s="24">
        <v>129.68299999999999</v>
      </c>
      <c r="T304" s="42">
        <v>-1.2170000000000001</v>
      </c>
      <c r="U304" s="42">
        <v>-1.2176</v>
      </c>
      <c r="V304" s="42">
        <v>26.091686336753998</v>
      </c>
      <c r="W304" s="42">
        <v>26.092470557847999</v>
      </c>
      <c r="X304" s="42">
        <v>32.310488640536526</v>
      </c>
      <c r="Y304" s="42">
        <v>32.312204069263849</v>
      </c>
      <c r="Z304" s="42">
        <v>2.1619000000000002</v>
      </c>
      <c r="AA304" s="25">
        <v>6.9264245351164462</v>
      </c>
      <c r="AB304" s="25">
        <v>82.157899958191976</v>
      </c>
      <c r="AC304" s="25">
        <v>2.6587259799999995E-2</v>
      </c>
      <c r="AD304" s="42">
        <v>7.4800000000000005E-2</v>
      </c>
      <c r="AE304" s="25">
        <v>89.98790000000001</v>
      </c>
      <c r="AF304" s="42">
        <v>4.7026000000000003</v>
      </c>
      <c r="AG304" s="25">
        <v>1.3876999999999999</v>
      </c>
      <c r="AH304" s="5">
        <v>0.1235</v>
      </c>
      <c r="AI304" s="25">
        <v>4.3298999999999997E-2</v>
      </c>
      <c r="AJ304" s="24">
        <v>99.93</v>
      </c>
      <c r="AK304" s="25">
        <v>156.44999999999999</v>
      </c>
      <c r="AL304" s="241">
        <v>32.322699999999998</v>
      </c>
      <c r="AM304" s="117"/>
      <c r="AN304" s="143"/>
      <c r="AO304" s="22">
        <v>-0.7</v>
      </c>
      <c r="AP304" s="238">
        <v>6.944</v>
      </c>
      <c r="AS304" s="235">
        <v>12.898323282212953</v>
      </c>
      <c r="AT304" s="128"/>
      <c r="AU304" s="236">
        <v>26.705461262383803</v>
      </c>
      <c r="AV304" s="128"/>
      <c r="AW304" s="237">
        <v>1.6332930728241566</v>
      </c>
      <c r="AX304" s="128"/>
      <c r="AY304" s="129"/>
      <c r="BC304" s="144">
        <v>1.0198021590067666E-2</v>
      </c>
      <c r="BE304" s="145">
        <v>1.3006673520435861E-2</v>
      </c>
      <c r="BG304" s="21">
        <v>305</v>
      </c>
    </row>
    <row r="305" spans="1:59" ht="15.75" customHeight="1">
      <c r="A305" s="21" t="s">
        <v>242</v>
      </c>
      <c r="B305" s="33">
        <v>14</v>
      </c>
      <c r="C305" s="21" t="s">
        <v>274</v>
      </c>
      <c r="D305" s="26" t="s">
        <v>275</v>
      </c>
      <c r="E305" s="35">
        <v>74</v>
      </c>
      <c r="F305" s="35">
        <v>59.989999999999668</v>
      </c>
      <c r="G305" s="35" t="s">
        <v>67</v>
      </c>
      <c r="H305" s="36">
        <v>74.999833333333328</v>
      </c>
      <c r="I305" s="35">
        <v>139</v>
      </c>
      <c r="J305" s="35">
        <v>59.729999999999563</v>
      </c>
      <c r="K305" s="35" t="s">
        <v>68</v>
      </c>
      <c r="L305" s="36">
        <v>139.99549999999999</v>
      </c>
      <c r="M305" s="36">
        <v>-139.99549999999999</v>
      </c>
      <c r="N305" s="20">
        <v>306</v>
      </c>
      <c r="Q305" s="32" t="s">
        <v>229</v>
      </c>
      <c r="R305" s="5">
        <v>19</v>
      </c>
      <c r="S305" s="24">
        <v>92.24</v>
      </c>
      <c r="T305" s="42">
        <v>-0.58830000000000005</v>
      </c>
      <c r="U305" s="42">
        <v>-0.57340000000000002</v>
      </c>
      <c r="V305" s="42">
        <v>26.227841317103998</v>
      </c>
      <c r="W305" s="42">
        <v>26.233074508651999</v>
      </c>
      <c r="X305" s="42">
        <v>31.84650294027913</v>
      </c>
      <c r="Y305" s="42">
        <v>31.837821721053974</v>
      </c>
      <c r="Z305" s="42">
        <v>2.2681</v>
      </c>
      <c r="AA305" s="25">
        <v>7.2231254561109024</v>
      </c>
      <c r="AB305" s="25">
        <v>86.843236202632781</v>
      </c>
      <c r="AC305" s="25">
        <v>5.613489599999999E-2</v>
      </c>
      <c r="AD305" s="42">
        <v>0.13980000000000001</v>
      </c>
      <c r="AE305" s="25">
        <v>89.855800000000002</v>
      </c>
      <c r="AF305" s="42">
        <v>4.6959999999999997</v>
      </c>
      <c r="AG305" s="25">
        <v>1.3502000000000001</v>
      </c>
      <c r="AH305" s="5">
        <v>0.122</v>
      </c>
      <c r="AI305" s="25">
        <v>8.2949999999999996E-2</v>
      </c>
      <c r="AJ305" s="24">
        <v>99.94</v>
      </c>
      <c r="AK305" s="25">
        <v>156.44999999999999</v>
      </c>
      <c r="AL305" s="241">
        <v>31.829699999999999</v>
      </c>
      <c r="AM305" s="117"/>
      <c r="AN305" s="143"/>
      <c r="AO305" s="22">
        <v>-0.1</v>
      </c>
      <c r="AP305" s="238">
        <v>7.2510000000000003</v>
      </c>
      <c r="AS305" s="235">
        <v>8.8207420711737754</v>
      </c>
      <c r="AT305" s="128"/>
      <c r="AU305" s="236">
        <v>17.164074948645595</v>
      </c>
      <c r="AV305" s="128"/>
      <c r="AW305" s="237">
        <v>1.343232682060391</v>
      </c>
      <c r="AX305" s="128"/>
      <c r="AY305" s="129"/>
      <c r="BC305" s="144">
        <v>6.2701481802431722E-2</v>
      </c>
      <c r="BD305" s="128">
        <v>6</v>
      </c>
      <c r="BE305" s="145">
        <v>5.0645505323760706E-2</v>
      </c>
      <c r="BG305" s="21">
        <v>306</v>
      </c>
    </row>
    <row r="306" spans="1:59" ht="15.75" customHeight="1">
      <c r="A306" s="21" t="s">
        <v>242</v>
      </c>
      <c r="B306" s="33">
        <v>14</v>
      </c>
      <c r="C306" s="21" t="s">
        <v>274</v>
      </c>
      <c r="D306" s="26" t="s">
        <v>275</v>
      </c>
      <c r="E306" s="35">
        <v>74</v>
      </c>
      <c r="F306" s="35">
        <v>59.989999999999668</v>
      </c>
      <c r="G306" s="35" t="s">
        <v>67</v>
      </c>
      <c r="H306" s="36">
        <v>74.999833333333328</v>
      </c>
      <c r="I306" s="35">
        <v>139</v>
      </c>
      <c r="J306" s="35">
        <v>59.729999999999563</v>
      </c>
      <c r="K306" s="35" t="s">
        <v>68</v>
      </c>
      <c r="L306" s="36">
        <v>139.99549999999999</v>
      </c>
      <c r="M306" s="36">
        <v>-139.99549999999999</v>
      </c>
      <c r="N306" s="20">
        <v>307</v>
      </c>
      <c r="Q306" s="32" t="s">
        <v>229</v>
      </c>
      <c r="R306" s="5">
        <v>20</v>
      </c>
      <c r="S306" s="24">
        <v>79.337999999999994</v>
      </c>
      <c r="T306" s="42">
        <v>-9.7100000000000006E-2</v>
      </c>
      <c r="U306" s="42">
        <v>-8.2400000000000001E-2</v>
      </c>
      <c r="V306" s="42">
        <v>26.402301598403998</v>
      </c>
      <c r="W306" s="42">
        <v>26.406260909486999</v>
      </c>
      <c r="X306" s="42">
        <v>31.572896449955572</v>
      </c>
      <c r="Y306" s="42">
        <v>31.562908434450385</v>
      </c>
      <c r="Z306" s="42">
        <v>2.3481999999999998</v>
      </c>
      <c r="AA306" s="25">
        <v>7.4402164770606332</v>
      </c>
      <c r="AB306" s="25">
        <v>90.44935132433271</v>
      </c>
      <c r="AC306" s="25">
        <v>0.15668787000000001</v>
      </c>
      <c r="AD306" s="42">
        <v>0.3609</v>
      </c>
      <c r="AE306" s="25">
        <v>89.60860000000001</v>
      </c>
      <c r="AF306" s="42">
        <v>4.6835000000000004</v>
      </c>
      <c r="AG306" s="25">
        <v>1.3361000000000001</v>
      </c>
      <c r="AH306" s="5">
        <v>0.1215</v>
      </c>
      <c r="AI306" s="25">
        <v>0.18817999999999999</v>
      </c>
      <c r="AJ306" s="24">
        <v>99.93</v>
      </c>
      <c r="AK306" s="25">
        <v>156.44999999999999</v>
      </c>
      <c r="AL306" s="241">
        <v>31.554600000000001</v>
      </c>
      <c r="AM306" s="117"/>
      <c r="AN306" s="143"/>
      <c r="AO306" s="22">
        <v>0.3</v>
      </c>
      <c r="AP306" s="238">
        <v>7.4960000000000004</v>
      </c>
      <c r="AS306" s="235">
        <v>6.4789771531763387</v>
      </c>
      <c r="AT306" s="128"/>
      <c r="AU306" s="236">
        <v>13.125651240951653</v>
      </c>
      <c r="AV306" s="128"/>
      <c r="AW306" s="237">
        <v>1.1748419182948493</v>
      </c>
      <c r="AX306" s="128"/>
      <c r="AY306" s="129"/>
      <c r="BC306" s="144">
        <v>0.22920786910686869</v>
      </c>
      <c r="BD306" s="128">
        <v>6</v>
      </c>
      <c r="BE306" s="145">
        <v>0.10262471171758313</v>
      </c>
      <c r="BG306" s="21">
        <v>307</v>
      </c>
    </row>
    <row r="307" spans="1:59" ht="15.75" customHeight="1">
      <c r="A307" s="21" t="s">
        <v>242</v>
      </c>
      <c r="B307" s="33">
        <v>14</v>
      </c>
      <c r="C307" s="21" t="s">
        <v>274</v>
      </c>
      <c r="D307" s="26" t="s">
        <v>275</v>
      </c>
      <c r="E307" s="35">
        <v>74</v>
      </c>
      <c r="F307" s="35">
        <v>59.989999999999668</v>
      </c>
      <c r="G307" s="35" t="s">
        <v>67</v>
      </c>
      <c r="H307" s="36">
        <v>74.999833333333328</v>
      </c>
      <c r="I307" s="35">
        <v>139</v>
      </c>
      <c r="J307" s="35">
        <v>59.729999999999563</v>
      </c>
      <c r="K307" s="35" t="s">
        <v>68</v>
      </c>
      <c r="L307" s="36">
        <v>139.99549999999999</v>
      </c>
      <c r="M307" s="36">
        <v>-139.99549999999999</v>
      </c>
      <c r="N307" s="20">
        <v>308</v>
      </c>
      <c r="Q307" s="32" t="s">
        <v>230</v>
      </c>
      <c r="R307" s="5">
        <v>21</v>
      </c>
      <c r="S307" s="24">
        <v>66.153999999999996</v>
      </c>
      <c r="T307" s="42">
        <v>0.56979999999999997</v>
      </c>
      <c r="U307" s="42">
        <v>0.56630000000000003</v>
      </c>
      <c r="V307" s="42">
        <v>26.588249971787999</v>
      </c>
      <c r="W307" s="42">
        <v>26.585557831456001</v>
      </c>
      <c r="X307" s="42">
        <v>31.141495174722582</v>
      </c>
      <c r="Y307" s="42">
        <v>31.141553910348282</v>
      </c>
      <c r="Z307" s="42">
        <v>2.5217000000000001</v>
      </c>
      <c r="AA307" s="25">
        <v>7.9947426429908948</v>
      </c>
      <c r="AB307" s="25">
        <v>98.605482966386575</v>
      </c>
      <c r="AC307" s="25">
        <v>0.31291570599999996</v>
      </c>
      <c r="AD307" s="42">
        <v>0.7046</v>
      </c>
      <c r="AE307" s="25">
        <v>89.0137</v>
      </c>
      <c r="AF307" s="42">
        <v>4.6534000000000004</v>
      </c>
      <c r="AG307" s="25">
        <v>1.1599999999999999</v>
      </c>
      <c r="AH307" s="5">
        <v>0.1144</v>
      </c>
      <c r="AI307" s="25">
        <v>0.52168999999999999</v>
      </c>
      <c r="AJ307" s="24">
        <v>99.93</v>
      </c>
      <c r="AK307" s="25">
        <v>164.47</v>
      </c>
      <c r="AL307" s="241">
        <v>31.142499999999998</v>
      </c>
      <c r="AM307" s="117"/>
      <c r="AN307" s="143"/>
      <c r="AO307" s="22">
        <v>1</v>
      </c>
      <c r="AP307" s="238">
        <v>8.0449999999999999</v>
      </c>
      <c r="AS307" s="235">
        <v>2.0782927837760141</v>
      </c>
      <c r="AT307" s="128"/>
      <c r="AU307" s="236">
        <v>8.4267625563695141</v>
      </c>
      <c r="AV307" s="128"/>
      <c r="AW307" s="237">
        <v>0.89548845470692739</v>
      </c>
      <c r="AX307" s="128"/>
      <c r="AY307" s="129"/>
      <c r="BC307" s="144">
        <v>0.34996301497109217</v>
      </c>
      <c r="BD307" s="128">
        <v>6</v>
      </c>
      <c r="BE307" s="145">
        <v>0.21975289225366479</v>
      </c>
      <c r="BG307" s="21">
        <v>308</v>
      </c>
    </row>
    <row r="308" spans="1:59" ht="15.75" customHeight="1">
      <c r="A308" s="21" t="s">
        <v>242</v>
      </c>
      <c r="B308" s="33">
        <v>14</v>
      </c>
      <c r="C308" s="21" t="s">
        <v>274</v>
      </c>
      <c r="D308" s="26" t="s">
        <v>275</v>
      </c>
      <c r="E308" s="35">
        <v>74</v>
      </c>
      <c r="F308" s="35">
        <v>59.989999999999668</v>
      </c>
      <c r="G308" s="35" t="s">
        <v>67</v>
      </c>
      <c r="H308" s="36">
        <v>74.999833333333328</v>
      </c>
      <c r="I308" s="35">
        <v>139</v>
      </c>
      <c r="J308" s="35">
        <v>59.729999999999563</v>
      </c>
      <c r="K308" s="35" t="s">
        <v>68</v>
      </c>
      <c r="L308" s="36">
        <v>139.99549999999999</v>
      </c>
      <c r="M308" s="36">
        <v>-139.99549999999999</v>
      </c>
      <c r="N308" s="20">
        <v>309</v>
      </c>
      <c r="Q308" s="32" t="s">
        <v>229</v>
      </c>
      <c r="R308" s="5">
        <v>22</v>
      </c>
      <c r="S308" s="24">
        <v>41.987000000000002</v>
      </c>
      <c r="T308" s="42">
        <v>-0.84919999999999995</v>
      </c>
      <c r="U308" s="42">
        <v>-0.88749999999999996</v>
      </c>
      <c r="V308" s="42">
        <v>23.429606349539998</v>
      </c>
      <c r="W308" s="42">
        <v>23.391815105665</v>
      </c>
      <c r="X308" s="42">
        <v>28.407720898017164</v>
      </c>
      <c r="Y308" s="42">
        <v>28.393638368486393</v>
      </c>
      <c r="Z308" s="42">
        <v>2.6926000000000001</v>
      </c>
      <c r="AA308" s="25">
        <v>9.1747727155663945</v>
      </c>
      <c r="AB308" s="25">
        <v>106.91568652287151</v>
      </c>
      <c r="AC308" s="25">
        <v>0.17978609600000001</v>
      </c>
      <c r="AD308" s="42">
        <v>0.4118</v>
      </c>
      <c r="AE308" s="25">
        <v>89.134500000000003</v>
      </c>
      <c r="AF308" s="42">
        <v>4.6595000000000004</v>
      </c>
      <c r="AG308" s="25">
        <v>0.80069999999999997</v>
      </c>
      <c r="AH308" s="5">
        <v>0.1</v>
      </c>
      <c r="AI308" s="25">
        <v>2.9363999999999999</v>
      </c>
      <c r="AJ308" s="24">
        <v>99.93</v>
      </c>
      <c r="AK308" s="25">
        <v>172.64</v>
      </c>
      <c r="AL308" s="241">
        <v>28.4697</v>
      </c>
      <c r="AM308" s="117"/>
      <c r="AN308" s="143"/>
      <c r="AO308" s="22">
        <v>0.5</v>
      </c>
      <c r="AP308" s="238">
        <v>8.9574999999999996</v>
      </c>
      <c r="AQ308" s="103">
        <v>6</v>
      </c>
      <c r="AS308" s="235">
        <v>0</v>
      </c>
      <c r="AT308" s="128"/>
      <c r="AU308" s="236">
        <v>3.3429607357058946</v>
      </c>
      <c r="AV308" s="128"/>
      <c r="AW308" s="237">
        <v>0.53145293072824173</v>
      </c>
      <c r="AX308" s="128"/>
      <c r="AY308" s="129"/>
      <c r="BC308" s="144">
        <v>0.17036859074421307</v>
      </c>
      <c r="BD308" s="128">
        <v>6</v>
      </c>
      <c r="BE308" s="145">
        <v>7.7545507903391847E-2</v>
      </c>
      <c r="BG308" s="21">
        <v>309</v>
      </c>
    </row>
    <row r="309" spans="1:59" ht="15.75" customHeight="1">
      <c r="A309" s="21" t="s">
        <v>242</v>
      </c>
      <c r="B309" s="33">
        <v>14</v>
      </c>
      <c r="C309" s="21" t="s">
        <v>274</v>
      </c>
      <c r="D309" s="26" t="s">
        <v>275</v>
      </c>
      <c r="E309" s="35">
        <v>74</v>
      </c>
      <c r="F309" s="35">
        <v>59.989999999999668</v>
      </c>
      <c r="G309" s="35" t="s">
        <v>67</v>
      </c>
      <c r="H309" s="36">
        <v>74.999833333333328</v>
      </c>
      <c r="I309" s="35">
        <v>139</v>
      </c>
      <c r="J309" s="35">
        <v>59.729999999999563</v>
      </c>
      <c r="K309" s="35" t="s">
        <v>68</v>
      </c>
      <c r="L309" s="36">
        <v>139.99549999999999</v>
      </c>
      <c r="M309" s="36">
        <v>-139.99549999999999</v>
      </c>
      <c r="N309" s="20">
        <v>310</v>
      </c>
      <c r="Q309" s="32" t="s">
        <v>229</v>
      </c>
      <c r="R309" s="5">
        <v>23</v>
      </c>
      <c r="S309" s="24">
        <v>21.829000000000001</v>
      </c>
      <c r="T309" s="42">
        <v>-0.90229999999999999</v>
      </c>
      <c r="U309" s="42">
        <v>-0.90969999999999995</v>
      </c>
      <c r="V309" s="42">
        <v>22.133357963850003</v>
      </c>
      <c r="W309" s="42">
        <v>22.067700955557001</v>
      </c>
      <c r="X309" s="42">
        <v>26.749606331235707</v>
      </c>
      <c r="Y309" s="42">
        <v>26.66942335435828</v>
      </c>
      <c r="Z309" s="42">
        <v>2.6524000000000001</v>
      </c>
      <c r="AA309" s="25">
        <v>9.0752880440494259</v>
      </c>
      <c r="AB309" s="25">
        <v>104.37562016282251</v>
      </c>
      <c r="AC309" s="25">
        <v>0.11373271599999998</v>
      </c>
      <c r="AD309" s="42">
        <v>0.26650000000000001</v>
      </c>
      <c r="AE309" s="25">
        <v>89.259100000000004</v>
      </c>
      <c r="AF309" s="42">
        <v>4.6657999999999999</v>
      </c>
      <c r="AG309" s="25">
        <v>0.58940000000000003</v>
      </c>
      <c r="AH309" s="5">
        <v>9.1600000000000001E-2</v>
      </c>
      <c r="AI309" s="25">
        <v>8.1205999999999996</v>
      </c>
      <c r="AJ309" s="24">
        <v>99.93</v>
      </c>
      <c r="AK309" s="25">
        <v>172.64</v>
      </c>
      <c r="AL309" s="241">
        <v>26.991099999999999</v>
      </c>
      <c r="AM309" s="117"/>
      <c r="AN309" s="143"/>
      <c r="AO309" s="22">
        <v>0.2</v>
      </c>
      <c r="AP309" s="238">
        <v>9.0079999999999991</v>
      </c>
      <c r="AS309" s="235">
        <v>0</v>
      </c>
      <c r="AT309" s="128"/>
      <c r="AU309" s="236">
        <v>2.9123331636417786</v>
      </c>
      <c r="AV309" s="128"/>
      <c r="AW309" s="237">
        <v>0.49057193605683846</v>
      </c>
      <c r="AX309" s="128"/>
      <c r="AY309" s="129"/>
      <c r="BC309" s="144">
        <v>9.2014352155839724E-2</v>
      </c>
      <c r="BE309" s="145">
        <v>2.7912573826760545E-2</v>
      </c>
      <c r="BG309" s="21">
        <v>310</v>
      </c>
    </row>
    <row r="310" spans="1:59" ht="15.75" customHeight="1">
      <c r="A310" s="21" t="s">
        <v>242</v>
      </c>
      <c r="B310" s="33">
        <v>14</v>
      </c>
      <c r="C310" s="21" t="s">
        <v>274</v>
      </c>
      <c r="D310" s="26" t="s">
        <v>275</v>
      </c>
      <c r="E310" s="35">
        <v>74</v>
      </c>
      <c r="F310" s="35">
        <v>59.989999999999668</v>
      </c>
      <c r="G310" s="35" t="s">
        <v>67</v>
      </c>
      <c r="H310" s="36">
        <v>74.999833333333328</v>
      </c>
      <c r="I310" s="35">
        <v>139</v>
      </c>
      <c r="J310" s="35">
        <v>59.729999999999563</v>
      </c>
      <c r="K310" s="35" t="s">
        <v>68</v>
      </c>
      <c r="L310" s="36">
        <v>139.99549999999999</v>
      </c>
      <c r="M310" s="36">
        <v>-139.99549999999999</v>
      </c>
      <c r="N310" s="20">
        <v>311</v>
      </c>
      <c r="Q310" s="32" t="s">
        <v>230</v>
      </c>
      <c r="R310" s="5">
        <v>24</v>
      </c>
      <c r="S310" s="24">
        <v>5.625</v>
      </c>
      <c r="T310" s="42">
        <v>-1.0205</v>
      </c>
      <c r="U310" s="42">
        <v>-1.0230999999999999</v>
      </c>
      <c r="V310" s="42">
        <v>21.563962783481998</v>
      </c>
      <c r="W310" s="42">
        <v>21.558998572005002</v>
      </c>
      <c r="X310" s="42">
        <v>26.109008074798162</v>
      </c>
      <c r="Y310" s="42">
        <v>26.104704586520281</v>
      </c>
      <c r="Z310" s="42">
        <v>2.5488</v>
      </c>
      <c r="AA310" s="25">
        <v>8.6928296134374978</v>
      </c>
      <c r="AB310" s="25">
        <v>99.206855777121291</v>
      </c>
      <c r="AC310" s="25">
        <v>5.2375353999999999E-2</v>
      </c>
      <c r="AD310" s="42">
        <v>0.13150000000000001</v>
      </c>
      <c r="AE310" s="25">
        <v>89.68480000000001</v>
      </c>
      <c r="AF310" s="42">
        <v>4.6872999999999996</v>
      </c>
      <c r="AG310" s="25">
        <v>0.55649999999999999</v>
      </c>
      <c r="AH310" s="5">
        <v>9.0300000000000005E-2</v>
      </c>
      <c r="AI310" s="25">
        <v>24.366</v>
      </c>
      <c r="AJ310" s="24">
        <v>99.93</v>
      </c>
      <c r="AK310" s="25">
        <v>172.64</v>
      </c>
      <c r="AL310" s="241">
        <v>26.104199999999999</v>
      </c>
      <c r="AM310" s="117"/>
      <c r="AN310" s="143"/>
      <c r="AO310" s="22">
        <v>-0.5</v>
      </c>
      <c r="AP310" s="238">
        <v>8.68</v>
      </c>
      <c r="AS310" s="235">
        <v>0</v>
      </c>
      <c r="AT310" s="128"/>
      <c r="AU310" s="236">
        <v>2.8580393869393799</v>
      </c>
      <c r="AV310" s="128"/>
      <c r="AW310" s="237">
        <v>0.46818472468916528</v>
      </c>
      <c r="AX310" s="128"/>
      <c r="AY310" s="129"/>
      <c r="BC310" s="144">
        <v>5.7753809769035193E-2</v>
      </c>
      <c r="BE310" s="145">
        <v>1.7339785367878408E-2</v>
      </c>
      <c r="BG310" s="21">
        <v>311</v>
      </c>
    </row>
    <row r="311" spans="1:59" ht="15.75" customHeight="1">
      <c r="A311" s="21" t="s">
        <v>242</v>
      </c>
      <c r="B311" s="33">
        <v>15</v>
      </c>
      <c r="C311" s="21" t="s">
        <v>278</v>
      </c>
      <c r="D311" s="26" t="s">
        <v>279</v>
      </c>
      <c r="E311" s="35">
        <v>74</v>
      </c>
      <c r="F311" s="35">
        <v>41.499999999999773</v>
      </c>
      <c r="G311" s="35" t="s">
        <v>67</v>
      </c>
      <c r="H311" s="36">
        <v>74.691666666666663</v>
      </c>
      <c r="I311" s="35">
        <v>146</v>
      </c>
      <c r="J311" s="35">
        <v>41.03999999999985</v>
      </c>
      <c r="K311" s="35" t="s">
        <v>68</v>
      </c>
      <c r="L311" s="36">
        <v>146.684</v>
      </c>
      <c r="M311" s="36">
        <v>-146.684</v>
      </c>
      <c r="N311" s="20">
        <v>312</v>
      </c>
      <c r="Q311" s="32" t="s">
        <v>229</v>
      </c>
      <c r="R311" s="5">
        <v>1</v>
      </c>
      <c r="S311" s="24">
        <v>3745.6309999999999</v>
      </c>
      <c r="T311" s="42">
        <v>-0.25879999999999997</v>
      </c>
      <c r="U311" s="42">
        <v>-0.25840000000000002</v>
      </c>
      <c r="V311" s="42">
        <v>30.315105382980001</v>
      </c>
      <c r="W311" s="42">
        <v>30.315597230708999</v>
      </c>
      <c r="X311" s="42">
        <v>34.954248943827203</v>
      </c>
      <c r="Y311" s="42">
        <v>34.954441778616832</v>
      </c>
      <c r="Z311" s="42">
        <v>1.4823</v>
      </c>
      <c r="AA311" s="25">
        <v>6.5072037730143961</v>
      </c>
      <c r="AB311" s="25">
        <v>80.663756677312875</v>
      </c>
      <c r="AC311" s="25">
        <v>1.7492532200000001E-2</v>
      </c>
      <c r="AD311" s="42">
        <v>5.4699999999999999E-2</v>
      </c>
      <c r="AE311" s="25">
        <v>90.12830000000001</v>
      </c>
      <c r="AF311" s="42">
        <v>4.3478000000000003</v>
      </c>
      <c r="AG311" s="25">
        <v>0.7984</v>
      </c>
      <c r="AH311" s="5">
        <v>9.9900000000000003E-2</v>
      </c>
      <c r="AI311" s="25">
        <v>4.3298999999999997E-2</v>
      </c>
      <c r="AJ311" s="24">
        <v>99.67</v>
      </c>
      <c r="AK311" s="25">
        <v>0</v>
      </c>
      <c r="AL311" s="241">
        <v>34.954250000000002</v>
      </c>
      <c r="AM311" s="117"/>
      <c r="AN311" s="143"/>
      <c r="AO311" s="22">
        <v>-0.1</v>
      </c>
      <c r="AP311" s="238">
        <v>6.5010000000000003</v>
      </c>
      <c r="AS311" s="235">
        <v>15.039374587370018</v>
      </c>
      <c r="AT311" s="128"/>
      <c r="AU311" s="236">
        <v>14.132629208069654</v>
      </c>
      <c r="AV311" s="128"/>
      <c r="AW311" s="237">
        <v>0.9935244879786288</v>
      </c>
      <c r="AX311" s="128"/>
      <c r="AY311" s="129"/>
      <c r="BC311" s="144" t="s">
        <v>227</v>
      </c>
      <c r="BE311" s="145" t="s">
        <v>227</v>
      </c>
      <c r="BG311" s="21">
        <v>312</v>
      </c>
    </row>
    <row r="312" spans="1:59" ht="15.75" customHeight="1">
      <c r="A312" s="21" t="s">
        <v>242</v>
      </c>
      <c r="B312" s="33">
        <v>15</v>
      </c>
      <c r="C312" s="21" t="s">
        <v>278</v>
      </c>
      <c r="D312" s="26" t="s">
        <v>279</v>
      </c>
      <c r="E312" s="35">
        <v>74</v>
      </c>
      <c r="F312" s="35">
        <v>41.499999999999773</v>
      </c>
      <c r="G312" s="35" t="s">
        <v>67</v>
      </c>
      <c r="H312" s="36">
        <v>74.691666666666663</v>
      </c>
      <c r="I312" s="35">
        <v>146</v>
      </c>
      <c r="J312" s="35">
        <v>41.03999999999985</v>
      </c>
      <c r="K312" s="35" t="s">
        <v>68</v>
      </c>
      <c r="L312" s="36">
        <v>146.684</v>
      </c>
      <c r="M312" s="36">
        <v>-146.684</v>
      </c>
      <c r="N312" s="20">
        <v>313</v>
      </c>
      <c r="Q312" s="32" t="s">
        <v>229</v>
      </c>
      <c r="R312" s="5">
        <v>2</v>
      </c>
      <c r="S312" s="24">
        <v>3158.5120000000002</v>
      </c>
      <c r="T312" s="42">
        <v>-0.31369999999999998</v>
      </c>
      <c r="U312" s="42">
        <v>-0.3135</v>
      </c>
      <c r="V312" s="42">
        <v>30.054730284605998</v>
      </c>
      <c r="W312" s="42">
        <v>30.055042570716001</v>
      </c>
      <c r="X312" s="42">
        <v>34.954138525543897</v>
      </c>
      <c r="Y312" s="42">
        <v>34.954321758291414</v>
      </c>
      <c r="Z312" s="42">
        <v>1.5605</v>
      </c>
      <c r="AA312" s="25">
        <v>6.4963844832823368</v>
      </c>
      <c r="AB312" s="25">
        <v>80.413758543942564</v>
      </c>
      <c r="AC312" s="25">
        <v>1.8047598799999998E-2</v>
      </c>
      <c r="AD312" s="42">
        <v>5.6000000000000001E-2</v>
      </c>
      <c r="AE312" s="25">
        <v>90.158200000000008</v>
      </c>
      <c r="AF312" s="42">
        <v>4.3491999999999997</v>
      </c>
      <c r="AG312" s="25">
        <v>0.76080000000000003</v>
      </c>
      <c r="AH312" s="5">
        <v>9.8400000000000001E-2</v>
      </c>
      <c r="AI312" s="25">
        <v>4.3298999999999997E-2</v>
      </c>
      <c r="AJ312" s="24">
        <v>99.73</v>
      </c>
      <c r="AK312" s="25">
        <v>0</v>
      </c>
      <c r="AL312" s="241">
        <v>34.954799999999999</v>
      </c>
      <c r="AM312" s="117"/>
      <c r="AN312" s="143"/>
      <c r="AO312" s="22">
        <v>-0.4</v>
      </c>
      <c r="AP312" s="238">
        <v>6.5066666666666668</v>
      </c>
      <c r="AQ312" s="103">
        <v>26</v>
      </c>
      <c r="AR312" s="104" t="s">
        <v>483</v>
      </c>
      <c r="AS312" s="235">
        <v>15.039372531820094</v>
      </c>
      <c r="AT312" s="128"/>
      <c r="AU312" s="236">
        <v>14.116368251999381</v>
      </c>
      <c r="AV312" s="128"/>
      <c r="AW312" s="237">
        <v>0.99157257346393601</v>
      </c>
      <c r="AX312" s="128"/>
      <c r="AY312" s="129"/>
      <c r="BC312" s="144" t="s">
        <v>227</v>
      </c>
      <c r="BE312" s="145" t="s">
        <v>227</v>
      </c>
      <c r="BG312" s="21">
        <v>313</v>
      </c>
    </row>
    <row r="313" spans="1:59" ht="15.75" customHeight="1">
      <c r="A313" s="21" t="s">
        <v>242</v>
      </c>
      <c r="B313" s="33">
        <v>15</v>
      </c>
      <c r="C313" s="21" t="s">
        <v>278</v>
      </c>
      <c r="D313" s="26" t="s">
        <v>279</v>
      </c>
      <c r="E313" s="35">
        <v>74</v>
      </c>
      <c r="F313" s="35">
        <v>41.499999999999773</v>
      </c>
      <c r="G313" s="35" t="s">
        <v>67</v>
      </c>
      <c r="H313" s="36">
        <v>74.691666666666663</v>
      </c>
      <c r="I313" s="35">
        <v>146</v>
      </c>
      <c r="J313" s="35">
        <v>41.03999999999985</v>
      </c>
      <c r="K313" s="35" t="s">
        <v>68</v>
      </c>
      <c r="L313" s="36">
        <v>146.684</v>
      </c>
      <c r="M313" s="36">
        <v>-146.684</v>
      </c>
      <c r="N313" s="20">
        <v>314</v>
      </c>
      <c r="Q313" s="32" t="s">
        <v>229</v>
      </c>
      <c r="R313" s="5">
        <v>3</v>
      </c>
      <c r="S313" s="24">
        <v>2544.38</v>
      </c>
      <c r="T313" s="42">
        <v>-0.37269999999999998</v>
      </c>
      <c r="U313" s="42">
        <v>-0.37259999999999999</v>
      </c>
      <c r="V313" s="42">
        <v>29.76699725544</v>
      </c>
      <c r="W313" s="42">
        <v>29.767050531479999</v>
      </c>
      <c r="X313" s="42">
        <v>34.949481108468014</v>
      </c>
      <c r="Y313" s="42">
        <v>34.949439046466665</v>
      </c>
      <c r="Z313" s="42">
        <v>1.6652</v>
      </c>
      <c r="AA313" s="25">
        <v>6.5739069700318069</v>
      </c>
      <c r="AB313" s="25">
        <v>81.244786522948488</v>
      </c>
      <c r="AC313" s="25">
        <v>1.7919401600000003E-2</v>
      </c>
      <c r="AD313" s="42">
        <v>5.57E-2</v>
      </c>
      <c r="AE313" s="25">
        <v>90.192100000000011</v>
      </c>
      <c r="AF313" s="42">
        <v>4.3507999999999996</v>
      </c>
      <c r="AG313" s="25">
        <v>0.76780000000000004</v>
      </c>
      <c r="AH313" s="5">
        <v>9.8699999999999996E-2</v>
      </c>
      <c r="AI313" s="25">
        <v>4.3298999999999997E-2</v>
      </c>
      <c r="AJ313" s="24">
        <v>99.8</v>
      </c>
      <c r="AK313" s="25">
        <v>0</v>
      </c>
      <c r="AL313" s="241">
        <v>34.949399999999997</v>
      </c>
      <c r="AM313" s="117"/>
      <c r="AN313" s="143"/>
      <c r="AO313" s="22">
        <v>-0.4</v>
      </c>
      <c r="AP313" s="238">
        <v>6.5810000000000004</v>
      </c>
      <c r="AS313" s="235">
        <v>14.9586367753929</v>
      </c>
      <c r="AT313" s="128"/>
      <c r="AU313" s="236">
        <v>13.11857920191826</v>
      </c>
      <c r="AV313" s="128"/>
      <c r="AW313" s="237">
        <v>0.98376491540516486</v>
      </c>
      <c r="AX313" s="128"/>
      <c r="AY313" s="129"/>
      <c r="BC313" s="144" t="s">
        <v>227</v>
      </c>
      <c r="BE313" s="145" t="s">
        <v>227</v>
      </c>
      <c r="BG313" s="21">
        <v>314</v>
      </c>
    </row>
    <row r="314" spans="1:59" ht="15.75" customHeight="1">
      <c r="A314" s="21" t="s">
        <v>242</v>
      </c>
      <c r="B314" s="33">
        <v>15</v>
      </c>
      <c r="C314" s="21" t="s">
        <v>278</v>
      </c>
      <c r="D314" s="26" t="s">
        <v>279</v>
      </c>
      <c r="E314" s="35">
        <v>74</v>
      </c>
      <c r="F314" s="35">
        <v>41.499999999999773</v>
      </c>
      <c r="G314" s="35" t="s">
        <v>67</v>
      </c>
      <c r="H314" s="36">
        <v>74.691666666666663</v>
      </c>
      <c r="I314" s="35">
        <v>146</v>
      </c>
      <c r="J314" s="35">
        <v>41.03999999999985</v>
      </c>
      <c r="K314" s="35" t="s">
        <v>68</v>
      </c>
      <c r="L314" s="36">
        <v>146.684</v>
      </c>
      <c r="M314" s="36">
        <v>-146.684</v>
      </c>
      <c r="N314" s="20">
        <v>315</v>
      </c>
      <c r="Q314" s="32" t="s">
        <v>229</v>
      </c>
      <c r="R314" s="5">
        <v>4</v>
      </c>
      <c r="S314" s="24">
        <v>2033.221</v>
      </c>
      <c r="T314" s="42">
        <v>-0.39600000000000002</v>
      </c>
      <c r="U314" s="42">
        <v>-0.39610000000000001</v>
      </c>
      <c r="V314" s="42">
        <v>29.534205971693996</v>
      </c>
      <c r="W314" s="42">
        <v>29.534202097669002</v>
      </c>
      <c r="X314" s="42">
        <v>34.936413977669112</v>
      </c>
      <c r="Y314" s="42">
        <v>34.936521201661996</v>
      </c>
      <c r="Z314" s="42">
        <v>1.7709999999999999</v>
      </c>
      <c r="AA314" s="25">
        <v>6.6891993341884408</v>
      </c>
      <c r="AB314" s="25">
        <v>82.611475391449815</v>
      </c>
      <c r="AC314" s="25">
        <v>1.76207294E-2</v>
      </c>
      <c r="AD314" s="42">
        <v>5.5E-2</v>
      </c>
      <c r="AE314" s="25">
        <v>90.194100000000006</v>
      </c>
      <c r="AF314" s="42">
        <v>4.3509000000000002</v>
      </c>
      <c r="AG314" s="25">
        <v>0.77249999999999996</v>
      </c>
      <c r="AH314" s="5">
        <v>9.8900000000000002E-2</v>
      </c>
      <c r="AI314" s="25">
        <v>4.3298999999999997E-2</v>
      </c>
      <c r="AJ314" s="24">
        <v>99.85</v>
      </c>
      <c r="AK314" s="25">
        <v>0</v>
      </c>
      <c r="AL314" s="241">
        <v>34.936900000000001</v>
      </c>
      <c r="AM314" s="117"/>
      <c r="AN314" s="143"/>
      <c r="AO314" s="22">
        <v>-0.4</v>
      </c>
      <c r="AP314" s="238">
        <v>6.6890000000000001</v>
      </c>
      <c r="AQ314" s="103">
        <v>2</v>
      </c>
      <c r="AR314" s="104" t="s">
        <v>303</v>
      </c>
      <c r="AS314" s="235">
        <v>14.597940080754837</v>
      </c>
      <c r="AT314" s="128"/>
      <c r="AU314" s="236">
        <v>11.526333554784422</v>
      </c>
      <c r="AV314" s="128"/>
      <c r="AW314" s="237">
        <v>0.95741406945681218</v>
      </c>
      <c r="AX314" s="128"/>
      <c r="AY314" s="129"/>
      <c r="BC314" s="144" t="s">
        <v>227</v>
      </c>
      <c r="BE314" s="145" t="s">
        <v>227</v>
      </c>
      <c r="BG314" s="21">
        <v>315</v>
      </c>
    </row>
    <row r="315" spans="1:59" ht="15.75" customHeight="1">
      <c r="A315" s="21" t="s">
        <v>242</v>
      </c>
      <c r="B315" s="33">
        <v>15</v>
      </c>
      <c r="C315" s="21" t="s">
        <v>278</v>
      </c>
      <c r="D315" s="26" t="s">
        <v>279</v>
      </c>
      <c r="E315" s="35">
        <v>74</v>
      </c>
      <c r="F315" s="35">
        <v>41.499999999999773</v>
      </c>
      <c r="G315" s="35" t="s">
        <v>67</v>
      </c>
      <c r="H315" s="36">
        <v>74.691666666666663</v>
      </c>
      <c r="I315" s="35">
        <v>146</v>
      </c>
      <c r="J315" s="35">
        <v>41.03999999999985</v>
      </c>
      <c r="K315" s="35" t="s">
        <v>68</v>
      </c>
      <c r="L315" s="36">
        <v>146.684</v>
      </c>
      <c r="M315" s="36">
        <v>-146.684</v>
      </c>
      <c r="N315" s="20">
        <v>316</v>
      </c>
      <c r="Q315" s="32" t="s">
        <v>229</v>
      </c>
      <c r="R315" s="5">
        <v>5</v>
      </c>
      <c r="S315" s="24">
        <v>1524.501</v>
      </c>
      <c r="T315" s="42">
        <v>-0.27839999999999998</v>
      </c>
      <c r="U315" s="42">
        <v>-0.27850000000000003</v>
      </c>
      <c r="V315" s="42">
        <v>29.401177383552</v>
      </c>
      <c r="W315" s="42">
        <v>29.401270778651998</v>
      </c>
      <c r="X315" s="42">
        <v>34.904861000794874</v>
      </c>
      <c r="Y315" s="42">
        <v>34.905096681388393</v>
      </c>
      <c r="Z315" s="42">
        <v>1.9052</v>
      </c>
      <c r="AA315" s="25">
        <v>6.8636341272342776</v>
      </c>
      <c r="AB315" s="25">
        <v>85.008886805813972</v>
      </c>
      <c r="AC315" s="25">
        <v>1.8944524600000002E-2</v>
      </c>
      <c r="AD315" s="42">
        <v>5.8000000000000003E-2</v>
      </c>
      <c r="AE315" s="25">
        <v>90.192100000000011</v>
      </c>
      <c r="AF315" s="42">
        <v>4.3507999999999996</v>
      </c>
      <c r="AG315" s="25">
        <v>0.79369999999999996</v>
      </c>
      <c r="AH315" s="5">
        <v>9.9699999999999997E-2</v>
      </c>
      <c r="AI315" s="25">
        <v>4.3298999999999997E-2</v>
      </c>
      <c r="AJ315" s="24">
        <v>99.91</v>
      </c>
      <c r="AK315" s="25">
        <v>0</v>
      </c>
      <c r="AL315" s="241">
        <v>34.906199999999998</v>
      </c>
      <c r="AM315" s="117"/>
      <c r="AN315" s="143"/>
      <c r="AO315" s="22">
        <v>-0.3</v>
      </c>
      <c r="AP315" s="238">
        <v>6.8609999999999998</v>
      </c>
      <c r="AS315" s="235">
        <v>13.588454244932615</v>
      </c>
      <c r="AT315" s="128"/>
      <c r="AU315" s="236">
        <v>8.6518002184168807</v>
      </c>
      <c r="AV315" s="128"/>
      <c r="AW315" s="237">
        <v>0.8842172751558327</v>
      </c>
      <c r="AX315" s="128"/>
      <c r="AY315" s="129"/>
      <c r="BC315" s="144" t="s">
        <v>227</v>
      </c>
      <c r="BE315" s="145" t="s">
        <v>227</v>
      </c>
      <c r="BG315" s="21">
        <v>316</v>
      </c>
    </row>
    <row r="316" spans="1:59" ht="15.75" customHeight="1">
      <c r="A316" s="21" t="s">
        <v>242</v>
      </c>
      <c r="B316" s="33">
        <v>15</v>
      </c>
      <c r="C316" s="21" t="s">
        <v>278</v>
      </c>
      <c r="D316" s="26" t="s">
        <v>279</v>
      </c>
      <c r="E316" s="35">
        <v>74</v>
      </c>
      <c r="F316" s="35">
        <v>41.499999999999773</v>
      </c>
      <c r="G316" s="35" t="s">
        <v>67</v>
      </c>
      <c r="H316" s="36">
        <v>74.691666666666663</v>
      </c>
      <c r="I316" s="35">
        <v>146</v>
      </c>
      <c r="J316" s="35">
        <v>41.03999999999985</v>
      </c>
      <c r="K316" s="35" t="s">
        <v>68</v>
      </c>
      <c r="L316" s="36">
        <v>146.684</v>
      </c>
      <c r="M316" s="36">
        <v>-146.684</v>
      </c>
      <c r="N316" s="20">
        <v>317</v>
      </c>
      <c r="Q316" s="32" t="s">
        <v>229</v>
      </c>
      <c r="R316" s="5">
        <v>6</v>
      </c>
      <c r="S316" s="24">
        <v>1015.904</v>
      </c>
      <c r="T316" s="42">
        <v>7.4700000000000003E-2</v>
      </c>
      <c r="U316" s="42">
        <v>7.46E-2</v>
      </c>
      <c r="V316" s="42">
        <v>29.462137034177999</v>
      </c>
      <c r="W316" s="42">
        <v>29.461937239783001</v>
      </c>
      <c r="X316" s="42">
        <v>34.872858300789957</v>
      </c>
      <c r="Y316" s="42">
        <v>34.8727087844698</v>
      </c>
      <c r="Z316" s="42">
        <v>2.0291000000000001</v>
      </c>
      <c r="AA316" s="25">
        <v>6.8846976296015985</v>
      </c>
      <c r="AB316" s="25">
        <v>86.040792510598123</v>
      </c>
      <c r="AC316" s="25">
        <v>1.9840995799999997E-2</v>
      </c>
      <c r="AD316" s="42">
        <v>5.9900000000000002E-2</v>
      </c>
      <c r="AE316" s="25">
        <v>90.132300000000001</v>
      </c>
      <c r="AF316" s="42">
        <v>4.3479999999999999</v>
      </c>
      <c r="AG316" s="25">
        <v>0.77249999999999996</v>
      </c>
      <c r="AH316" s="5">
        <v>9.8900000000000002E-2</v>
      </c>
      <c r="AI316" s="25">
        <v>4.3298999999999997E-2</v>
      </c>
      <c r="AJ316" s="24">
        <v>99.93</v>
      </c>
      <c r="AK316" s="25">
        <v>0</v>
      </c>
      <c r="AL316" s="241">
        <v>34.872500000000002</v>
      </c>
      <c r="AM316" s="117"/>
      <c r="AN316" s="143"/>
      <c r="AO316" s="22">
        <v>0</v>
      </c>
      <c r="AP316" s="238">
        <v>6.8760000000000003</v>
      </c>
      <c r="AS316" s="235">
        <v>12.926314645644911</v>
      </c>
      <c r="AT316" s="128"/>
      <c r="AU316" s="236">
        <v>7.1459058467004253</v>
      </c>
      <c r="AV316" s="128"/>
      <c r="AW316" s="237">
        <v>0.83639536954585936</v>
      </c>
      <c r="AX316" s="128"/>
      <c r="AY316" s="129"/>
      <c r="BC316" s="144" t="s">
        <v>227</v>
      </c>
      <c r="BE316" s="145" t="s">
        <v>227</v>
      </c>
      <c r="BG316" s="21">
        <v>317</v>
      </c>
    </row>
    <row r="317" spans="1:59" ht="15.75" customHeight="1">
      <c r="A317" s="21" t="s">
        <v>242</v>
      </c>
      <c r="B317" s="33">
        <v>15</v>
      </c>
      <c r="C317" s="21" t="s">
        <v>278</v>
      </c>
      <c r="D317" s="26" t="s">
        <v>279</v>
      </c>
      <c r="E317" s="35">
        <v>74</v>
      </c>
      <c r="F317" s="35">
        <v>41.499999999999773</v>
      </c>
      <c r="G317" s="35" t="s">
        <v>67</v>
      </c>
      <c r="H317" s="36">
        <v>74.691666666666663</v>
      </c>
      <c r="I317" s="35">
        <v>146</v>
      </c>
      <c r="J317" s="35">
        <v>41.03999999999985</v>
      </c>
      <c r="K317" s="35" t="s">
        <v>68</v>
      </c>
      <c r="L317" s="36">
        <v>146.684</v>
      </c>
      <c r="M317" s="36">
        <v>-146.684</v>
      </c>
      <c r="N317" s="20">
        <v>318</v>
      </c>
      <c r="Q317" s="32" t="s">
        <v>229</v>
      </c>
      <c r="R317" s="5">
        <v>7</v>
      </c>
      <c r="S317" s="24">
        <v>812.33100000000002</v>
      </c>
      <c r="T317" s="42">
        <v>0.35720000000000002</v>
      </c>
      <c r="U317" s="42">
        <v>0.35709999999999997</v>
      </c>
      <c r="V317" s="42">
        <v>29.609341332257998</v>
      </c>
      <c r="W317" s="42">
        <v>29.609219388528999</v>
      </c>
      <c r="X317" s="42">
        <v>34.864353403598926</v>
      </c>
      <c r="Y317" s="42">
        <v>34.86430660723375</v>
      </c>
      <c r="Z317" s="42">
        <v>2.0777000000000001</v>
      </c>
      <c r="AA317" s="25">
        <v>6.8451229690107285</v>
      </c>
      <c r="AB317" s="25">
        <v>86.171093877293373</v>
      </c>
      <c r="AC317" s="25">
        <v>1.9285929199999999E-2</v>
      </c>
      <c r="AD317" s="42">
        <v>5.8700000000000002E-2</v>
      </c>
      <c r="AE317" s="25">
        <v>90.110300000000009</v>
      </c>
      <c r="AF317" s="42">
        <v>4.3470000000000004</v>
      </c>
      <c r="AG317" s="25">
        <v>0.7984</v>
      </c>
      <c r="AH317" s="5">
        <v>9.9900000000000003E-2</v>
      </c>
      <c r="AI317" s="25">
        <v>4.3298999999999997E-2</v>
      </c>
      <c r="AJ317" s="24">
        <v>99.93</v>
      </c>
      <c r="AK317" s="25">
        <v>0</v>
      </c>
      <c r="AL317" s="241">
        <v>34.866900000000001</v>
      </c>
      <c r="AM317" s="117"/>
      <c r="AN317" s="143"/>
      <c r="AO317" s="22">
        <v>0.2</v>
      </c>
      <c r="AP317" s="238">
        <v>6.843</v>
      </c>
      <c r="AS317" s="235">
        <v>12.809813645477837</v>
      </c>
      <c r="AT317" s="128"/>
      <c r="AU317" s="236">
        <v>6.9721187184435989</v>
      </c>
      <c r="AV317" s="128"/>
      <c r="AW317" s="237">
        <v>0.82370792520035629</v>
      </c>
      <c r="AX317" s="128"/>
      <c r="AY317" s="129"/>
      <c r="BC317" s="144" t="s">
        <v>227</v>
      </c>
      <c r="BE317" s="145" t="s">
        <v>227</v>
      </c>
      <c r="BG317" s="21">
        <v>318</v>
      </c>
    </row>
    <row r="318" spans="1:59" ht="15.75" customHeight="1">
      <c r="A318" s="21" t="s">
        <v>242</v>
      </c>
      <c r="B318" s="33">
        <v>15</v>
      </c>
      <c r="C318" s="21" t="s">
        <v>278</v>
      </c>
      <c r="D318" s="26" t="s">
        <v>279</v>
      </c>
      <c r="E318" s="35">
        <v>74</v>
      </c>
      <c r="F318" s="35">
        <v>41.499999999999773</v>
      </c>
      <c r="G318" s="35" t="s">
        <v>67</v>
      </c>
      <c r="H318" s="36">
        <v>74.691666666666663</v>
      </c>
      <c r="I318" s="35">
        <v>146</v>
      </c>
      <c r="J318" s="35">
        <v>41.03999999999985</v>
      </c>
      <c r="K318" s="35" t="s">
        <v>68</v>
      </c>
      <c r="L318" s="36">
        <v>146.684</v>
      </c>
      <c r="M318" s="36">
        <v>-146.684</v>
      </c>
      <c r="N318" s="20">
        <v>319</v>
      </c>
      <c r="Q318" s="32" t="s">
        <v>229</v>
      </c>
      <c r="R318" s="5">
        <v>8</v>
      </c>
      <c r="S318" s="24">
        <v>610.70500000000004</v>
      </c>
      <c r="T318" s="42">
        <v>0.71020000000000005</v>
      </c>
      <c r="U318" s="42">
        <v>0.71009999999999995</v>
      </c>
      <c r="V318" s="42">
        <v>29.815737190229999</v>
      </c>
      <c r="W318" s="42">
        <v>29.81529306585</v>
      </c>
      <c r="X318" s="42">
        <v>34.853210183508111</v>
      </c>
      <c r="Y318" s="42">
        <v>34.852747104687147</v>
      </c>
      <c r="Z318" s="42">
        <v>2.1175999999999999</v>
      </c>
      <c r="AA318" s="25">
        <v>6.7521730839398781</v>
      </c>
      <c r="AB318" s="25">
        <v>85.772556597058895</v>
      </c>
      <c r="AC318" s="25">
        <v>1.90722672E-2</v>
      </c>
      <c r="AD318" s="42">
        <v>5.8200000000000002E-2</v>
      </c>
      <c r="AE318" s="25">
        <v>90.1143</v>
      </c>
      <c r="AF318" s="42">
        <v>4.3472</v>
      </c>
      <c r="AG318" s="25">
        <v>0.77249999999999996</v>
      </c>
      <c r="AH318" s="5">
        <v>9.8900000000000002E-2</v>
      </c>
      <c r="AI318" s="25">
        <v>4.3298999999999997E-2</v>
      </c>
      <c r="AJ318" s="24">
        <v>99.93</v>
      </c>
      <c r="AK318" s="25">
        <v>0</v>
      </c>
      <c r="AL318" s="241">
        <v>34.855400000000003</v>
      </c>
      <c r="AM318" s="117"/>
      <c r="AN318" s="143"/>
      <c r="AO318" s="22">
        <v>0.5</v>
      </c>
      <c r="AP318" s="238">
        <v>6.7409999999999997</v>
      </c>
      <c r="AS318" s="235">
        <v>12.848566217519519</v>
      </c>
      <c r="AT318" s="128"/>
      <c r="AU318" s="236">
        <v>7.1315221451049604</v>
      </c>
      <c r="AV318" s="128"/>
      <c r="AW318" s="237">
        <v>0.82273196794300985</v>
      </c>
      <c r="AX318" s="128"/>
      <c r="AY318" s="129"/>
      <c r="BC318" s="144" t="s">
        <v>227</v>
      </c>
      <c r="BE318" s="145" t="s">
        <v>227</v>
      </c>
      <c r="BG318" s="21">
        <v>319</v>
      </c>
    </row>
    <row r="319" spans="1:59" ht="15.75" customHeight="1">
      <c r="A319" s="21" t="s">
        <v>242</v>
      </c>
      <c r="B319" s="33">
        <v>15</v>
      </c>
      <c r="C319" s="21" t="s">
        <v>278</v>
      </c>
      <c r="D319" s="26" t="s">
        <v>279</v>
      </c>
      <c r="E319" s="35">
        <v>74</v>
      </c>
      <c r="F319" s="35">
        <v>41.499999999999773</v>
      </c>
      <c r="G319" s="35" t="s">
        <v>67</v>
      </c>
      <c r="H319" s="36">
        <v>74.691666666666663</v>
      </c>
      <c r="I319" s="35">
        <v>146</v>
      </c>
      <c r="J319" s="35">
        <v>41.03999999999985</v>
      </c>
      <c r="K319" s="35" t="s">
        <v>68</v>
      </c>
      <c r="L319" s="36">
        <v>146.684</v>
      </c>
      <c r="M319" s="36">
        <v>-146.684</v>
      </c>
      <c r="N319" s="20">
        <v>320</v>
      </c>
      <c r="Q319" s="32" t="s">
        <v>229</v>
      </c>
      <c r="R319" s="5">
        <v>9</v>
      </c>
      <c r="S319" s="24">
        <v>525.42999999999995</v>
      </c>
      <c r="T319" s="42">
        <v>0.80510000000000004</v>
      </c>
      <c r="U319" s="42">
        <v>0.80510000000000004</v>
      </c>
      <c r="V319" s="42">
        <v>29.849339909549997</v>
      </c>
      <c r="W319" s="42">
        <v>29.849045849582001</v>
      </c>
      <c r="X319" s="42">
        <v>34.839964600475554</v>
      </c>
      <c r="Y319" s="42">
        <v>34.839584600609982</v>
      </c>
      <c r="Z319" s="42">
        <v>2.1225999999999998</v>
      </c>
      <c r="AA319" s="25">
        <v>6.6730638574181294</v>
      </c>
      <c r="AB319" s="25">
        <v>84.966883216461795</v>
      </c>
      <c r="AC319" s="25">
        <v>1.9328661600000002E-2</v>
      </c>
      <c r="AD319" s="42">
        <v>5.8799999999999998E-2</v>
      </c>
      <c r="AE319" s="25">
        <v>90.104300000000009</v>
      </c>
      <c r="AF319" s="42">
        <v>4.3467000000000002</v>
      </c>
      <c r="AG319" s="25">
        <v>0.78659999999999997</v>
      </c>
      <c r="AH319" s="5">
        <v>9.9500000000000005E-2</v>
      </c>
      <c r="AI319" s="25">
        <v>4.3298999999999997E-2</v>
      </c>
      <c r="AJ319" s="24">
        <v>99.93</v>
      </c>
      <c r="AK319" s="25">
        <v>0</v>
      </c>
      <c r="AL319" s="241">
        <v>34.842300000000002</v>
      </c>
      <c r="AM319" s="117"/>
      <c r="AN319" s="143"/>
      <c r="AO319" s="22">
        <v>0.5</v>
      </c>
      <c r="AP319" s="238">
        <v>6.6680000000000001</v>
      </c>
      <c r="AS319" s="235">
        <v>12.902629592115634</v>
      </c>
      <c r="AT319" s="128"/>
      <c r="AU319" s="236">
        <v>7.2898887568259534</v>
      </c>
      <c r="AV319" s="128"/>
      <c r="AW319" s="237">
        <v>0.82565983971504908</v>
      </c>
      <c r="AX319" s="128"/>
      <c r="AY319" s="129"/>
      <c r="BC319" s="144" t="s">
        <v>227</v>
      </c>
      <c r="BE319" s="145" t="s">
        <v>227</v>
      </c>
      <c r="BG319" s="21">
        <v>320</v>
      </c>
    </row>
    <row r="320" spans="1:59" ht="15.75" customHeight="1">
      <c r="A320" s="21" t="s">
        <v>242</v>
      </c>
      <c r="B320" s="33">
        <v>15</v>
      </c>
      <c r="C320" s="21" t="s">
        <v>278</v>
      </c>
      <c r="D320" s="26" t="s">
        <v>279</v>
      </c>
      <c r="E320" s="35">
        <v>74</v>
      </c>
      <c r="F320" s="35">
        <v>41.499999999999773</v>
      </c>
      <c r="G320" s="35" t="s">
        <v>67</v>
      </c>
      <c r="H320" s="36">
        <v>74.691666666666663</v>
      </c>
      <c r="I320" s="35">
        <v>146</v>
      </c>
      <c r="J320" s="35">
        <v>41.03999999999985</v>
      </c>
      <c r="K320" s="35" t="s">
        <v>68</v>
      </c>
      <c r="L320" s="36">
        <v>146.684</v>
      </c>
      <c r="M320" s="36">
        <v>-146.684</v>
      </c>
      <c r="N320" s="20">
        <v>321</v>
      </c>
      <c r="Q320" s="32" t="s">
        <v>229</v>
      </c>
      <c r="R320" s="5">
        <v>10</v>
      </c>
      <c r="S320" s="24">
        <v>404.49700000000001</v>
      </c>
      <c r="T320" s="42">
        <v>0.67800000000000005</v>
      </c>
      <c r="U320" s="42">
        <v>0.67789999999999995</v>
      </c>
      <c r="V320" s="42">
        <v>29.643067987842002</v>
      </c>
      <c r="W320" s="42">
        <v>29.642814262162997</v>
      </c>
      <c r="X320" s="42">
        <v>34.785495695950964</v>
      </c>
      <c r="Y320" s="42">
        <v>34.785278212165515</v>
      </c>
      <c r="Z320" s="42">
        <v>2.1110000000000002</v>
      </c>
      <c r="AA320" s="25">
        <v>6.5323054443348889</v>
      </c>
      <c r="AB320" s="25">
        <v>82.871739039386739</v>
      </c>
      <c r="AC320" s="25">
        <v>1.9926460599999998E-2</v>
      </c>
      <c r="AD320" s="42">
        <v>6.0100000000000001E-2</v>
      </c>
      <c r="AE320" s="25">
        <v>90.080399999999997</v>
      </c>
      <c r="AF320" s="42">
        <v>4.3455000000000004</v>
      </c>
      <c r="AG320" s="25">
        <v>0.76780000000000004</v>
      </c>
      <c r="AH320" s="5">
        <v>9.8699999999999996E-2</v>
      </c>
      <c r="AI320" s="25">
        <v>4.3298999999999997E-2</v>
      </c>
      <c r="AJ320" s="24">
        <v>99.93</v>
      </c>
      <c r="AK320" s="25">
        <v>0</v>
      </c>
      <c r="AL320" s="241">
        <v>34.785699999999999</v>
      </c>
      <c r="AM320" s="117"/>
      <c r="AN320" s="143"/>
      <c r="AO320" s="22">
        <v>0.5</v>
      </c>
      <c r="AP320" s="238">
        <v>6.5119999999999996</v>
      </c>
      <c r="AS320" s="235">
        <v>13.013659642593328</v>
      </c>
      <c r="AT320" s="128"/>
      <c r="AU320" s="236">
        <v>8.4535480078611389</v>
      </c>
      <c r="AV320" s="128"/>
      <c r="AW320" s="237">
        <v>0.85396260017809444</v>
      </c>
      <c r="AX320" s="128"/>
      <c r="AY320" s="129"/>
      <c r="BC320" s="144" t="s">
        <v>227</v>
      </c>
      <c r="BE320" s="145" t="s">
        <v>227</v>
      </c>
      <c r="BG320" s="21">
        <v>321</v>
      </c>
    </row>
    <row r="321" spans="1:59" ht="15.75" customHeight="1">
      <c r="A321" s="21" t="s">
        <v>242</v>
      </c>
      <c r="B321" s="33">
        <v>15</v>
      </c>
      <c r="C321" s="21" t="s">
        <v>278</v>
      </c>
      <c r="D321" s="26" t="s">
        <v>279</v>
      </c>
      <c r="E321" s="35">
        <v>74</v>
      </c>
      <c r="F321" s="35">
        <v>41.499999999999773</v>
      </c>
      <c r="G321" s="35" t="s">
        <v>67</v>
      </c>
      <c r="H321" s="36">
        <v>74.691666666666663</v>
      </c>
      <c r="I321" s="35">
        <v>146</v>
      </c>
      <c r="J321" s="35">
        <v>41.03999999999985</v>
      </c>
      <c r="K321" s="35" t="s">
        <v>68</v>
      </c>
      <c r="L321" s="36">
        <v>146.684</v>
      </c>
      <c r="M321" s="36">
        <v>-146.684</v>
      </c>
      <c r="N321" s="20">
        <v>322</v>
      </c>
      <c r="Q321" s="32" t="s">
        <v>229</v>
      </c>
      <c r="R321" s="5">
        <v>11</v>
      </c>
      <c r="S321" s="24">
        <v>361.60199999999998</v>
      </c>
      <c r="T321" s="42">
        <v>0.41970000000000002</v>
      </c>
      <c r="U321" s="42">
        <v>0.41959999999999997</v>
      </c>
      <c r="V321" s="42">
        <v>29.348480483688</v>
      </c>
      <c r="W321" s="42">
        <v>29.348282945893999</v>
      </c>
      <c r="X321" s="42">
        <v>34.71650194652004</v>
      </c>
      <c r="Y321" s="42">
        <v>34.716355827645202</v>
      </c>
      <c r="Z321" s="42">
        <v>2.0819999999999999</v>
      </c>
      <c r="AA321" s="25">
        <v>6.4253569008505522</v>
      </c>
      <c r="AB321" s="25">
        <v>80.934181668891583</v>
      </c>
      <c r="AC321" s="25">
        <v>2.0780199400000001E-2</v>
      </c>
      <c r="AD321" s="42">
        <v>6.2E-2</v>
      </c>
      <c r="AE321" s="25">
        <v>90.106300000000005</v>
      </c>
      <c r="AF321" s="42">
        <v>4.3468</v>
      </c>
      <c r="AG321" s="25">
        <v>0.82889999999999997</v>
      </c>
      <c r="AH321" s="5">
        <v>0.1011</v>
      </c>
      <c r="AI321" s="25">
        <v>4.3298999999999997E-2</v>
      </c>
      <c r="AJ321" s="24">
        <v>99.93</v>
      </c>
      <c r="AK321" s="25">
        <v>0</v>
      </c>
      <c r="AL321" s="241">
        <v>34.712200000000003</v>
      </c>
      <c r="AM321" s="117"/>
      <c r="AN321" s="143"/>
      <c r="AO321" s="22">
        <v>0.3</v>
      </c>
      <c r="AP321" s="238">
        <v>6.4029999999999996</v>
      </c>
      <c r="AS321" s="235">
        <v>12.918269695655338</v>
      </c>
      <c r="AT321" s="128"/>
      <c r="AU321" s="236">
        <v>9.9013011157722826</v>
      </c>
      <c r="AV321" s="128"/>
      <c r="AW321" s="237">
        <v>0.87640961709706156</v>
      </c>
      <c r="AX321" s="128"/>
      <c r="AY321" s="129"/>
      <c r="BC321" s="144" t="s">
        <v>227</v>
      </c>
      <c r="BE321" s="145" t="s">
        <v>227</v>
      </c>
      <c r="BG321" s="21">
        <v>322</v>
      </c>
    </row>
    <row r="322" spans="1:59" ht="15.75" customHeight="1">
      <c r="A322" s="21" t="s">
        <v>242</v>
      </c>
      <c r="B322" s="33">
        <v>15</v>
      </c>
      <c r="C322" s="21" t="s">
        <v>278</v>
      </c>
      <c r="D322" s="26" t="s">
        <v>279</v>
      </c>
      <c r="E322" s="35">
        <v>74</v>
      </c>
      <c r="F322" s="35">
        <v>41.499999999999773</v>
      </c>
      <c r="G322" s="35" t="s">
        <v>67</v>
      </c>
      <c r="H322" s="36">
        <v>74.691666666666663</v>
      </c>
      <c r="I322" s="35">
        <v>146</v>
      </c>
      <c r="J322" s="35">
        <v>41.03999999999985</v>
      </c>
      <c r="K322" s="35" t="s">
        <v>68</v>
      </c>
      <c r="L322" s="36">
        <v>146.684</v>
      </c>
      <c r="M322" s="36">
        <v>-146.684</v>
      </c>
      <c r="N322" s="20">
        <v>323</v>
      </c>
      <c r="Q322" s="32" t="s">
        <v>229</v>
      </c>
      <c r="R322" s="5">
        <v>12</v>
      </c>
      <c r="S322" s="24">
        <v>329.61799999999999</v>
      </c>
      <c r="T322" s="42">
        <v>9.9000000000000005E-2</v>
      </c>
      <c r="U322" s="42">
        <v>0.10100000000000001</v>
      </c>
      <c r="V322" s="42">
        <v>28.979632169219997</v>
      </c>
      <c r="W322" s="42">
        <v>28.982046453099002</v>
      </c>
      <c r="X322" s="42">
        <v>34.611523586606246</v>
      </c>
      <c r="Y322" s="42">
        <v>34.61245792542897</v>
      </c>
      <c r="Z322" s="42">
        <v>2.0615999999999999</v>
      </c>
      <c r="AA322" s="25">
        <v>6.377018035239951</v>
      </c>
      <c r="AB322" s="25">
        <v>79.600736652622075</v>
      </c>
      <c r="AC322" s="25">
        <v>2.1677125200000001E-2</v>
      </c>
      <c r="AD322" s="42">
        <v>6.4000000000000001E-2</v>
      </c>
      <c r="AE322" s="25">
        <v>90.090400000000002</v>
      </c>
      <c r="AF322" s="42">
        <v>4.3460000000000001</v>
      </c>
      <c r="AG322" s="25">
        <v>0.91579999999999995</v>
      </c>
      <c r="AH322" s="5">
        <v>0.1046</v>
      </c>
      <c r="AI322" s="25">
        <v>4.3298999999999997E-2</v>
      </c>
      <c r="AJ322" s="24">
        <v>99.93</v>
      </c>
      <c r="AK322" s="25">
        <v>0</v>
      </c>
      <c r="AL322" s="241">
        <v>34.603499999999997</v>
      </c>
      <c r="AM322" s="117"/>
      <c r="AN322" s="143"/>
      <c r="AO322" s="22">
        <v>0.1</v>
      </c>
      <c r="AP322" s="238">
        <v>6.3559999999999999</v>
      </c>
      <c r="AS322" s="235">
        <v>12.580622204874585</v>
      </c>
      <c r="AT322" s="128"/>
      <c r="AU322" s="236">
        <v>11.29047015253278</v>
      </c>
      <c r="AV322" s="128"/>
      <c r="AW322" s="237">
        <v>0.89885663401602867</v>
      </c>
      <c r="AX322" s="128"/>
      <c r="AY322" s="129"/>
      <c r="BC322" s="144" t="s">
        <v>227</v>
      </c>
      <c r="BE322" s="145" t="s">
        <v>227</v>
      </c>
      <c r="BG322" s="21">
        <v>323</v>
      </c>
    </row>
    <row r="323" spans="1:59" ht="15.75" customHeight="1">
      <c r="A323" s="21" t="s">
        <v>242</v>
      </c>
      <c r="B323" s="33">
        <v>15</v>
      </c>
      <c r="C323" s="21" t="s">
        <v>278</v>
      </c>
      <c r="D323" s="26" t="s">
        <v>279</v>
      </c>
      <c r="E323" s="35">
        <v>74</v>
      </c>
      <c r="F323" s="35">
        <v>41.499999999999773</v>
      </c>
      <c r="G323" s="35" t="s">
        <v>67</v>
      </c>
      <c r="H323" s="36">
        <v>74.691666666666663</v>
      </c>
      <c r="I323" s="35">
        <v>146</v>
      </c>
      <c r="J323" s="35">
        <v>41.03999999999985</v>
      </c>
      <c r="K323" s="35" t="s">
        <v>68</v>
      </c>
      <c r="L323" s="36">
        <v>146.684</v>
      </c>
      <c r="M323" s="36">
        <v>-146.684</v>
      </c>
      <c r="N323" s="20">
        <v>324</v>
      </c>
      <c r="Q323" s="32" t="s">
        <v>230</v>
      </c>
      <c r="R323" s="5">
        <v>13</v>
      </c>
      <c r="S323" s="24">
        <v>294.685</v>
      </c>
      <c r="T323" s="42">
        <v>-0.31940000000000002</v>
      </c>
      <c r="U323" s="42">
        <v>-0.31809999999999999</v>
      </c>
      <c r="V323" s="42">
        <v>28.466917839912</v>
      </c>
      <c r="W323" s="42">
        <v>28.468504824644999</v>
      </c>
      <c r="X323" s="42">
        <v>34.423586367803786</v>
      </c>
      <c r="Y323" s="42">
        <v>34.424238167092923</v>
      </c>
      <c r="Z323" s="42">
        <v>2.0350999999999999</v>
      </c>
      <c r="AA323" s="25">
        <v>6.3219555449719236</v>
      </c>
      <c r="AB323" s="25">
        <v>77.951611164241058</v>
      </c>
      <c r="AC323" s="25">
        <v>2.36409972E-2</v>
      </c>
      <c r="AD323" s="42">
        <v>6.83E-2</v>
      </c>
      <c r="AE323" s="25">
        <v>90.112300000000005</v>
      </c>
      <c r="AF323" s="42">
        <v>4.3471000000000002</v>
      </c>
      <c r="AG323" s="25">
        <v>1.0331999999999999</v>
      </c>
      <c r="AH323" s="5">
        <v>0.10929999999999999</v>
      </c>
      <c r="AI323" s="25">
        <v>4.3298999999999997E-2</v>
      </c>
      <c r="AJ323" s="24">
        <v>99.93</v>
      </c>
      <c r="AK323" s="25">
        <v>0</v>
      </c>
      <c r="AL323" s="241">
        <v>34.4251</v>
      </c>
      <c r="AM323" s="117"/>
      <c r="AN323" s="143"/>
      <c r="AO323" s="22">
        <v>-0.3</v>
      </c>
      <c r="AP323" s="238">
        <v>6.2949999999999999</v>
      </c>
      <c r="AS323" s="235">
        <v>12.417229265649732</v>
      </c>
      <c r="AT323" s="128"/>
      <c r="AU323" s="236">
        <v>13.702586305782734</v>
      </c>
      <c r="AV323" s="128"/>
      <c r="AW323" s="237">
        <v>0.96326981300089054</v>
      </c>
      <c r="AX323" s="128"/>
      <c r="AY323" s="129"/>
      <c r="BC323" s="144" t="s">
        <v>227</v>
      </c>
      <c r="BE323" s="145" t="s">
        <v>227</v>
      </c>
      <c r="BG323" s="21">
        <v>324</v>
      </c>
    </row>
    <row r="324" spans="1:59" ht="15.75" customHeight="1">
      <c r="A324" s="21" t="s">
        <v>242</v>
      </c>
      <c r="B324" s="33">
        <v>15</v>
      </c>
      <c r="C324" s="21" t="s">
        <v>278</v>
      </c>
      <c r="D324" s="26" t="s">
        <v>279</v>
      </c>
      <c r="E324" s="35">
        <v>74</v>
      </c>
      <c r="F324" s="35">
        <v>41.499999999999773</v>
      </c>
      <c r="G324" s="35" t="s">
        <v>67</v>
      </c>
      <c r="H324" s="36">
        <v>74.691666666666663</v>
      </c>
      <c r="I324" s="35">
        <v>146</v>
      </c>
      <c r="J324" s="35">
        <v>41.03999999999985</v>
      </c>
      <c r="K324" s="35" t="s">
        <v>68</v>
      </c>
      <c r="L324" s="36">
        <v>146.684</v>
      </c>
      <c r="M324" s="36">
        <v>-146.684</v>
      </c>
      <c r="N324" s="20">
        <v>325</v>
      </c>
      <c r="Q324" s="32" t="s">
        <v>229</v>
      </c>
      <c r="R324" s="5">
        <v>14</v>
      </c>
      <c r="S324" s="24">
        <v>267.19499999999999</v>
      </c>
      <c r="T324" s="42">
        <v>-0.63900000000000001</v>
      </c>
      <c r="U324" s="42">
        <v>-0.62919999999999998</v>
      </c>
      <c r="V324" s="42">
        <v>27.985235551932</v>
      </c>
      <c r="W324" s="42">
        <v>27.999658749941997</v>
      </c>
      <c r="X324" s="42">
        <v>34.154721340872428</v>
      </c>
      <c r="Y324" s="42">
        <v>34.163101984235723</v>
      </c>
      <c r="Z324" s="42">
        <v>1.9750000000000001</v>
      </c>
      <c r="AA324" s="25">
        <v>6.1265680812743346</v>
      </c>
      <c r="AB324" s="25">
        <v>74.767095908349575</v>
      </c>
      <c r="AC324" s="25">
        <v>2.5135267399999998E-2</v>
      </c>
      <c r="AD324" s="42">
        <v>7.1499999999999994E-2</v>
      </c>
      <c r="AE324" s="25">
        <v>90.094300000000004</v>
      </c>
      <c r="AF324" s="42">
        <v>4.3461999999999996</v>
      </c>
      <c r="AG324" s="25">
        <v>1.1388</v>
      </c>
      <c r="AH324" s="5">
        <v>0.11360000000000001</v>
      </c>
      <c r="AI324" s="25">
        <v>4.3298999999999997E-2</v>
      </c>
      <c r="AJ324" s="24">
        <v>99.92</v>
      </c>
      <c r="AK324" s="25">
        <v>0</v>
      </c>
      <c r="AL324" s="241">
        <v>34.155000000000001</v>
      </c>
      <c r="AM324" s="117"/>
      <c r="AN324" s="143"/>
      <c r="AO324" s="22">
        <v>-0.5</v>
      </c>
      <c r="AP324" s="238">
        <v>6.1029999999999998</v>
      </c>
      <c r="AS324" s="235">
        <v>14.020216882006507</v>
      </c>
      <c r="AT324" s="128"/>
      <c r="AU324" s="236">
        <v>20.393768512665762</v>
      </c>
      <c r="AV324" s="128"/>
      <c r="AW324" s="237">
        <v>1.2170186999109531</v>
      </c>
      <c r="AX324" s="128"/>
      <c r="AY324" s="129"/>
      <c r="BC324" s="144" t="s">
        <v>227</v>
      </c>
      <c r="BE324" s="145" t="s">
        <v>227</v>
      </c>
      <c r="BG324" s="21">
        <v>325</v>
      </c>
    </row>
    <row r="325" spans="1:59" ht="15.75" customHeight="1">
      <c r="A325" s="21" t="s">
        <v>242</v>
      </c>
      <c r="B325" s="33">
        <v>15</v>
      </c>
      <c r="C325" s="21" t="s">
        <v>278</v>
      </c>
      <c r="D325" s="26" t="s">
        <v>279</v>
      </c>
      <c r="E325" s="35">
        <v>74</v>
      </c>
      <c r="F325" s="35">
        <v>41.499999999999773</v>
      </c>
      <c r="G325" s="35" t="s">
        <v>67</v>
      </c>
      <c r="H325" s="36">
        <v>74.691666666666663</v>
      </c>
      <c r="I325" s="35">
        <v>146</v>
      </c>
      <c r="J325" s="35">
        <v>41.03999999999985</v>
      </c>
      <c r="K325" s="35" t="s">
        <v>68</v>
      </c>
      <c r="L325" s="36">
        <v>146.684</v>
      </c>
      <c r="M325" s="36">
        <v>-146.684</v>
      </c>
      <c r="N325" s="20">
        <v>326</v>
      </c>
      <c r="Q325" s="32" t="s">
        <v>229</v>
      </c>
      <c r="R325" s="5">
        <v>15</v>
      </c>
      <c r="S325" s="24">
        <v>244.959</v>
      </c>
      <c r="T325" s="42">
        <v>-1.0786</v>
      </c>
      <c r="U325" s="42">
        <v>-1.0498000000000001</v>
      </c>
      <c r="V325" s="42">
        <v>27.283551403061999</v>
      </c>
      <c r="W325" s="42">
        <v>27.328819674690997</v>
      </c>
      <c r="X325" s="42">
        <v>33.711989021788597</v>
      </c>
      <c r="Y325" s="42">
        <v>33.741332908862248</v>
      </c>
      <c r="Z325" s="42">
        <v>1.9715</v>
      </c>
      <c r="AA325" s="25">
        <v>6.1859423787981127</v>
      </c>
      <c r="AB325" s="25">
        <v>74.381988035063259</v>
      </c>
      <c r="AC325" s="25">
        <v>2.6501794999999998E-2</v>
      </c>
      <c r="AD325" s="42">
        <v>7.46E-2</v>
      </c>
      <c r="AE325" s="25">
        <v>90.086399999999998</v>
      </c>
      <c r="AF325" s="42">
        <v>4.3457999999999997</v>
      </c>
      <c r="AG325" s="25">
        <v>1.2608999999999999</v>
      </c>
      <c r="AH325" s="5">
        <v>0.11840000000000001</v>
      </c>
      <c r="AI325" s="25">
        <v>4.3298999999999997E-2</v>
      </c>
      <c r="AJ325" s="24">
        <v>99.93</v>
      </c>
      <c r="AK325" s="25">
        <v>0</v>
      </c>
      <c r="AL325" s="241">
        <v>33.821449999999999</v>
      </c>
      <c r="AM325" s="117">
        <v>3</v>
      </c>
      <c r="AN325" s="143" t="s">
        <v>429</v>
      </c>
      <c r="AO325" s="22">
        <v>-0.6</v>
      </c>
      <c r="AP325" s="238">
        <v>6.1109999999999998</v>
      </c>
      <c r="AS325" s="235">
        <v>15.059359671212237</v>
      </c>
      <c r="AT325" s="128"/>
      <c r="AU325" s="236">
        <v>26.350978648956339</v>
      </c>
      <c r="AV325" s="128"/>
      <c r="AW325" s="237">
        <v>1.4502724844167409</v>
      </c>
      <c r="AX325" s="128"/>
      <c r="AY325" s="129"/>
      <c r="BC325" s="144" t="s">
        <v>227</v>
      </c>
      <c r="BE325" s="145" t="s">
        <v>227</v>
      </c>
      <c r="BG325" s="21">
        <v>326</v>
      </c>
    </row>
    <row r="326" spans="1:59" ht="15.75" customHeight="1">
      <c r="A326" s="21" t="s">
        <v>242</v>
      </c>
      <c r="B326" s="33">
        <v>15</v>
      </c>
      <c r="C326" s="21" t="s">
        <v>278</v>
      </c>
      <c r="D326" s="26" t="s">
        <v>279</v>
      </c>
      <c r="E326" s="35">
        <v>74</v>
      </c>
      <c r="F326" s="35">
        <v>41.499999999999773</v>
      </c>
      <c r="G326" s="35" t="s">
        <v>67</v>
      </c>
      <c r="H326" s="36">
        <v>74.691666666666663</v>
      </c>
      <c r="I326" s="35">
        <v>146</v>
      </c>
      <c r="J326" s="35">
        <v>41.03999999999985</v>
      </c>
      <c r="K326" s="35" t="s">
        <v>68</v>
      </c>
      <c r="L326" s="36">
        <v>146.684</v>
      </c>
      <c r="M326" s="36">
        <v>-146.684</v>
      </c>
      <c r="N326" s="20">
        <v>327</v>
      </c>
      <c r="Q326" s="32" t="s">
        <v>230</v>
      </c>
      <c r="R326" s="5">
        <v>16</v>
      </c>
      <c r="S326" s="24">
        <v>210.285</v>
      </c>
      <c r="T326" s="42">
        <v>-1.4109</v>
      </c>
      <c r="U326" s="42">
        <v>-1.4113</v>
      </c>
      <c r="V326" s="42">
        <v>26.54912709129</v>
      </c>
      <c r="W326" s="42">
        <v>26.549610297247998</v>
      </c>
      <c r="X326" s="42">
        <v>33.099261379363824</v>
      </c>
      <c r="Y326" s="42">
        <v>33.10036770026305</v>
      </c>
      <c r="Z326" s="42">
        <v>2.0177</v>
      </c>
      <c r="AA326" s="25">
        <v>6.4188608577254991</v>
      </c>
      <c r="AB326" s="25">
        <v>76.166666506041281</v>
      </c>
      <c r="AC326" s="25">
        <v>2.8551131800000001E-2</v>
      </c>
      <c r="AD326" s="42">
        <v>7.9100000000000004E-2</v>
      </c>
      <c r="AE326" s="25">
        <v>90.032600000000002</v>
      </c>
      <c r="AF326" s="42">
        <v>4.3433000000000002</v>
      </c>
      <c r="AG326" s="25">
        <v>1.3172999999999999</v>
      </c>
      <c r="AH326" s="5">
        <v>0.1207</v>
      </c>
      <c r="AI326" s="25">
        <v>4.3298999999999997E-2</v>
      </c>
      <c r="AJ326" s="24">
        <v>99.93</v>
      </c>
      <c r="AK326" s="25">
        <v>0</v>
      </c>
      <c r="AL326" s="241">
        <v>33.099299999999999</v>
      </c>
      <c r="AM326" s="117"/>
      <c r="AN326" s="143"/>
      <c r="AO326" s="22">
        <v>-1.1000000000000001</v>
      </c>
      <c r="AP326" s="238">
        <v>6.4459999999999997</v>
      </c>
      <c r="AQ326" s="103">
        <v>6</v>
      </c>
      <c r="AS326" s="235">
        <v>16.167961122705869</v>
      </c>
      <c r="AT326" s="128"/>
      <c r="AU326" s="236">
        <v>34.469257055951928</v>
      </c>
      <c r="AV326" s="128"/>
      <c r="AW326" s="237">
        <v>1.7869777382012468</v>
      </c>
      <c r="AX326" s="128"/>
      <c r="AY326" s="129"/>
      <c r="BC326" s="144" t="s">
        <v>227</v>
      </c>
      <c r="BE326" s="145" t="s">
        <v>227</v>
      </c>
      <c r="BG326" s="21">
        <v>327</v>
      </c>
    </row>
    <row r="327" spans="1:59" ht="15.75" customHeight="1">
      <c r="A327" s="21" t="s">
        <v>242</v>
      </c>
      <c r="B327" s="33">
        <v>15</v>
      </c>
      <c r="C327" s="21" t="s">
        <v>278</v>
      </c>
      <c r="D327" s="26" t="s">
        <v>279</v>
      </c>
      <c r="E327" s="35">
        <v>74</v>
      </c>
      <c r="F327" s="35">
        <v>41.499999999999773</v>
      </c>
      <c r="G327" s="35" t="s">
        <v>67</v>
      </c>
      <c r="H327" s="36">
        <v>74.691666666666663</v>
      </c>
      <c r="I327" s="35">
        <v>146</v>
      </c>
      <c r="J327" s="35">
        <v>41.03999999999985</v>
      </c>
      <c r="K327" s="35" t="s">
        <v>68</v>
      </c>
      <c r="L327" s="36">
        <v>146.684</v>
      </c>
      <c r="M327" s="36">
        <v>-146.684</v>
      </c>
      <c r="N327" s="20">
        <v>328</v>
      </c>
      <c r="Q327" s="32" t="s">
        <v>229</v>
      </c>
      <c r="R327" s="5">
        <v>17</v>
      </c>
      <c r="S327" s="24">
        <v>194.917</v>
      </c>
      <c r="T327" s="42">
        <v>-1.389</v>
      </c>
      <c r="U327" s="42">
        <v>-1.3887</v>
      </c>
      <c r="V327" s="42">
        <v>26.451433331705999</v>
      </c>
      <c r="W327" s="42">
        <v>26.449555260976002</v>
      </c>
      <c r="X327" s="42">
        <v>32.950387651863736</v>
      </c>
      <c r="Y327" s="42">
        <v>32.947481704837813</v>
      </c>
      <c r="Z327" s="42">
        <v>2.0312000000000001</v>
      </c>
      <c r="AA327" s="25">
        <v>6.4667027737070537</v>
      </c>
      <c r="AB327" s="25">
        <v>76.698458799398679</v>
      </c>
      <c r="AC327" s="25">
        <v>2.8465667000000004E-2</v>
      </c>
      <c r="AD327" s="42">
        <v>7.8899999999999998E-2</v>
      </c>
      <c r="AE327" s="25">
        <v>90.042500000000004</v>
      </c>
      <c r="AF327" s="42">
        <v>4.3437000000000001</v>
      </c>
      <c r="AG327" s="25">
        <v>1.3243</v>
      </c>
      <c r="AH327" s="5">
        <v>0.121</v>
      </c>
      <c r="AI327" s="25">
        <v>4.3298999999999997E-2</v>
      </c>
      <c r="AJ327" s="24">
        <v>99.93</v>
      </c>
      <c r="AK327" s="25">
        <v>0</v>
      </c>
      <c r="AL327" s="241">
        <v>32.938899999999997</v>
      </c>
      <c r="AM327" s="117"/>
      <c r="AN327" s="143"/>
      <c r="AO327" s="22">
        <v>-1.1000000000000001</v>
      </c>
      <c r="AP327" s="238">
        <v>6.4660000000000002</v>
      </c>
      <c r="AS327" s="235">
        <v>15.61296444372344</v>
      </c>
      <c r="AT327" s="128"/>
      <c r="AU327" s="236">
        <v>32.695663235727721</v>
      </c>
      <c r="AV327" s="128"/>
      <c r="AW327" s="237">
        <v>1.7713624220837045</v>
      </c>
      <c r="AX327" s="128"/>
      <c r="AY327" s="129"/>
      <c r="BC327" s="144">
        <v>5.7435481561942548E-3</v>
      </c>
      <c r="BE327" s="145">
        <v>1.2906800352745728E-2</v>
      </c>
      <c r="BG327" s="21">
        <v>328</v>
      </c>
    </row>
    <row r="328" spans="1:59" ht="15.75" customHeight="1">
      <c r="A328" s="21" t="s">
        <v>242</v>
      </c>
      <c r="B328" s="33">
        <v>15</v>
      </c>
      <c r="C328" s="21" t="s">
        <v>278</v>
      </c>
      <c r="D328" s="26" t="s">
        <v>279</v>
      </c>
      <c r="E328" s="35">
        <v>74</v>
      </c>
      <c r="F328" s="35">
        <v>41.499999999999773</v>
      </c>
      <c r="G328" s="35" t="s">
        <v>67</v>
      </c>
      <c r="H328" s="36">
        <v>74.691666666666663</v>
      </c>
      <c r="I328" s="35">
        <v>146</v>
      </c>
      <c r="J328" s="35">
        <v>41.03999999999985</v>
      </c>
      <c r="K328" s="35" t="s">
        <v>68</v>
      </c>
      <c r="L328" s="36">
        <v>146.684</v>
      </c>
      <c r="M328" s="36">
        <v>-146.684</v>
      </c>
      <c r="N328" s="20">
        <v>329</v>
      </c>
      <c r="Q328" s="32" t="s">
        <v>229</v>
      </c>
      <c r="R328" s="5">
        <v>18</v>
      </c>
      <c r="S328" s="24">
        <v>165.62100000000001</v>
      </c>
      <c r="T328" s="42">
        <v>-1.3110999999999999</v>
      </c>
      <c r="U328" s="42">
        <v>-1.3118000000000001</v>
      </c>
      <c r="V328" s="42">
        <v>26.278226405849999</v>
      </c>
      <c r="W328" s="42">
        <v>26.278143849597001</v>
      </c>
      <c r="X328" s="42">
        <v>32.645543708279732</v>
      </c>
      <c r="Y328" s="42">
        <v>32.646194665905419</v>
      </c>
      <c r="Z328" s="42">
        <v>2.0832999999999999</v>
      </c>
      <c r="AA328" s="25">
        <v>6.6494730187402453</v>
      </c>
      <c r="AB328" s="25">
        <v>78.860798725387326</v>
      </c>
      <c r="AC328" s="25">
        <v>2.7398266200000004E-2</v>
      </c>
      <c r="AD328" s="42">
        <v>7.6499999999999999E-2</v>
      </c>
      <c r="AE328" s="25">
        <v>90.0505</v>
      </c>
      <c r="AF328" s="42">
        <v>4.3441000000000001</v>
      </c>
      <c r="AG328" s="25">
        <v>1.2985</v>
      </c>
      <c r="AH328" s="5">
        <v>0.12</v>
      </c>
      <c r="AI328" s="25">
        <v>4.3298999999999997E-2</v>
      </c>
      <c r="AJ328" s="24">
        <v>99.93</v>
      </c>
      <c r="AK328" s="25">
        <v>0</v>
      </c>
      <c r="AL328" s="241">
        <v>32.647199999999998</v>
      </c>
      <c r="AM328" s="117"/>
      <c r="AN328" s="143"/>
      <c r="AO328" s="22">
        <v>-1.1000000000000001</v>
      </c>
      <c r="AP328" s="238">
        <v>6.6470000000000002</v>
      </c>
      <c r="AS328" s="235">
        <v>14.773604276741979</v>
      </c>
      <c r="AT328" s="128"/>
      <c r="AU328" s="236">
        <v>31.109373637110814</v>
      </c>
      <c r="AV328" s="128"/>
      <c r="AW328" s="237">
        <v>1.7498913624220838</v>
      </c>
      <c r="AX328" s="128"/>
      <c r="AY328" s="129"/>
      <c r="BC328" s="144">
        <v>7.5088066652655551E-3</v>
      </c>
      <c r="BE328" s="145">
        <v>9.92068164923284E-3</v>
      </c>
      <c r="BG328" s="21">
        <v>329</v>
      </c>
    </row>
    <row r="329" spans="1:59" ht="15.75" customHeight="1">
      <c r="A329" s="21" t="s">
        <v>242</v>
      </c>
      <c r="B329" s="33">
        <v>15</v>
      </c>
      <c r="C329" s="21" t="s">
        <v>278</v>
      </c>
      <c r="D329" s="26" t="s">
        <v>279</v>
      </c>
      <c r="E329" s="35">
        <v>74</v>
      </c>
      <c r="F329" s="35">
        <v>41.499999999999773</v>
      </c>
      <c r="G329" s="35" t="s">
        <v>67</v>
      </c>
      <c r="H329" s="36">
        <v>74.691666666666663</v>
      </c>
      <c r="I329" s="35">
        <v>146</v>
      </c>
      <c r="J329" s="35">
        <v>41.03999999999985</v>
      </c>
      <c r="K329" s="35" t="s">
        <v>68</v>
      </c>
      <c r="L329" s="36">
        <v>146.684</v>
      </c>
      <c r="M329" s="36">
        <v>-146.684</v>
      </c>
      <c r="N329" s="20">
        <v>330</v>
      </c>
      <c r="Q329" s="32" t="s">
        <v>230</v>
      </c>
      <c r="R329" s="5">
        <v>19</v>
      </c>
      <c r="S329" s="24">
        <v>130.06399999999999</v>
      </c>
      <c r="T329" s="42">
        <v>-1.1837</v>
      </c>
      <c r="U329" s="42">
        <v>-1.1830000000000001</v>
      </c>
      <c r="V329" s="42">
        <v>26.114891403215999</v>
      </c>
      <c r="W329" s="42">
        <v>26.114855813385997</v>
      </c>
      <c r="X329" s="42">
        <v>32.305946683178178</v>
      </c>
      <c r="Y329" s="42">
        <v>32.305143758061512</v>
      </c>
      <c r="Z329" s="42">
        <v>2.1783999999999999</v>
      </c>
      <c r="AA329" s="25">
        <v>6.9903892907391043</v>
      </c>
      <c r="AB329" s="25">
        <v>82.988123357897834</v>
      </c>
      <c r="AC329" s="25">
        <v>2.8679329E-2</v>
      </c>
      <c r="AD329" s="42">
        <v>7.9399999999999998E-2</v>
      </c>
      <c r="AE329" s="25">
        <v>90.068399999999997</v>
      </c>
      <c r="AF329" s="42">
        <v>4.3449</v>
      </c>
      <c r="AG329" s="25">
        <v>1.3149999999999999</v>
      </c>
      <c r="AH329" s="5">
        <v>0.1206</v>
      </c>
      <c r="AI329" s="25">
        <v>4.3298999999999997E-2</v>
      </c>
      <c r="AJ329" s="24">
        <v>99.93</v>
      </c>
      <c r="AK329" s="25">
        <v>0</v>
      </c>
      <c r="AL329" s="241">
        <v>32.305599999999998</v>
      </c>
      <c r="AM329" s="117"/>
      <c r="AN329" s="143"/>
      <c r="AO329" s="22">
        <v>-1</v>
      </c>
      <c r="AP329" s="238">
        <v>6.97</v>
      </c>
      <c r="AS329" s="235">
        <v>12.747414198930633</v>
      </c>
      <c r="AT329" s="128"/>
      <c r="AU329" s="236">
        <v>26.673785774624509</v>
      </c>
      <c r="AV329" s="128"/>
      <c r="AW329" s="237">
        <v>1.6171611754229744</v>
      </c>
      <c r="AX329" s="128"/>
      <c r="AY329" s="129"/>
      <c r="BC329" s="144">
        <v>9.7065521183814143E-3</v>
      </c>
      <c r="BD329" s="128">
        <v>6</v>
      </c>
      <c r="BE329" s="145">
        <v>1.2509242287325121E-2</v>
      </c>
      <c r="BG329" s="21">
        <v>330</v>
      </c>
    </row>
    <row r="330" spans="1:59" ht="15.75" customHeight="1">
      <c r="A330" s="21" t="s">
        <v>242</v>
      </c>
      <c r="B330" s="33">
        <v>15</v>
      </c>
      <c r="C330" s="21" t="s">
        <v>278</v>
      </c>
      <c r="D330" s="26" t="s">
        <v>279</v>
      </c>
      <c r="E330" s="35">
        <v>74</v>
      </c>
      <c r="F330" s="35">
        <v>41.499999999999773</v>
      </c>
      <c r="G330" s="35" t="s">
        <v>67</v>
      </c>
      <c r="H330" s="36">
        <v>74.691666666666663</v>
      </c>
      <c r="I330" s="35">
        <v>146</v>
      </c>
      <c r="J330" s="35">
        <v>41.03999999999985</v>
      </c>
      <c r="K330" s="35" t="s">
        <v>68</v>
      </c>
      <c r="L330" s="36">
        <v>146.684</v>
      </c>
      <c r="M330" s="36">
        <v>-146.684</v>
      </c>
      <c r="N330" s="20">
        <v>331</v>
      </c>
      <c r="Q330" s="32" t="s">
        <v>229</v>
      </c>
      <c r="R330" s="5">
        <v>20</v>
      </c>
      <c r="S330" s="24">
        <v>91.400999999999996</v>
      </c>
      <c r="T330" s="42">
        <v>-0.5635</v>
      </c>
      <c r="U330" s="42">
        <v>-0.56069999999999998</v>
      </c>
      <c r="V330" s="42">
        <v>26.234456914938001</v>
      </c>
      <c r="W330" s="42">
        <v>26.234361775779998</v>
      </c>
      <c r="X330" s="42">
        <v>31.829747798153598</v>
      </c>
      <c r="Y330" s="42">
        <v>31.82667848283419</v>
      </c>
      <c r="Z330" s="42">
        <v>2.2705000000000002</v>
      </c>
      <c r="AA330" s="25">
        <v>7.2273275777976043</v>
      </c>
      <c r="AB330" s="25">
        <v>86.940765278641038</v>
      </c>
      <c r="AC330" s="25">
        <v>6.9795625999999986E-2</v>
      </c>
      <c r="AD330" s="42">
        <v>0.16980000000000001</v>
      </c>
      <c r="AE330" s="25">
        <v>89.952800000000011</v>
      </c>
      <c r="AF330" s="42">
        <v>4.3395000000000001</v>
      </c>
      <c r="AG330" s="25">
        <v>1.2867999999999999</v>
      </c>
      <c r="AH330" s="5">
        <v>0.1195</v>
      </c>
      <c r="AI330" s="25">
        <v>4.3298999999999997E-2</v>
      </c>
      <c r="AJ330" s="24">
        <v>99.93</v>
      </c>
      <c r="AK330" s="25">
        <v>0</v>
      </c>
      <c r="AL330" s="241">
        <v>31.898499999999999</v>
      </c>
      <c r="AM330" s="117"/>
      <c r="AN330" s="143"/>
      <c r="AO330" s="22">
        <v>-0.5</v>
      </c>
      <c r="AP330" s="238">
        <v>7.1660000000000004</v>
      </c>
      <c r="AS330" s="235">
        <v>9.2089934474014754</v>
      </c>
      <c r="AT330" s="128"/>
      <c r="AU330" s="236">
        <v>18.091659228323582</v>
      </c>
      <c r="AV330" s="128"/>
      <c r="AW330" s="237">
        <v>1.376099732858415</v>
      </c>
      <c r="AX330" s="128"/>
      <c r="AY330" s="129"/>
      <c r="BC330" s="144">
        <v>6.68824794031075E-2</v>
      </c>
      <c r="BD330" s="128">
        <v>6</v>
      </c>
      <c r="BE330" s="145">
        <v>4.6589833353192583E-2</v>
      </c>
      <c r="BG330" s="21">
        <v>331</v>
      </c>
    </row>
    <row r="331" spans="1:59" ht="15.75" customHeight="1">
      <c r="A331" s="21" t="s">
        <v>242</v>
      </c>
      <c r="B331" s="33">
        <v>15</v>
      </c>
      <c r="C331" s="21" t="s">
        <v>278</v>
      </c>
      <c r="D331" s="26" t="s">
        <v>279</v>
      </c>
      <c r="E331" s="35">
        <v>74</v>
      </c>
      <c r="F331" s="35">
        <v>41.499999999999773</v>
      </c>
      <c r="G331" s="35" t="s">
        <v>67</v>
      </c>
      <c r="H331" s="36">
        <v>74.691666666666663</v>
      </c>
      <c r="I331" s="35">
        <v>146</v>
      </c>
      <c r="J331" s="35">
        <v>41.03999999999985</v>
      </c>
      <c r="K331" s="35" t="s">
        <v>68</v>
      </c>
      <c r="L331" s="36">
        <v>146.684</v>
      </c>
      <c r="M331" s="36">
        <v>-146.684</v>
      </c>
      <c r="N331" s="20">
        <v>332</v>
      </c>
      <c r="Q331" s="32" t="s">
        <v>230</v>
      </c>
      <c r="R331" s="5">
        <v>21</v>
      </c>
      <c r="S331" s="24">
        <v>69.680999999999997</v>
      </c>
      <c r="T331" s="42">
        <v>0.25419999999999998</v>
      </c>
      <c r="U331" s="42">
        <v>0.24390000000000001</v>
      </c>
      <c r="V331" s="42">
        <v>26.449586281578</v>
      </c>
      <c r="W331" s="42">
        <v>26.448865653585997</v>
      </c>
      <c r="X331" s="42">
        <v>31.279733233915625</v>
      </c>
      <c r="Y331" s="42">
        <v>31.289285869535842</v>
      </c>
      <c r="Z331" s="42">
        <v>2.4817</v>
      </c>
      <c r="AA331" s="25">
        <v>7.9079888992543195</v>
      </c>
      <c r="AB331" s="25">
        <v>96.828242200454255</v>
      </c>
      <c r="AC331" s="25">
        <v>0.35151579199999999</v>
      </c>
      <c r="AD331" s="42">
        <v>0.78949999999999998</v>
      </c>
      <c r="AE331" s="25">
        <v>89.256799999999998</v>
      </c>
      <c r="AF331" s="42">
        <v>4.3068</v>
      </c>
      <c r="AG331" s="25">
        <v>1.1763999999999999</v>
      </c>
      <c r="AH331" s="5">
        <v>0.11509999999999999</v>
      </c>
      <c r="AI331" s="25">
        <v>4.3298999999999997E-2</v>
      </c>
      <c r="AJ331" s="24">
        <v>99.93</v>
      </c>
      <c r="AK331" s="25">
        <v>0</v>
      </c>
      <c r="AL331" s="241">
        <v>31.290900000000001</v>
      </c>
      <c r="AM331" s="117"/>
      <c r="AN331" s="143"/>
      <c r="AO331" s="22">
        <v>0.5</v>
      </c>
      <c r="AP331" s="238">
        <v>7.9379999999999997</v>
      </c>
      <c r="AQ331" s="103">
        <v>2</v>
      </c>
      <c r="AR331" s="104" t="s">
        <v>303</v>
      </c>
      <c r="AS331" s="235">
        <v>3.2254744104418522</v>
      </c>
      <c r="AT331" s="128"/>
      <c r="AU331" s="236">
        <v>9.7872595410306946</v>
      </c>
      <c r="AV331" s="128"/>
      <c r="AW331" s="237">
        <v>0.98962065894924323</v>
      </c>
      <c r="AX331" s="128"/>
      <c r="AY331" s="129"/>
      <c r="BC331" s="144">
        <v>0.37718502368035561</v>
      </c>
      <c r="BD331" s="128">
        <v>6</v>
      </c>
      <c r="BE331" s="145">
        <v>0.25399241454881238</v>
      </c>
      <c r="BG331" s="21">
        <v>332</v>
      </c>
    </row>
    <row r="332" spans="1:59" ht="15.75" customHeight="1">
      <c r="A332" s="21" t="s">
        <v>242</v>
      </c>
      <c r="B332" s="33">
        <v>15</v>
      </c>
      <c r="C332" s="21" t="s">
        <v>278</v>
      </c>
      <c r="D332" s="26" t="s">
        <v>279</v>
      </c>
      <c r="E332" s="35">
        <v>74</v>
      </c>
      <c r="F332" s="35">
        <v>41.499999999999773</v>
      </c>
      <c r="G332" s="35" t="s">
        <v>67</v>
      </c>
      <c r="H332" s="36">
        <v>74.691666666666663</v>
      </c>
      <c r="I332" s="35">
        <v>146</v>
      </c>
      <c r="J332" s="35">
        <v>41.03999999999985</v>
      </c>
      <c r="K332" s="35" t="s">
        <v>68</v>
      </c>
      <c r="L332" s="36">
        <v>146.684</v>
      </c>
      <c r="M332" s="36">
        <v>-146.684</v>
      </c>
      <c r="N332" s="20">
        <v>333</v>
      </c>
      <c r="Q332" s="32" t="s">
        <v>229</v>
      </c>
      <c r="R332" s="5">
        <v>22</v>
      </c>
      <c r="S332" s="24">
        <v>42.201000000000001</v>
      </c>
      <c r="T332" s="42">
        <v>-4.3499999999999997E-2</v>
      </c>
      <c r="U332" s="42">
        <v>-7.9200000000000007E-2</v>
      </c>
      <c r="V332" s="42">
        <v>24.80558873088</v>
      </c>
      <c r="W332" s="42">
        <v>24.706630549749001</v>
      </c>
      <c r="X332" s="42">
        <v>29.449199576065368</v>
      </c>
      <c r="Y332" s="42">
        <v>29.354583159223484</v>
      </c>
      <c r="Z332" s="42">
        <v>2.7349999999999999</v>
      </c>
      <c r="AA332" s="25">
        <v>9.0511302147226811</v>
      </c>
      <c r="AB332" s="25">
        <v>108.56041020159483</v>
      </c>
      <c r="AC332" s="25">
        <v>0.16001554200000001</v>
      </c>
      <c r="AD332" s="42">
        <v>0.36830000000000002</v>
      </c>
      <c r="AE332" s="25">
        <v>89.324600000000004</v>
      </c>
      <c r="AF332" s="42">
        <v>4.3098999999999998</v>
      </c>
      <c r="AG332" s="25">
        <v>0.80069999999999997</v>
      </c>
      <c r="AH332" s="5">
        <v>0.1</v>
      </c>
      <c r="AI332" s="25">
        <v>4.3298999999999997E-2</v>
      </c>
      <c r="AJ332" s="24">
        <v>99.93</v>
      </c>
      <c r="AK332" s="25">
        <v>0</v>
      </c>
      <c r="AL332" s="241">
        <v>28.95825</v>
      </c>
      <c r="AM332" s="117">
        <v>6</v>
      </c>
      <c r="AN332" s="118" t="s">
        <v>421</v>
      </c>
      <c r="AO332" s="22">
        <v>0.3</v>
      </c>
      <c r="AP332" s="238">
        <v>8.9735000000000014</v>
      </c>
      <c r="AQ332" s="103">
        <v>6</v>
      </c>
      <c r="AS332" s="235">
        <v>0</v>
      </c>
      <c r="AT332" s="128"/>
      <c r="AU332" s="236">
        <v>3.6002148633973716</v>
      </c>
      <c r="AV332" s="128"/>
      <c r="AW332" s="237">
        <v>0.57483882457702584</v>
      </c>
      <c r="AX332" s="128"/>
      <c r="AY332" s="129"/>
      <c r="BC332" s="144">
        <v>0.14132344325328591</v>
      </c>
      <c r="BD332" s="128">
        <v>6</v>
      </c>
      <c r="BE332" s="145">
        <v>6.2932678556008481E-2</v>
      </c>
      <c r="BG332" s="21">
        <v>333</v>
      </c>
    </row>
    <row r="333" spans="1:59" ht="15.75" customHeight="1">
      <c r="A333" s="21" t="s">
        <v>242</v>
      </c>
      <c r="B333" s="33">
        <v>15</v>
      </c>
      <c r="C333" s="21" t="s">
        <v>278</v>
      </c>
      <c r="D333" s="26" t="s">
        <v>279</v>
      </c>
      <c r="E333" s="35">
        <v>74</v>
      </c>
      <c r="F333" s="35">
        <v>41.499999999999773</v>
      </c>
      <c r="G333" s="35" t="s">
        <v>67</v>
      </c>
      <c r="H333" s="36">
        <v>74.691666666666663</v>
      </c>
      <c r="I333" s="35">
        <v>146</v>
      </c>
      <c r="J333" s="35">
        <v>41.03999999999985</v>
      </c>
      <c r="K333" s="35" t="s">
        <v>68</v>
      </c>
      <c r="L333" s="36">
        <v>146.684</v>
      </c>
      <c r="M333" s="36">
        <v>-146.684</v>
      </c>
      <c r="N333" s="20">
        <v>334</v>
      </c>
      <c r="Q333" s="32" t="s">
        <v>229</v>
      </c>
      <c r="R333" s="5">
        <v>23</v>
      </c>
      <c r="S333" s="24">
        <v>21.937999999999999</v>
      </c>
      <c r="T333" s="42">
        <v>-0.6401</v>
      </c>
      <c r="U333" s="42">
        <v>-0.63680000000000003</v>
      </c>
      <c r="V333" s="42">
        <v>22.861284617136</v>
      </c>
      <c r="W333" s="42">
        <v>22.897158725387001</v>
      </c>
      <c r="X333" s="42">
        <v>27.473380155353723</v>
      </c>
      <c r="Y333" s="42">
        <v>27.517565284191548</v>
      </c>
      <c r="Z333" s="42">
        <v>2.6827999999999999</v>
      </c>
      <c r="AA333" s="25">
        <v>9.0934608678303501</v>
      </c>
      <c r="AB333" s="25">
        <v>105.8662321143912</v>
      </c>
      <c r="AC333" s="25">
        <v>7.0436611999999996E-2</v>
      </c>
      <c r="AD333" s="42">
        <v>0.17119999999999999</v>
      </c>
      <c r="AE333" s="25">
        <v>89.675600000000003</v>
      </c>
      <c r="AF333" s="42">
        <v>4.3265000000000002</v>
      </c>
      <c r="AG333" s="25">
        <v>0.58940000000000003</v>
      </c>
      <c r="AH333" s="5">
        <v>9.1600000000000001E-2</v>
      </c>
      <c r="AI333" s="25">
        <v>4.3298999999999997E-2</v>
      </c>
      <c r="AJ333" s="24">
        <v>99.93</v>
      </c>
      <c r="AK333" s="25">
        <v>0</v>
      </c>
      <c r="AL333" s="241">
        <v>26.1248</v>
      </c>
      <c r="AM333" s="117"/>
      <c r="AN333" s="143"/>
      <c r="AO333" s="22">
        <v>0</v>
      </c>
      <c r="AP333" s="238">
        <v>8.9469999999999992</v>
      </c>
      <c r="AS333" s="235">
        <v>0</v>
      </c>
      <c r="AT333" s="128"/>
      <c r="AU333" s="236">
        <v>2.8999613067636374</v>
      </c>
      <c r="AV333" s="128"/>
      <c r="AW333" s="237">
        <v>0.47333926981300095</v>
      </c>
      <c r="AX333" s="128"/>
      <c r="AY333" s="129"/>
      <c r="BC333" s="144">
        <v>6.0171093333257958E-2</v>
      </c>
      <c r="BE333" s="145">
        <v>1.1383148242714133E-2</v>
      </c>
      <c r="BG333" s="21">
        <v>334</v>
      </c>
    </row>
    <row r="334" spans="1:59" ht="15.75" customHeight="1">
      <c r="A334" s="21" t="s">
        <v>242</v>
      </c>
      <c r="B334" s="33">
        <v>15</v>
      </c>
      <c r="C334" s="21" t="s">
        <v>278</v>
      </c>
      <c r="D334" s="26" t="s">
        <v>279</v>
      </c>
      <c r="E334" s="35">
        <v>74</v>
      </c>
      <c r="F334" s="35">
        <v>41.499999999999773</v>
      </c>
      <c r="G334" s="35" t="s">
        <v>67</v>
      </c>
      <c r="H334" s="36">
        <v>74.691666666666663</v>
      </c>
      <c r="I334" s="35">
        <v>146</v>
      </c>
      <c r="J334" s="35">
        <v>41.03999999999985</v>
      </c>
      <c r="K334" s="35" t="s">
        <v>68</v>
      </c>
      <c r="L334" s="36">
        <v>146.684</v>
      </c>
      <c r="M334" s="36">
        <v>-146.684</v>
      </c>
      <c r="N334" s="20">
        <v>335</v>
      </c>
      <c r="O334" s="23">
        <v>3</v>
      </c>
      <c r="P334" s="38" t="s">
        <v>292</v>
      </c>
      <c r="Q334" s="32" t="s">
        <v>230</v>
      </c>
      <c r="R334" s="5">
        <v>24</v>
      </c>
      <c r="S334" s="24">
        <v>5.673</v>
      </c>
      <c r="T334" s="42">
        <v>-0.99009999999999998</v>
      </c>
      <c r="U334" s="42">
        <v>-0.98480000000000001</v>
      </c>
      <c r="V334" s="42">
        <v>21.078353515008001</v>
      </c>
      <c r="W334" s="42">
        <v>21.084130925526999</v>
      </c>
      <c r="X334" s="42">
        <v>25.441718343226466</v>
      </c>
      <c r="Y334" s="42">
        <v>25.444837405601618</v>
      </c>
      <c r="Z334" s="42">
        <v>2.5493999999999999</v>
      </c>
      <c r="AA334" s="25">
        <v>8.7247298949715777</v>
      </c>
      <c r="AB334" s="25">
        <v>99.184362320340924</v>
      </c>
      <c r="AC334" s="25">
        <v>6.9841085999999997E-2</v>
      </c>
      <c r="AD334" s="42">
        <v>0.1699</v>
      </c>
      <c r="AE334" s="25">
        <v>89.502099999999999</v>
      </c>
      <c r="AF334" s="42">
        <v>4.3182999999999998</v>
      </c>
      <c r="AG334" s="25">
        <v>0.52600000000000002</v>
      </c>
      <c r="AH334" s="5">
        <v>8.8999999999999996E-2</v>
      </c>
      <c r="AI334" s="25">
        <v>0.1447</v>
      </c>
      <c r="AJ334" s="24">
        <v>99.93</v>
      </c>
      <c r="AK334" s="25">
        <v>0</v>
      </c>
      <c r="AL334" s="241">
        <v>25.461099999999998</v>
      </c>
      <c r="AM334" s="117"/>
      <c r="AN334" s="143"/>
      <c r="AO334" s="22">
        <v>-0.7</v>
      </c>
      <c r="AP334" s="238">
        <v>8.7029999999999994</v>
      </c>
      <c r="AS334" s="235">
        <v>0</v>
      </c>
      <c r="AT334" s="128"/>
      <c r="AU334" s="236">
        <v>2.8065934726553285</v>
      </c>
      <c r="AV334" s="128"/>
      <c r="AW334" s="237">
        <v>0.4508922528940339</v>
      </c>
      <c r="AX334" s="128"/>
      <c r="AY334" s="129"/>
      <c r="BC334" s="144">
        <v>4.7787321204866895E-2</v>
      </c>
      <c r="BE334" s="145">
        <v>1.373963728430095E-2</v>
      </c>
      <c r="BG334" s="21">
        <v>335</v>
      </c>
    </row>
    <row r="335" spans="1:59" ht="15.75" customHeight="1">
      <c r="A335" s="21" t="s">
        <v>242</v>
      </c>
      <c r="B335" s="33">
        <v>16</v>
      </c>
      <c r="C335" s="21" t="s">
        <v>280</v>
      </c>
      <c r="D335" s="26" t="s">
        <v>281</v>
      </c>
      <c r="E335" s="35">
        <v>74</v>
      </c>
      <c r="F335" s="35">
        <v>59.950000000000045</v>
      </c>
      <c r="G335" s="35" t="s">
        <v>67</v>
      </c>
      <c r="H335" s="36">
        <v>74.999166666666667</v>
      </c>
      <c r="I335" s="35">
        <v>150</v>
      </c>
      <c r="J335" s="35">
        <v>2.0000000000663931E-2</v>
      </c>
      <c r="K335" s="35" t="s">
        <v>68</v>
      </c>
      <c r="L335" s="36">
        <v>150.00033333333334</v>
      </c>
      <c r="M335" s="36">
        <v>-150.00033333333334</v>
      </c>
      <c r="N335" s="20">
        <v>336</v>
      </c>
      <c r="Q335" s="32" t="s">
        <v>230</v>
      </c>
      <c r="R335" s="5">
        <v>1</v>
      </c>
      <c r="S335" s="24">
        <v>3893.0740000000001</v>
      </c>
      <c r="T335" s="42">
        <v>-0.24429999999999999</v>
      </c>
      <c r="U335" s="42">
        <v>-0.24379999999999999</v>
      </c>
      <c r="V335" s="42">
        <v>30.379660184747998</v>
      </c>
      <c r="W335" s="42">
        <v>30.380025550124</v>
      </c>
      <c r="X335" s="42">
        <v>34.954381944192392</v>
      </c>
      <c r="Y335" s="42">
        <v>34.954301825870104</v>
      </c>
      <c r="Z335" s="42">
        <v>1.464</v>
      </c>
      <c r="AA335" s="25">
        <v>6.5124607064850357</v>
      </c>
      <c r="AB335" s="25">
        <v>80.75967063163381</v>
      </c>
      <c r="AC335" s="25">
        <v>1.7663461800000002E-2</v>
      </c>
      <c r="AD335" s="42">
        <v>5.5100000000000003E-2</v>
      </c>
      <c r="AE335" s="25">
        <v>90.146500000000003</v>
      </c>
      <c r="AF335" s="42">
        <v>4.3419999999999996</v>
      </c>
      <c r="AG335" s="25">
        <v>0.7702</v>
      </c>
      <c r="AH335" s="5">
        <v>9.8799999999999999E-2</v>
      </c>
      <c r="AI335" s="25">
        <v>4.3298999999999997E-2</v>
      </c>
      <c r="AJ335" s="24">
        <v>8.6199999999999992</v>
      </c>
      <c r="AK335" s="25">
        <v>1474.6</v>
      </c>
      <c r="AL335" s="241">
        <v>34.953200000000002</v>
      </c>
      <c r="AM335" s="117"/>
      <c r="AN335" s="143"/>
      <c r="AP335" s="238" t="s">
        <v>227</v>
      </c>
      <c r="AS335" s="235" t="s">
        <v>227</v>
      </c>
      <c r="AT335" s="128" t="s">
        <v>227</v>
      </c>
      <c r="AU335" s="236" t="s">
        <v>227</v>
      </c>
      <c r="AV335" s="128" t="s">
        <v>227</v>
      </c>
      <c r="AW335" s="237" t="s">
        <v>227</v>
      </c>
      <c r="AX335" s="128" t="s">
        <v>227</v>
      </c>
      <c r="AY335" s="129"/>
      <c r="BC335" s="144" t="s">
        <v>227</v>
      </c>
      <c r="BE335" s="145" t="s">
        <v>227</v>
      </c>
      <c r="BG335" s="21">
        <v>336</v>
      </c>
    </row>
    <row r="336" spans="1:59" ht="15.75" customHeight="1">
      <c r="A336" s="21" t="s">
        <v>242</v>
      </c>
      <c r="B336" s="33">
        <v>16</v>
      </c>
      <c r="C336" s="21" t="s">
        <v>280</v>
      </c>
      <c r="D336" s="26" t="s">
        <v>281</v>
      </c>
      <c r="E336" s="35">
        <v>74</v>
      </c>
      <c r="F336" s="35">
        <v>59.950000000000045</v>
      </c>
      <c r="G336" s="35" t="s">
        <v>67</v>
      </c>
      <c r="H336" s="36">
        <v>74.999166666666667</v>
      </c>
      <c r="I336" s="35">
        <v>150</v>
      </c>
      <c r="J336" s="35">
        <v>2.0000000000663931E-2</v>
      </c>
      <c r="K336" s="35" t="s">
        <v>68</v>
      </c>
      <c r="L336" s="36">
        <v>150.00033333333334</v>
      </c>
      <c r="M336" s="36">
        <v>-150.00033333333334</v>
      </c>
      <c r="N336" s="20">
        <v>337</v>
      </c>
      <c r="Q336" s="32" t="s">
        <v>230</v>
      </c>
      <c r="R336" s="5">
        <v>2</v>
      </c>
      <c r="S336" s="24">
        <v>3893.165</v>
      </c>
      <c r="T336" s="42">
        <v>-0.24440000000000001</v>
      </c>
      <c r="U336" s="42">
        <v>-0.24399999999999999</v>
      </c>
      <c r="V336" s="42">
        <v>30.379629200681997</v>
      </c>
      <c r="W336" s="42">
        <v>30.379981575159999</v>
      </c>
      <c r="X336" s="42">
        <v>34.954411020239505</v>
      </c>
      <c r="Y336" s="42">
        <v>34.954424168756958</v>
      </c>
      <c r="Z336" s="42">
        <v>1.464</v>
      </c>
      <c r="AA336" s="25">
        <v>6.5124607064850357</v>
      </c>
      <c r="AB336" s="25">
        <v>80.759475580221675</v>
      </c>
      <c r="AC336" s="25">
        <v>1.74070674E-2</v>
      </c>
      <c r="AD336" s="42">
        <v>5.45E-2</v>
      </c>
      <c r="AE336" s="25">
        <v>90.134500000000003</v>
      </c>
      <c r="AF336" s="42">
        <v>4.3414000000000001</v>
      </c>
      <c r="AG336" s="25">
        <v>0.79369999999999996</v>
      </c>
      <c r="AH336" s="5">
        <v>9.9699999999999997E-2</v>
      </c>
      <c r="AI336" s="25">
        <v>4.3298999999999997E-2</v>
      </c>
      <c r="AJ336" s="24">
        <v>8.48</v>
      </c>
      <c r="AK336" s="25">
        <v>1474.6</v>
      </c>
      <c r="AL336" s="241">
        <v>34.954500000000003</v>
      </c>
      <c r="AM336" s="117"/>
      <c r="AN336" s="143"/>
      <c r="AP336" s="238" t="s">
        <v>227</v>
      </c>
      <c r="AS336" s="235" t="s">
        <v>227</v>
      </c>
      <c r="AT336" s="128" t="s">
        <v>227</v>
      </c>
      <c r="AU336" s="236" t="s">
        <v>227</v>
      </c>
      <c r="AV336" s="128" t="s">
        <v>227</v>
      </c>
      <c r="AW336" s="237" t="s">
        <v>227</v>
      </c>
      <c r="AX336" s="128" t="s">
        <v>227</v>
      </c>
      <c r="AY336" s="129"/>
      <c r="BC336" s="144" t="s">
        <v>227</v>
      </c>
      <c r="BE336" s="145" t="s">
        <v>227</v>
      </c>
      <c r="BG336" s="21">
        <v>337</v>
      </c>
    </row>
    <row r="337" spans="1:59" ht="15.75" customHeight="1">
      <c r="A337" s="21" t="s">
        <v>242</v>
      </c>
      <c r="B337" s="33">
        <v>16</v>
      </c>
      <c r="C337" s="21" t="s">
        <v>280</v>
      </c>
      <c r="D337" s="26" t="s">
        <v>281</v>
      </c>
      <c r="E337" s="35">
        <v>74</v>
      </c>
      <c r="F337" s="35">
        <v>59.950000000000045</v>
      </c>
      <c r="G337" s="35" t="s">
        <v>67</v>
      </c>
      <c r="H337" s="36">
        <v>74.999166666666667</v>
      </c>
      <c r="I337" s="35">
        <v>150</v>
      </c>
      <c r="J337" s="35">
        <v>2.0000000000663931E-2</v>
      </c>
      <c r="K337" s="35" t="s">
        <v>68</v>
      </c>
      <c r="L337" s="36">
        <v>150.00033333333334</v>
      </c>
      <c r="M337" s="36">
        <v>-150.00033333333334</v>
      </c>
      <c r="N337" s="20">
        <v>338</v>
      </c>
      <c r="Q337" s="32" t="s">
        <v>230</v>
      </c>
      <c r="R337" s="5">
        <v>3</v>
      </c>
      <c r="S337" s="24">
        <v>3893.1480000000001</v>
      </c>
      <c r="T337" s="42">
        <v>-0.24429999999999999</v>
      </c>
      <c r="U337" s="42">
        <v>-0.24399999999999999</v>
      </c>
      <c r="V337" s="42">
        <v>30.379629200681997</v>
      </c>
      <c r="W337" s="42">
        <v>30.379972580280999</v>
      </c>
      <c r="X337" s="42">
        <v>34.954308721643699</v>
      </c>
      <c r="Y337" s="42">
        <v>34.954420274937227</v>
      </c>
      <c r="Z337" s="42">
        <v>1.464</v>
      </c>
      <c r="AA337" s="25">
        <v>6.5124607064850357</v>
      </c>
      <c r="AB337" s="25">
        <v>80.759629082297579</v>
      </c>
      <c r="AC337" s="25">
        <v>1.7535264599999999E-2</v>
      </c>
      <c r="AD337" s="42">
        <v>5.4800000000000001E-2</v>
      </c>
      <c r="AE337" s="25">
        <v>90.150499999999994</v>
      </c>
      <c r="AF337" s="42">
        <v>4.3422000000000001</v>
      </c>
      <c r="AG337" s="25">
        <v>0.76780000000000004</v>
      </c>
      <c r="AH337" s="5">
        <v>9.8699999999999996E-2</v>
      </c>
      <c r="AI337" s="25">
        <v>4.3298999999999997E-2</v>
      </c>
      <c r="AJ337" s="24">
        <v>8.48</v>
      </c>
      <c r="AK337" s="25">
        <v>1474.6</v>
      </c>
      <c r="AL337" s="241">
        <v>34.954300000000003</v>
      </c>
      <c r="AM337" s="117"/>
      <c r="AN337" s="143"/>
      <c r="AO337" s="22">
        <v>0.2</v>
      </c>
      <c r="AP337" s="238">
        <v>6.5119999999999996</v>
      </c>
      <c r="AS337" s="235">
        <v>15.06774963969373</v>
      </c>
      <c r="AT337" s="128"/>
      <c r="AU337" s="236">
        <v>14.003174060798326</v>
      </c>
      <c r="AV337" s="128"/>
      <c r="AW337" s="237">
        <v>0.9935244879786288</v>
      </c>
      <c r="AX337" s="128"/>
      <c r="AY337" s="129"/>
      <c r="BC337" s="144" t="s">
        <v>227</v>
      </c>
      <c r="BE337" s="145" t="s">
        <v>227</v>
      </c>
      <c r="BG337" s="21">
        <v>338</v>
      </c>
    </row>
    <row r="338" spans="1:59" ht="15.75" customHeight="1">
      <c r="A338" s="21" t="s">
        <v>242</v>
      </c>
      <c r="B338" s="33">
        <v>16</v>
      </c>
      <c r="C338" s="21" t="s">
        <v>280</v>
      </c>
      <c r="D338" s="26" t="s">
        <v>281</v>
      </c>
      <c r="E338" s="35">
        <v>74</v>
      </c>
      <c r="F338" s="35">
        <v>59.950000000000045</v>
      </c>
      <c r="G338" s="35" t="s">
        <v>67</v>
      </c>
      <c r="H338" s="36">
        <v>74.999166666666667</v>
      </c>
      <c r="I338" s="35">
        <v>150</v>
      </c>
      <c r="J338" s="35">
        <v>2.0000000000663931E-2</v>
      </c>
      <c r="K338" s="35" t="s">
        <v>68</v>
      </c>
      <c r="L338" s="36">
        <v>150.00033333333334</v>
      </c>
      <c r="M338" s="36">
        <v>-150.00033333333334</v>
      </c>
      <c r="N338" s="20">
        <v>339</v>
      </c>
      <c r="Q338" s="32" t="s">
        <v>229</v>
      </c>
      <c r="R338" s="5">
        <v>4</v>
      </c>
      <c r="S338" s="24">
        <v>2523.4949999999999</v>
      </c>
      <c r="T338" s="42">
        <v>-0.3735</v>
      </c>
      <c r="U338" s="42">
        <v>-0.3735</v>
      </c>
      <c r="V338" s="42">
        <v>29.757738017135999</v>
      </c>
      <c r="W338" s="42">
        <v>29.757931723035998</v>
      </c>
      <c r="X338" s="42">
        <v>34.948912842620992</v>
      </c>
      <c r="Y338" s="42">
        <v>34.949166050434215</v>
      </c>
      <c r="Z338" s="42">
        <v>1.6696</v>
      </c>
      <c r="AA338" s="25">
        <v>6.579898290092288</v>
      </c>
      <c r="AB338" s="25">
        <v>81.316797945326897</v>
      </c>
      <c r="AC338" s="25">
        <v>1.7577997000000001E-2</v>
      </c>
      <c r="AD338" s="42">
        <v>5.4899999999999997E-2</v>
      </c>
      <c r="AE338" s="25">
        <v>90.204399999999993</v>
      </c>
      <c r="AF338" s="42">
        <v>4.3446999999999996</v>
      </c>
      <c r="AG338" s="25">
        <v>0.77249999999999996</v>
      </c>
      <c r="AH338" s="5">
        <v>9.8900000000000002E-2</v>
      </c>
      <c r="AI338" s="25">
        <v>4.3298999999999997E-2</v>
      </c>
      <c r="AJ338" s="24">
        <v>88.2</v>
      </c>
      <c r="AK338" s="25">
        <v>366.85</v>
      </c>
      <c r="AL338" s="241">
        <v>34.949750000000002</v>
      </c>
      <c r="AM338" s="117"/>
      <c r="AN338" s="143"/>
      <c r="AO338" s="22">
        <v>-0.2</v>
      </c>
      <c r="AP338" s="238">
        <v>6.593</v>
      </c>
      <c r="AQ338" s="103">
        <v>6</v>
      </c>
      <c r="AS338" s="235">
        <v>14.963044741090391</v>
      </c>
      <c r="AT338" s="128"/>
      <c r="AU338" s="236">
        <v>13.069812054859195</v>
      </c>
      <c r="AV338" s="128"/>
      <c r="AW338" s="237">
        <v>0.98962065894924323</v>
      </c>
      <c r="AX338" s="128"/>
      <c r="AY338" s="129"/>
      <c r="BC338" s="144" t="s">
        <v>227</v>
      </c>
      <c r="BE338" s="145" t="s">
        <v>227</v>
      </c>
      <c r="BG338" s="21">
        <v>339</v>
      </c>
    </row>
    <row r="339" spans="1:59" ht="15.75" customHeight="1">
      <c r="A339" s="21" t="s">
        <v>242</v>
      </c>
      <c r="B339" s="33">
        <v>16</v>
      </c>
      <c r="C339" s="21" t="s">
        <v>280</v>
      </c>
      <c r="D339" s="26" t="s">
        <v>281</v>
      </c>
      <c r="E339" s="35">
        <v>74</v>
      </c>
      <c r="F339" s="35">
        <v>59.950000000000045</v>
      </c>
      <c r="G339" s="35" t="s">
        <v>67</v>
      </c>
      <c r="H339" s="36">
        <v>74.999166666666667</v>
      </c>
      <c r="I339" s="35">
        <v>150</v>
      </c>
      <c r="J339" s="35">
        <v>2.0000000000663931E-2</v>
      </c>
      <c r="K339" s="35" t="s">
        <v>68</v>
      </c>
      <c r="L339" s="36">
        <v>150.00033333333334</v>
      </c>
      <c r="M339" s="36">
        <v>-150.00033333333334</v>
      </c>
      <c r="N339" s="20">
        <v>340</v>
      </c>
      <c r="Q339" s="32" t="s">
        <v>229</v>
      </c>
      <c r="R339" s="5">
        <v>5</v>
      </c>
      <c r="S339" s="24">
        <v>2033.2750000000001</v>
      </c>
      <c r="T339" s="42">
        <v>-0.39340000000000003</v>
      </c>
      <c r="U339" s="42">
        <v>-0.39379999999999998</v>
      </c>
      <c r="V339" s="42">
        <v>29.535542284475998</v>
      </c>
      <c r="W339" s="42">
        <v>29.535524344881999</v>
      </c>
      <c r="X339" s="42">
        <v>34.935221809416397</v>
      </c>
      <c r="Y339" s="42">
        <v>34.935647462270367</v>
      </c>
      <c r="Z339" s="42">
        <v>1.7735000000000001</v>
      </c>
      <c r="AA339" s="25">
        <v>6.7011344790647982</v>
      </c>
      <c r="AB339" s="25">
        <v>82.763832935476827</v>
      </c>
      <c r="AC339" s="25">
        <v>1.78343914E-2</v>
      </c>
      <c r="AD339" s="42">
        <v>5.5500000000000001E-2</v>
      </c>
      <c r="AE339" s="25">
        <v>90.224299999999999</v>
      </c>
      <c r="AF339" s="42">
        <v>4.3456000000000001</v>
      </c>
      <c r="AG339" s="25">
        <v>0.76780000000000004</v>
      </c>
      <c r="AH339" s="5">
        <v>9.8699999999999996E-2</v>
      </c>
      <c r="AI339" s="25">
        <v>4.3298999999999997E-2</v>
      </c>
      <c r="AJ339" s="24">
        <v>99.85</v>
      </c>
      <c r="AK339" s="25">
        <v>1385.9</v>
      </c>
      <c r="AL339" s="241">
        <v>34.935400000000001</v>
      </c>
      <c r="AM339" s="117"/>
      <c r="AN339" s="143"/>
      <c r="AO339" s="22" t="s">
        <v>227</v>
      </c>
      <c r="AP339" s="238" t="s">
        <v>227</v>
      </c>
      <c r="AS339" s="235">
        <v>14.559534164636775</v>
      </c>
      <c r="AT339" s="128"/>
      <c r="AU339" s="236">
        <v>11.328744236912591</v>
      </c>
      <c r="AV339" s="128"/>
      <c r="AW339" s="237">
        <v>0.95839002671415863</v>
      </c>
      <c r="AX339" s="128"/>
      <c r="AY339" s="129"/>
      <c r="BC339" s="144" t="s">
        <v>227</v>
      </c>
      <c r="BE339" s="145" t="s">
        <v>227</v>
      </c>
      <c r="BG339" s="21">
        <v>340</v>
      </c>
    </row>
    <row r="340" spans="1:59" ht="15.75" customHeight="1">
      <c r="A340" s="21" t="s">
        <v>242</v>
      </c>
      <c r="B340" s="33">
        <v>16</v>
      </c>
      <c r="C340" s="21" t="s">
        <v>280</v>
      </c>
      <c r="D340" s="26" t="s">
        <v>281</v>
      </c>
      <c r="E340" s="35">
        <v>74</v>
      </c>
      <c r="F340" s="35">
        <v>59.950000000000045</v>
      </c>
      <c r="G340" s="35" t="s">
        <v>67</v>
      </c>
      <c r="H340" s="36">
        <v>74.999166666666667</v>
      </c>
      <c r="I340" s="35">
        <v>150</v>
      </c>
      <c r="J340" s="35">
        <v>2.0000000000663931E-2</v>
      </c>
      <c r="K340" s="35" t="s">
        <v>68</v>
      </c>
      <c r="L340" s="36">
        <v>150.00033333333334</v>
      </c>
      <c r="M340" s="36">
        <v>-150.00033333333334</v>
      </c>
      <c r="N340" s="20">
        <v>341</v>
      </c>
      <c r="Q340" s="32" t="s">
        <v>229</v>
      </c>
      <c r="R340" s="5">
        <v>6</v>
      </c>
      <c r="S340" s="24">
        <v>1523.0309999999999</v>
      </c>
      <c r="T340" s="42">
        <v>-0.26500000000000001</v>
      </c>
      <c r="U340" s="42">
        <v>-0.26529999999999998</v>
      </c>
      <c r="V340" s="42">
        <v>29.410812428591999</v>
      </c>
      <c r="W340" s="42">
        <v>29.410700410136997</v>
      </c>
      <c r="X340" s="42">
        <v>34.903271015145506</v>
      </c>
      <c r="Y340" s="42">
        <v>34.903461351869922</v>
      </c>
      <c r="Z340" s="42">
        <v>1.9067000000000001</v>
      </c>
      <c r="AA340" s="25">
        <v>6.8665930072532655</v>
      </c>
      <c r="AB340" s="25">
        <v>85.074459736421005</v>
      </c>
      <c r="AC340" s="25">
        <v>1.9029534800000001E-2</v>
      </c>
      <c r="AD340" s="42">
        <v>5.8099999999999999E-2</v>
      </c>
      <c r="AE340" s="25">
        <v>90.200400000000002</v>
      </c>
      <c r="AF340" s="42">
        <v>4.3445</v>
      </c>
      <c r="AG340" s="25">
        <v>0.76549999999999996</v>
      </c>
      <c r="AH340" s="5">
        <v>9.8599999999999993E-2</v>
      </c>
      <c r="AI340" s="25">
        <v>4.3298999999999997E-2</v>
      </c>
      <c r="AJ340" s="24">
        <v>99.91</v>
      </c>
      <c r="AK340" s="25">
        <v>1601.9</v>
      </c>
      <c r="AL340" s="241">
        <v>34.905299999999997</v>
      </c>
      <c r="AM340" s="117"/>
      <c r="AN340" s="143"/>
      <c r="AO340" s="22">
        <v>0</v>
      </c>
      <c r="AP340" s="238">
        <v>6.87</v>
      </c>
      <c r="AS340" s="235">
        <v>13.557406242287151</v>
      </c>
      <c r="AT340" s="128"/>
      <c r="AU340" s="236">
        <v>8.5337389247054762</v>
      </c>
      <c r="AV340" s="128"/>
      <c r="AW340" s="237">
        <v>0.88812110418521828</v>
      </c>
      <c r="AX340" s="128"/>
      <c r="AY340" s="129"/>
      <c r="BC340" s="144" t="s">
        <v>227</v>
      </c>
      <c r="BE340" s="145" t="s">
        <v>227</v>
      </c>
      <c r="BG340" s="21">
        <v>341</v>
      </c>
    </row>
    <row r="341" spans="1:59" ht="15.75" customHeight="1">
      <c r="A341" s="21" t="s">
        <v>242</v>
      </c>
      <c r="B341" s="33">
        <v>16</v>
      </c>
      <c r="C341" s="21" t="s">
        <v>280</v>
      </c>
      <c r="D341" s="26" t="s">
        <v>281</v>
      </c>
      <c r="E341" s="35">
        <v>74</v>
      </c>
      <c r="F341" s="35">
        <v>59.950000000000045</v>
      </c>
      <c r="G341" s="35" t="s">
        <v>67</v>
      </c>
      <c r="H341" s="36">
        <v>74.999166666666667</v>
      </c>
      <c r="I341" s="35">
        <v>150</v>
      </c>
      <c r="J341" s="35">
        <v>2.0000000000663931E-2</v>
      </c>
      <c r="K341" s="35" t="s">
        <v>68</v>
      </c>
      <c r="L341" s="36">
        <v>150.00033333333334</v>
      </c>
      <c r="M341" s="36">
        <v>-150.00033333333334</v>
      </c>
      <c r="N341" s="20">
        <v>342</v>
      </c>
      <c r="Q341" s="32" t="s">
        <v>229</v>
      </c>
      <c r="R341" s="5">
        <v>7</v>
      </c>
      <c r="S341" s="24">
        <v>1013.7380000000001</v>
      </c>
      <c r="T341" s="42">
        <v>0.1048</v>
      </c>
      <c r="U341" s="42">
        <v>0.10489999999999999</v>
      </c>
      <c r="V341" s="42">
        <v>29.488008729287998</v>
      </c>
      <c r="W341" s="42">
        <v>29.487724558444999</v>
      </c>
      <c r="X341" s="42">
        <v>34.874144372032958</v>
      </c>
      <c r="Y341" s="42">
        <v>34.873659444783783</v>
      </c>
      <c r="Z341" s="42">
        <v>2.0314000000000001</v>
      </c>
      <c r="AA341" s="25">
        <v>6.8858643975146867</v>
      </c>
      <c r="AB341" s="25">
        <v>86.123614750176799</v>
      </c>
      <c r="AC341" s="25">
        <v>1.9456858800000001E-2</v>
      </c>
      <c r="AD341" s="42">
        <v>5.91E-2</v>
      </c>
      <c r="AE341" s="25">
        <v>90.21629999999999</v>
      </c>
      <c r="AF341" s="42">
        <v>4.3452000000000002</v>
      </c>
      <c r="AG341" s="25">
        <v>0.7984</v>
      </c>
      <c r="AH341" s="5">
        <v>9.9900000000000003E-2</v>
      </c>
      <c r="AI341" s="25">
        <v>4.3298999999999997E-2</v>
      </c>
      <c r="AJ341" s="24">
        <v>99.93</v>
      </c>
      <c r="AK341" s="25">
        <v>390.78</v>
      </c>
      <c r="AL341" s="241">
        <v>34.875599999999999</v>
      </c>
      <c r="AM341" s="117"/>
      <c r="AN341" s="143"/>
      <c r="AO341" s="22">
        <v>0.5</v>
      </c>
      <c r="AP341" s="238">
        <v>6.8815</v>
      </c>
      <c r="AQ341" s="103">
        <v>6</v>
      </c>
      <c r="AS341" s="235">
        <v>12.869305116897399</v>
      </c>
      <c r="AT341" s="128"/>
      <c r="AU341" s="236">
        <v>7.0642610547372486</v>
      </c>
      <c r="AV341" s="128"/>
      <c r="AW341" s="237">
        <v>0.83541941228851302</v>
      </c>
      <c r="AX341" s="128"/>
      <c r="AY341" s="129"/>
      <c r="BC341" s="144" t="s">
        <v>227</v>
      </c>
      <c r="BE341" s="145" t="s">
        <v>227</v>
      </c>
      <c r="BG341" s="21">
        <v>342</v>
      </c>
    </row>
    <row r="342" spans="1:59" ht="15.75" customHeight="1">
      <c r="A342" s="21" t="s">
        <v>242</v>
      </c>
      <c r="B342" s="33">
        <v>16</v>
      </c>
      <c r="C342" s="21" t="s">
        <v>280</v>
      </c>
      <c r="D342" s="26" t="s">
        <v>281</v>
      </c>
      <c r="E342" s="35">
        <v>74</v>
      </c>
      <c r="F342" s="35">
        <v>59.950000000000045</v>
      </c>
      <c r="G342" s="35" t="s">
        <v>67</v>
      </c>
      <c r="H342" s="36">
        <v>74.999166666666667</v>
      </c>
      <c r="I342" s="35">
        <v>150</v>
      </c>
      <c r="J342" s="35">
        <v>2.0000000000663931E-2</v>
      </c>
      <c r="K342" s="35" t="s">
        <v>68</v>
      </c>
      <c r="L342" s="36">
        <v>150.00033333333334</v>
      </c>
      <c r="M342" s="36">
        <v>-150.00033333333334</v>
      </c>
      <c r="N342" s="20">
        <v>343</v>
      </c>
      <c r="Q342" s="32" t="s">
        <v>229</v>
      </c>
      <c r="R342" s="5">
        <v>8</v>
      </c>
      <c r="S342" s="24">
        <v>811.41200000000003</v>
      </c>
      <c r="T342" s="42">
        <v>0.378</v>
      </c>
      <c r="U342" s="42">
        <v>0.37730000000000002</v>
      </c>
      <c r="V342" s="42">
        <v>29.627456016522</v>
      </c>
      <c r="W342" s="42">
        <v>29.626582503291999</v>
      </c>
      <c r="X342" s="42">
        <v>34.865156159898227</v>
      </c>
      <c r="Y342" s="42">
        <v>34.864803006155604</v>
      </c>
      <c r="Z342" s="42">
        <v>2.0779000000000001</v>
      </c>
      <c r="AA342" s="25">
        <v>6.8393801115467525</v>
      </c>
      <c r="AB342" s="25">
        <v>86.145676821423962</v>
      </c>
      <c r="AC342" s="25">
        <v>1.9926460599999998E-2</v>
      </c>
      <c r="AD342" s="42">
        <v>6.0100000000000001E-2</v>
      </c>
      <c r="AE342" s="25">
        <v>90.196399999999997</v>
      </c>
      <c r="AF342" s="42">
        <v>4.3442999999999996</v>
      </c>
      <c r="AG342" s="25">
        <v>0.77490000000000003</v>
      </c>
      <c r="AH342" s="5">
        <v>9.9000000000000005E-2</v>
      </c>
      <c r="AI342" s="25">
        <v>4.3298999999999997E-2</v>
      </c>
      <c r="AJ342" s="24">
        <v>99.93</v>
      </c>
      <c r="AK342" s="25">
        <v>406.41</v>
      </c>
      <c r="AL342" s="241">
        <v>34.867699999999999</v>
      </c>
      <c r="AM342" s="117"/>
      <c r="AN342" s="143"/>
      <c r="AO342" s="22">
        <v>0.5</v>
      </c>
      <c r="AP342" s="238">
        <v>6.8345000000000002</v>
      </c>
      <c r="AQ342" s="103">
        <v>6</v>
      </c>
      <c r="AS342" s="235">
        <v>12.803206001000932</v>
      </c>
      <c r="AT342" s="128"/>
      <c r="AU342" s="236">
        <v>6.981105194240337</v>
      </c>
      <c r="AV342" s="128"/>
      <c r="AW342" s="237">
        <v>0.82663579697239542</v>
      </c>
      <c r="AX342" s="128"/>
      <c r="AY342" s="129"/>
      <c r="BC342" s="144" t="s">
        <v>227</v>
      </c>
      <c r="BE342" s="145" t="s">
        <v>227</v>
      </c>
      <c r="BG342" s="21">
        <v>343</v>
      </c>
    </row>
    <row r="343" spans="1:59" ht="15.75" customHeight="1">
      <c r="A343" s="21" t="s">
        <v>242</v>
      </c>
      <c r="B343" s="33">
        <v>16</v>
      </c>
      <c r="C343" s="21" t="s">
        <v>280</v>
      </c>
      <c r="D343" s="26" t="s">
        <v>281</v>
      </c>
      <c r="E343" s="35">
        <v>74</v>
      </c>
      <c r="F343" s="35">
        <v>59.950000000000045</v>
      </c>
      <c r="G343" s="35" t="s">
        <v>67</v>
      </c>
      <c r="H343" s="36">
        <v>74.999166666666667</v>
      </c>
      <c r="I343" s="35">
        <v>150</v>
      </c>
      <c r="J343" s="35">
        <v>2.0000000000663931E-2</v>
      </c>
      <c r="K343" s="35" t="s">
        <v>68</v>
      </c>
      <c r="L343" s="36">
        <v>150.00033333333334</v>
      </c>
      <c r="M343" s="36">
        <v>-150.00033333333334</v>
      </c>
      <c r="N343" s="20">
        <v>344</v>
      </c>
      <c r="Q343" s="32" t="s">
        <v>229</v>
      </c>
      <c r="R343" s="5">
        <v>9</v>
      </c>
      <c r="S343" s="24">
        <v>452.15</v>
      </c>
      <c r="T343" s="42">
        <v>0.81469999999999998</v>
      </c>
      <c r="U343" s="42">
        <v>0.81499999999999995</v>
      </c>
      <c r="V343" s="42">
        <v>29.810313979194</v>
      </c>
      <c r="W343" s="42">
        <v>29.810362872727001</v>
      </c>
      <c r="X343" s="42">
        <v>34.821406455204901</v>
      </c>
      <c r="Y343" s="42">
        <v>34.821134436253374</v>
      </c>
      <c r="Z343" s="42">
        <v>2.1343999999999999</v>
      </c>
      <c r="AA343" s="25">
        <v>6.6445995528401864</v>
      </c>
      <c r="AB343" s="25">
        <v>84.614392274449514</v>
      </c>
      <c r="AC343" s="25">
        <v>1.9541869E-2</v>
      </c>
      <c r="AD343" s="42">
        <v>5.9299999999999999E-2</v>
      </c>
      <c r="AE343" s="25">
        <v>90.1785</v>
      </c>
      <c r="AF343" s="42">
        <v>4.3434999999999997</v>
      </c>
      <c r="AG343" s="25">
        <v>0.82889999999999997</v>
      </c>
      <c r="AH343" s="5">
        <v>0.1011</v>
      </c>
      <c r="AI343" s="25">
        <v>4.3298999999999997E-2</v>
      </c>
      <c r="AJ343" s="24">
        <v>99.93</v>
      </c>
      <c r="AK343" s="25">
        <v>327.29000000000002</v>
      </c>
      <c r="AL343" s="241">
        <v>34.822000000000003</v>
      </c>
      <c r="AM343" s="117"/>
      <c r="AN343" s="143"/>
      <c r="AO343" s="22">
        <v>0.9</v>
      </c>
      <c r="AP343" s="238">
        <v>6.65</v>
      </c>
      <c r="AS343" s="235">
        <v>12.668830401317059</v>
      </c>
      <c r="AT343" s="128"/>
      <c r="AU343" s="236">
        <v>7.0486371916220421</v>
      </c>
      <c r="AV343" s="128"/>
      <c r="AW343" s="237">
        <v>0.81394835262689236</v>
      </c>
      <c r="AX343" s="128"/>
      <c r="AY343" s="129"/>
      <c r="BC343" s="144" t="s">
        <v>227</v>
      </c>
      <c r="BE343" s="145" t="s">
        <v>227</v>
      </c>
      <c r="BG343" s="21">
        <v>344</v>
      </c>
    </row>
    <row r="344" spans="1:59" ht="15.75" customHeight="1">
      <c r="A344" s="21" t="s">
        <v>242</v>
      </c>
      <c r="B344" s="33">
        <v>16</v>
      </c>
      <c r="C344" s="21" t="s">
        <v>280</v>
      </c>
      <c r="D344" s="26" t="s">
        <v>281</v>
      </c>
      <c r="E344" s="35">
        <v>74</v>
      </c>
      <c r="F344" s="35">
        <v>59.950000000000045</v>
      </c>
      <c r="G344" s="35" t="s">
        <v>67</v>
      </c>
      <c r="H344" s="36">
        <v>74.999166666666667</v>
      </c>
      <c r="I344" s="35">
        <v>150</v>
      </c>
      <c r="J344" s="35">
        <v>2.0000000000663931E-2</v>
      </c>
      <c r="K344" s="35" t="s">
        <v>68</v>
      </c>
      <c r="L344" s="36">
        <v>150.00033333333334</v>
      </c>
      <c r="M344" s="36">
        <v>-150.00033333333334</v>
      </c>
      <c r="N344" s="20">
        <v>345</v>
      </c>
      <c r="Q344" s="32" t="s">
        <v>229</v>
      </c>
      <c r="R344" s="5">
        <v>10</v>
      </c>
      <c r="S344" s="24">
        <v>362.41899999999998</v>
      </c>
      <c r="T344" s="42">
        <v>0.45929999999999999</v>
      </c>
      <c r="U344" s="42">
        <v>0.46039999999999998</v>
      </c>
      <c r="V344" s="42">
        <v>29.384441989968</v>
      </c>
      <c r="W344" s="42">
        <v>29.385559723332001</v>
      </c>
      <c r="X344" s="42">
        <v>34.71857954767912</v>
      </c>
      <c r="Y344" s="42">
        <v>34.718805598703099</v>
      </c>
      <c r="Z344" s="42">
        <v>2.077</v>
      </c>
      <c r="AA344" s="25">
        <v>6.4017467308975631</v>
      </c>
      <c r="AB344" s="25">
        <v>80.720621027453021</v>
      </c>
      <c r="AC344" s="25">
        <v>2.0609724400000001E-2</v>
      </c>
      <c r="AD344" s="42">
        <v>6.1699999999999998E-2</v>
      </c>
      <c r="AE344" s="25">
        <v>90.184399999999997</v>
      </c>
      <c r="AF344" s="42">
        <v>4.3437000000000001</v>
      </c>
      <c r="AG344" s="25">
        <v>0.94869999999999999</v>
      </c>
      <c r="AH344" s="5">
        <v>0.10589999999999999</v>
      </c>
      <c r="AI344" s="25">
        <v>4.3298999999999997E-2</v>
      </c>
      <c r="AJ344" s="24">
        <v>99.94</v>
      </c>
      <c r="AK344" s="25">
        <v>307.51</v>
      </c>
      <c r="AL344" s="241">
        <v>34.713299999999997</v>
      </c>
      <c r="AM344" s="117"/>
      <c r="AN344" s="143"/>
      <c r="AO344" s="22">
        <v>0.7</v>
      </c>
      <c r="AP344" s="238">
        <v>6.35</v>
      </c>
      <c r="AS344" s="235">
        <v>13.226075702143559</v>
      </c>
      <c r="AT344" s="128"/>
      <c r="AU344" s="236">
        <v>10.708976284901816</v>
      </c>
      <c r="AV344" s="128"/>
      <c r="AW344" s="237">
        <v>0.90666429207479982</v>
      </c>
      <c r="AX344" s="128"/>
      <c r="AY344" s="129"/>
      <c r="BC344" s="144" t="s">
        <v>227</v>
      </c>
      <c r="BE344" s="145" t="s">
        <v>227</v>
      </c>
      <c r="BG344" s="21">
        <v>345</v>
      </c>
    </row>
    <row r="345" spans="1:59" ht="15.75" customHeight="1">
      <c r="A345" s="21" t="s">
        <v>242</v>
      </c>
      <c r="B345" s="33">
        <v>16</v>
      </c>
      <c r="C345" s="21" t="s">
        <v>280</v>
      </c>
      <c r="D345" s="26" t="s">
        <v>281</v>
      </c>
      <c r="E345" s="35">
        <v>74</v>
      </c>
      <c r="F345" s="35">
        <v>59.950000000000045</v>
      </c>
      <c r="G345" s="35" t="s">
        <v>67</v>
      </c>
      <c r="H345" s="36">
        <v>74.999166666666667</v>
      </c>
      <c r="I345" s="35">
        <v>150</v>
      </c>
      <c r="J345" s="35">
        <v>2.0000000000663931E-2</v>
      </c>
      <c r="K345" s="35" t="s">
        <v>68</v>
      </c>
      <c r="L345" s="36">
        <v>150.00033333333334</v>
      </c>
      <c r="M345" s="36">
        <v>-150.00033333333334</v>
      </c>
      <c r="N345" s="20">
        <v>346</v>
      </c>
      <c r="Q345" s="32" t="s">
        <v>230</v>
      </c>
      <c r="R345" s="5">
        <v>11</v>
      </c>
      <c r="S345" s="24">
        <v>289.97800000000001</v>
      </c>
      <c r="T345" s="42">
        <v>-0.41909999999999997</v>
      </c>
      <c r="U345" s="42">
        <v>-0.4194</v>
      </c>
      <c r="V345" s="42">
        <v>28.374075585372001</v>
      </c>
      <c r="W345" s="42">
        <v>28.373515904111997</v>
      </c>
      <c r="X345" s="42">
        <v>34.41490978566997</v>
      </c>
      <c r="Y345" s="42">
        <v>34.41449937939602</v>
      </c>
      <c r="Z345" s="42">
        <v>2.0316000000000001</v>
      </c>
      <c r="AA345" s="25">
        <v>6.3214308732957027</v>
      </c>
      <c r="AB345" s="25">
        <v>77.736342015188768</v>
      </c>
      <c r="AC345" s="25">
        <v>2.3940124000000004E-2</v>
      </c>
      <c r="AD345" s="42">
        <v>6.9000000000000006E-2</v>
      </c>
      <c r="AE345" s="25">
        <v>90.098699999999994</v>
      </c>
      <c r="AF345" s="42">
        <v>4.3396999999999997</v>
      </c>
      <c r="AG345" s="25">
        <v>1.1083000000000001</v>
      </c>
      <c r="AH345" s="5">
        <v>0.1123</v>
      </c>
      <c r="AI345" s="25">
        <v>4.3298999999999997E-2</v>
      </c>
      <c r="AJ345" s="24">
        <v>99.93</v>
      </c>
      <c r="AK345" s="25">
        <v>305.70999999999998</v>
      </c>
      <c r="AL345" s="241">
        <v>34.4131</v>
      </c>
      <c r="AM345" s="117"/>
      <c r="AN345" s="143"/>
      <c r="AO345" s="22">
        <v>0.1</v>
      </c>
      <c r="AP345" s="238">
        <v>6.2560000000000002</v>
      </c>
      <c r="AS345" s="235">
        <v>12.148491799484336</v>
      </c>
      <c r="AT345" s="128"/>
      <c r="AU345" s="236">
        <v>14.310411948988353</v>
      </c>
      <c r="AV345" s="128"/>
      <c r="AW345" s="237">
        <v>0.9622938557435442</v>
      </c>
      <c r="AX345" s="128"/>
      <c r="AY345" s="129"/>
      <c r="BC345" s="144" t="s">
        <v>227</v>
      </c>
      <c r="BE345" s="145" t="s">
        <v>227</v>
      </c>
      <c r="BG345" s="21">
        <v>346</v>
      </c>
    </row>
    <row r="346" spans="1:59" ht="15.75" customHeight="1">
      <c r="A346" s="21" t="s">
        <v>242</v>
      </c>
      <c r="B346" s="33">
        <v>16</v>
      </c>
      <c r="C346" s="21" t="s">
        <v>280</v>
      </c>
      <c r="D346" s="26" t="s">
        <v>281</v>
      </c>
      <c r="E346" s="35">
        <v>74</v>
      </c>
      <c r="F346" s="35">
        <v>59.950000000000045</v>
      </c>
      <c r="G346" s="35" t="s">
        <v>67</v>
      </c>
      <c r="H346" s="36">
        <v>74.999166666666667</v>
      </c>
      <c r="I346" s="35">
        <v>150</v>
      </c>
      <c r="J346" s="35">
        <v>2.0000000000663931E-2</v>
      </c>
      <c r="K346" s="35" t="s">
        <v>68</v>
      </c>
      <c r="L346" s="36">
        <v>150.00033333333334</v>
      </c>
      <c r="M346" s="36">
        <v>-150.00033333333334</v>
      </c>
      <c r="N346" s="20">
        <v>347</v>
      </c>
      <c r="Q346" s="32" t="s">
        <v>229</v>
      </c>
      <c r="R346" s="5">
        <v>12</v>
      </c>
      <c r="S346" s="24">
        <v>264.69600000000003</v>
      </c>
      <c r="T346" s="42">
        <v>-0.65249999999999997</v>
      </c>
      <c r="U346" s="42">
        <v>-0.64410000000000001</v>
      </c>
      <c r="V346" s="42">
        <v>27.982720845155999</v>
      </c>
      <c r="W346" s="42">
        <v>27.997166169027999</v>
      </c>
      <c r="X346" s="42">
        <v>34.168070834448081</v>
      </c>
      <c r="Y346" s="42">
        <v>34.178061752138184</v>
      </c>
      <c r="Z346" s="42">
        <v>1.9646999999999999</v>
      </c>
      <c r="AA346" s="25">
        <v>6.0811626530734975</v>
      </c>
      <c r="AB346" s="25">
        <v>74.193471196212812</v>
      </c>
      <c r="AC346" s="25">
        <v>2.4708397999999996E-2</v>
      </c>
      <c r="AD346" s="42">
        <v>7.0599999999999996E-2</v>
      </c>
      <c r="AE346" s="25">
        <v>90.092699999999994</v>
      </c>
      <c r="AF346" s="42">
        <v>4.3394000000000004</v>
      </c>
      <c r="AG346" s="25">
        <v>1.2326999999999999</v>
      </c>
      <c r="AH346" s="5">
        <v>0.1173</v>
      </c>
      <c r="AI346" s="25">
        <v>4.3298999999999997E-2</v>
      </c>
      <c r="AJ346" s="24">
        <v>99.93</v>
      </c>
      <c r="AK346" s="25">
        <v>321.89</v>
      </c>
      <c r="AL346" s="241">
        <v>34.1753</v>
      </c>
      <c r="AM346" s="117"/>
      <c r="AN346" s="143"/>
      <c r="AO346" s="22">
        <v>0</v>
      </c>
      <c r="AP346" s="238">
        <v>6.0812635312257983</v>
      </c>
      <c r="AQ346" s="103">
        <v>2</v>
      </c>
      <c r="AR346" s="104" t="s">
        <v>305</v>
      </c>
      <c r="AS346" s="235">
        <v>13.978854625064418</v>
      </c>
      <c r="AT346" s="128"/>
      <c r="AU346" s="236">
        <v>20.681611507062875</v>
      </c>
      <c r="AV346" s="128"/>
      <c r="AW346" s="237">
        <v>1.2248263579697241</v>
      </c>
      <c r="AX346" s="128"/>
      <c r="AY346" s="129"/>
      <c r="BC346" s="144" t="s">
        <v>227</v>
      </c>
      <c r="BE346" s="145" t="s">
        <v>227</v>
      </c>
      <c r="BG346" s="21">
        <v>347</v>
      </c>
    </row>
    <row r="347" spans="1:59" ht="15.75" customHeight="1">
      <c r="A347" s="21" t="s">
        <v>242</v>
      </c>
      <c r="B347" s="33">
        <v>16</v>
      </c>
      <c r="C347" s="21" t="s">
        <v>280</v>
      </c>
      <c r="D347" s="26" t="s">
        <v>281</v>
      </c>
      <c r="E347" s="35">
        <v>74</v>
      </c>
      <c r="F347" s="35">
        <v>59.950000000000045</v>
      </c>
      <c r="G347" s="35" t="s">
        <v>67</v>
      </c>
      <c r="H347" s="36">
        <v>74.999166666666667</v>
      </c>
      <c r="I347" s="35">
        <v>150</v>
      </c>
      <c r="J347" s="35">
        <v>2.0000000000663931E-2</v>
      </c>
      <c r="K347" s="35" t="s">
        <v>68</v>
      </c>
      <c r="L347" s="36">
        <v>150.00033333333334</v>
      </c>
      <c r="M347" s="36">
        <v>-150.00033333333334</v>
      </c>
      <c r="N347" s="20">
        <v>348</v>
      </c>
      <c r="Q347" s="32" t="s">
        <v>229</v>
      </c>
      <c r="R347" s="5">
        <v>13</v>
      </c>
      <c r="S347" s="24">
        <v>243.096</v>
      </c>
      <c r="T347" s="42">
        <v>-1.0427999999999999</v>
      </c>
      <c r="U347" s="42">
        <v>-1.0639000000000001</v>
      </c>
      <c r="V347" s="42">
        <v>27.342678995850001</v>
      </c>
      <c r="W347" s="42">
        <v>27.314214989487997</v>
      </c>
      <c r="X347" s="42">
        <v>33.753482537945125</v>
      </c>
      <c r="Y347" s="42">
        <v>33.738403151054243</v>
      </c>
      <c r="Z347" s="42">
        <v>1.9730000000000001</v>
      </c>
      <c r="AA347" s="25">
        <v>6.1828764266575371</v>
      </c>
      <c r="AB347" s="25">
        <v>74.438044252217011</v>
      </c>
      <c r="AC347" s="25">
        <v>2.7483731000000001E-2</v>
      </c>
      <c r="AD347" s="42">
        <v>7.6700000000000004E-2</v>
      </c>
      <c r="AE347" s="25">
        <v>90.100699999999989</v>
      </c>
      <c r="AF347" s="42">
        <v>4.3398000000000003</v>
      </c>
      <c r="AG347" s="25">
        <v>1.3220000000000001</v>
      </c>
      <c r="AH347" s="5">
        <v>0.12089999999999999</v>
      </c>
      <c r="AI347" s="25">
        <v>4.3298999999999997E-2</v>
      </c>
      <c r="AJ347" s="24">
        <v>99.93</v>
      </c>
      <c r="AK347" s="25">
        <v>334.48</v>
      </c>
      <c r="AL347" s="241">
        <v>33.719499999999996</v>
      </c>
      <c r="AM347" s="117"/>
      <c r="AN347" s="143"/>
      <c r="AO347" s="22">
        <v>-0.5</v>
      </c>
      <c r="AP347" s="238">
        <v>6.165</v>
      </c>
      <c r="AS347" s="235">
        <v>15.336640956228864</v>
      </c>
      <c r="AT347" s="128"/>
      <c r="AU347" s="236">
        <v>28.206483635550963</v>
      </c>
      <c r="AV347" s="128"/>
      <c r="AW347" s="237">
        <v>1.5254211932324133</v>
      </c>
      <c r="AX347" s="128"/>
      <c r="AY347" s="129"/>
      <c r="BC347" s="144" t="s">
        <v>227</v>
      </c>
      <c r="BE347" s="145" t="s">
        <v>227</v>
      </c>
      <c r="BG347" s="21">
        <v>348</v>
      </c>
    </row>
    <row r="348" spans="1:59" ht="15.75" customHeight="1">
      <c r="A348" s="21" t="s">
        <v>242</v>
      </c>
      <c r="B348" s="33">
        <v>16</v>
      </c>
      <c r="C348" s="21" t="s">
        <v>280</v>
      </c>
      <c r="D348" s="26" t="s">
        <v>281</v>
      </c>
      <c r="E348" s="35">
        <v>74</v>
      </c>
      <c r="F348" s="35">
        <v>59.950000000000045</v>
      </c>
      <c r="G348" s="35" t="s">
        <v>67</v>
      </c>
      <c r="H348" s="36">
        <v>74.999166666666667</v>
      </c>
      <c r="I348" s="35">
        <v>150</v>
      </c>
      <c r="J348" s="35">
        <v>2.0000000000663931E-2</v>
      </c>
      <c r="K348" s="35" t="s">
        <v>68</v>
      </c>
      <c r="L348" s="36">
        <v>150.00033333333334</v>
      </c>
      <c r="M348" s="36">
        <v>-150.00033333333334</v>
      </c>
      <c r="N348" s="20">
        <v>349</v>
      </c>
      <c r="Q348" s="32" t="s">
        <v>230</v>
      </c>
      <c r="R348" s="5">
        <v>14</v>
      </c>
      <c r="S348" s="24">
        <v>210.85499999999999</v>
      </c>
      <c r="T348" s="42">
        <v>-1.4487000000000001</v>
      </c>
      <c r="U348" s="42">
        <v>-1.4493</v>
      </c>
      <c r="V348" s="42">
        <v>26.518906632594</v>
      </c>
      <c r="W348" s="42">
        <v>26.518204177504</v>
      </c>
      <c r="X348" s="42">
        <v>33.099291240116308</v>
      </c>
      <c r="Y348" s="42">
        <v>33.098990975981444</v>
      </c>
      <c r="Z348" s="42">
        <v>2.0413000000000001</v>
      </c>
      <c r="AA348" s="25">
        <v>6.5275323598420103</v>
      </c>
      <c r="AB348" s="25">
        <v>77.377420346471453</v>
      </c>
      <c r="AC348" s="25">
        <v>2.7014129200000004E-2</v>
      </c>
      <c r="AD348" s="42">
        <v>7.5700000000000003E-2</v>
      </c>
      <c r="AE348" s="25">
        <v>90.110599999999991</v>
      </c>
      <c r="AF348" s="42">
        <v>4.3403</v>
      </c>
      <c r="AG348" s="25">
        <v>1.3525</v>
      </c>
      <c r="AH348" s="5">
        <v>0.1221</v>
      </c>
      <c r="AI348" s="25">
        <v>4.3298999999999997E-2</v>
      </c>
      <c r="AJ348" s="24">
        <v>99.93</v>
      </c>
      <c r="AK348" s="25">
        <v>344.85</v>
      </c>
      <c r="AL348" s="241">
        <v>33.102699999999999</v>
      </c>
      <c r="AM348" s="117"/>
      <c r="AN348" s="143"/>
      <c r="AO348" s="22">
        <v>-0.7</v>
      </c>
      <c r="AP348" s="238">
        <v>6.5289999999999999</v>
      </c>
      <c r="AS348" s="235">
        <v>16.450261818877308</v>
      </c>
      <c r="AT348" s="128"/>
      <c r="AU348" s="236">
        <v>35.893153485311771</v>
      </c>
      <c r="AV348" s="128"/>
      <c r="AW348" s="237">
        <v>1.8143045414069459</v>
      </c>
      <c r="AX348" s="128"/>
      <c r="AY348" s="129"/>
      <c r="BC348" s="144" t="s">
        <v>227</v>
      </c>
      <c r="BE348" s="145" t="s">
        <v>227</v>
      </c>
      <c r="BG348" s="21">
        <v>349</v>
      </c>
    </row>
    <row r="349" spans="1:59" ht="15.75" customHeight="1">
      <c r="A349" s="21" t="s">
        <v>242</v>
      </c>
      <c r="B349" s="33">
        <v>16</v>
      </c>
      <c r="C349" s="21" t="s">
        <v>280</v>
      </c>
      <c r="D349" s="26" t="s">
        <v>281</v>
      </c>
      <c r="E349" s="35">
        <v>74</v>
      </c>
      <c r="F349" s="35">
        <v>59.950000000000045</v>
      </c>
      <c r="G349" s="35" t="s">
        <v>67</v>
      </c>
      <c r="H349" s="36">
        <v>74.999166666666667</v>
      </c>
      <c r="I349" s="35">
        <v>150</v>
      </c>
      <c r="J349" s="35">
        <v>2.0000000000663931E-2</v>
      </c>
      <c r="K349" s="35" t="s">
        <v>68</v>
      </c>
      <c r="L349" s="36">
        <v>150.00033333333334</v>
      </c>
      <c r="M349" s="36">
        <v>-150.00033333333334</v>
      </c>
      <c r="N349" s="20">
        <v>350</v>
      </c>
      <c r="Q349" s="32" t="s">
        <v>229</v>
      </c>
      <c r="R349" s="5">
        <v>15</v>
      </c>
      <c r="S349" s="24">
        <v>192.68700000000001</v>
      </c>
      <c r="T349" s="42">
        <v>-1.4121999999999999</v>
      </c>
      <c r="U349" s="42">
        <v>-1.4117999999999999</v>
      </c>
      <c r="V349" s="42">
        <v>26.419528739099999</v>
      </c>
      <c r="W349" s="42">
        <v>26.414197391058</v>
      </c>
      <c r="X349" s="42">
        <v>32.933556241113031</v>
      </c>
      <c r="Y349" s="42">
        <v>32.925800328647107</v>
      </c>
      <c r="Z349" s="42">
        <v>2.0411999999999999</v>
      </c>
      <c r="AA349" s="25">
        <v>6.5105957425479231</v>
      </c>
      <c r="AB349" s="25">
        <v>77.161631411018945</v>
      </c>
      <c r="AC349" s="25">
        <v>2.73128014E-2</v>
      </c>
      <c r="AD349" s="42">
        <v>7.6399999999999996E-2</v>
      </c>
      <c r="AE349" s="25">
        <v>90.118600000000001</v>
      </c>
      <c r="AF349" s="42">
        <v>4.3407</v>
      </c>
      <c r="AG349" s="25">
        <v>1.3854</v>
      </c>
      <c r="AH349" s="5">
        <v>0.1234</v>
      </c>
      <c r="AI349" s="25">
        <v>4.3298999999999997E-2</v>
      </c>
      <c r="AJ349" s="24">
        <v>99.93</v>
      </c>
      <c r="AK349" s="25">
        <v>341.68</v>
      </c>
      <c r="AL349" s="241">
        <v>32.916499999999999</v>
      </c>
      <c r="AM349" s="117"/>
      <c r="AN349" s="143"/>
      <c r="AO349" s="22">
        <v>-0.5</v>
      </c>
      <c r="AP349" s="238">
        <v>6.5369999999999999</v>
      </c>
      <c r="AS349" s="235">
        <v>15.700074621543823</v>
      </c>
      <c r="AT349" s="128"/>
      <c r="AU349" s="236">
        <v>33.175869045210668</v>
      </c>
      <c r="AV349" s="128"/>
      <c r="AW349" s="237">
        <v>1.7840498664292077</v>
      </c>
      <c r="AX349" s="128"/>
      <c r="AY349" s="129"/>
      <c r="BC349" s="144" t="s">
        <v>227</v>
      </c>
      <c r="BE349" s="145" t="s">
        <v>227</v>
      </c>
      <c r="BG349" s="21">
        <v>350</v>
      </c>
    </row>
    <row r="350" spans="1:59" ht="15.75" customHeight="1">
      <c r="A350" s="21" t="s">
        <v>242</v>
      </c>
      <c r="B350" s="33">
        <v>16</v>
      </c>
      <c r="C350" s="21" t="s">
        <v>280</v>
      </c>
      <c r="D350" s="26" t="s">
        <v>281</v>
      </c>
      <c r="E350" s="35">
        <v>74</v>
      </c>
      <c r="F350" s="35">
        <v>59.950000000000045</v>
      </c>
      <c r="G350" s="35" t="s">
        <v>67</v>
      </c>
      <c r="H350" s="36">
        <v>74.999166666666667</v>
      </c>
      <c r="I350" s="35">
        <v>150</v>
      </c>
      <c r="J350" s="35">
        <v>2.0000000000663931E-2</v>
      </c>
      <c r="K350" s="35" t="s">
        <v>68</v>
      </c>
      <c r="L350" s="36">
        <v>150.00033333333334</v>
      </c>
      <c r="M350" s="36">
        <v>-150.00033333333334</v>
      </c>
      <c r="N350" s="20">
        <v>351</v>
      </c>
      <c r="Q350" s="32" t="s">
        <v>229</v>
      </c>
      <c r="R350" s="5">
        <v>16</v>
      </c>
      <c r="S350" s="24">
        <v>159.333</v>
      </c>
      <c r="T350" s="42">
        <v>-1.351</v>
      </c>
      <c r="U350" s="42">
        <v>-1.3493999999999999</v>
      </c>
      <c r="V350" s="42">
        <v>26.221479588714001</v>
      </c>
      <c r="W350" s="42">
        <v>26.219544211774</v>
      </c>
      <c r="X350" s="42">
        <v>32.615254105555174</v>
      </c>
      <c r="Y350" s="42">
        <v>32.610860069955201</v>
      </c>
      <c r="Z350" s="42">
        <v>2.1044999999999998</v>
      </c>
      <c r="AA350" s="25">
        <v>6.7349014994544252</v>
      </c>
      <c r="AB350" s="25">
        <v>79.771131352236225</v>
      </c>
      <c r="AC350" s="25">
        <v>3.0088134399999997E-2</v>
      </c>
      <c r="AD350" s="42">
        <v>8.2500000000000004E-2</v>
      </c>
      <c r="AE350" s="25">
        <v>90.118600000000001</v>
      </c>
      <c r="AF350" s="42">
        <v>4.3407</v>
      </c>
      <c r="AG350" s="25">
        <v>1.4182999999999999</v>
      </c>
      <c r="AH350" s="5">
        <v>0.12470000000000001</v>
      </c>
      <c r="AI350" s="25">
        <v>4.3298999999999997E-2</v>
      </c>
      <c r="AJ350" s="24">
        <v>99.93</v>
      </c>
      <c r="AK350" s="25">
        <v>338.08</v>
      </c>
      <c r="AL350" s="241">
        <v>32.6004</v>
      </c>
      <c r="AM350" s="117">
        <v>6</v>
      </c>
      <c r="AN350" s="143"/>
      <c r="AO350" s="22">
        <v>-0.3</v>
      </c>
      <c r="AP350" s="238">
        <v>6.7469999999999999</v>
      </c>
      <c r="AQ350" s="103">
        <v>6</v>
      </c>
      <c r="AS350" s="235">
        <v>14.622451047082965</v>
      </c>
      <c r="AT350" s="128"/>
      <c r="AU350" s="236">
        <v>30.889938893596867</v>
      </c>
      <c r="AV350" s="128"/>
      <c r="AW350" s="237">
        <v>1.7401317898486199</v>
      </c>
      <c r="AX350" s="128"/>
      <c r="AY350" s="129"/>
      <c r="BC350" s="144" t="s">
        <v>227</v>
      </c>
      <c r="BE350" s="145" t="s">
        <v>227</v>
      </c>
      <c r="BG350" s="21">
        <v>351</v>
      </c>
    </row>
    <row r="351" spans="1:59" ht="15.75" customHeight="1">
      <c r="A351" s="21" t="s">
        <v>242</v>
      </c>
      <c r="B351" s="33">
        <v>16</v>
      </c>
      <c r="C351" s="21" t="s">
        <v>280</v>
      </c>
      <c r="D351" s="26" t="s">
        <v>281</v>
      </c>
      <c r="E351" s="35">
        <v>74</v>
      </c>
      <c r="F351" s="35">
        <v>59.950000000000045</v>
      </c>
      <c r="G351" s="35" t="s">
        <v>67</v>
      </c>
      <c r="H351" s="36">
        <v>74.999166666666667</v>
      </c>
      <c r="I351" s="35">
        <v>150</v>
      </c>
      <c r="J351" s="35">
        <v>2.0000000000663931E-2</v>
      </c>
      <c r="K351" s="35" t="s">
        <v>68</v>
      </c>
      <c r="L351" s="36">
        <v>150.00033333333334</v>
      </c>
      <c r="M351" s="36">
        <v>-150.00033333333334</v>
      </c>
      <c r="N351" s="20">
        <v>352</v>
      </c>
      <c r="Q351" s="32" t="s">
        <v>230</v>
      </c>
      <c r="R351" s="5">
        <v>17</v>
      </c>
      <c r="S351" s="24">
        <v>125.699</v>
      </c>
      <c r="T351" s="42">
        <v>-1.1872</v>
      </c>
      <c r="U351" s="42">
        <v>-1.1870000000000001</v>
      </c>
      <c r="V351" s="42">
        <v>26.109781031297999</v>
      </c>
      <c r="W351" s="42">
        <v>26.109743723820998</v>
      </c>
      <c r="X351" s="42">
        <v>32.305371955072196</v>
      </c>
      <c r="Y351" s="42">
        <v>32.305105584793026</v>
      </c>
      <c r="Z351" s="42">
        <v>2.1665000000000001</v>
      </c>
      <c r="AA351" s="25">
        <v>6.9383398758730932</v>
      </c>
      <c r="AB351" s="25">
        <v>82.362131581326111</v>
      </c>
      <c r="AC351" s="25">
        <v>2.7782857800000001E-2</v>
      </c>
      <c r="AD351" s="42">
        <v>7.7399999999999997E-2</v>
      </c>
      <c r="AE351" s="25">
        <v>90.114599999999996</v>
      </c>
      <c r="AF351" s="42">
        <v>4.3404999999999996</v>
      </c>
      <c r="AG351" s="25">
        <v>1.383</v>
      </c>
      <c r="AH351" s="5">
        <v>0.12330000000000001</v>
      </c>
      <c r="AI351" s="25">
        <v>4.3298999999999997E-2</v>
      </c>
      <c r="AJ351" s="24">
        <v>99.93</v>
      </c>
      <c r="AK351" s="25">
        <v>341.68</v>
      </c>
      <c r="AL351" s="241">
        <v>32.325600000000001</v>
      </c>
      <c r="AM351" s="117"/>
      <c r="AN351" s="143"/>
      <c r="AO351" s="22">
        <v>0.2</v>
      </c>
      <c r="AP351" s="238">
        <v>6.9470000000000001</v>
      </c>
      <c r="AS351" s="235">
        <v>12.886256624640914</v>
      </c>
      <c r="AT351" s="128"/>
      <c r="AU351" s="236">
        <v>26.742907228081759</v>
      </c>
      <c r="AV351" s="128"/>
      <c r="AW351" s="237">
        <v>1.6288726625111312</v>
      </c>
      <c r="AX351" s="128"/>
      <c r="AY351" s="129"/>
      <c r="BC351" s="144">
        <v>9.7763134689828109E-3</v>
      </c>
      <c r="BD351" s="128">
        <v>6</v>
      </c>
      <c r="BE351" s="145">
        <v>1.2979038320903134E-2</v>
      </c>
      <c r="BG351" s="21">
        <v>352</v>
      </c>
    </row>
    <row r="352" spans="1:59" ht="15.75" customHeight="1">
      <c r="A352" s="21" t="s">
        <v>242</v>
      </c>
      <c r="B352" s="33">
        <v>16</v>
      </c>
      <c r="C352" s="21" t="s">
        <v>280</v>
      </c>
      <c r="D352" s="26" t="s">
        <v>281</v>
      </c>
      <c r="E352" s="35">
        <v>74</v>
      </c>
      <c r="F352" s="35">
        <v>59.950000000000045</v>
      </c>
      <c r="G352" s="35" t="s">
        <v>67</v>
      </c>
      <c r="H352" s="36">
        <v>74.999166666666667</v>
      </c>
      <c r="I352" s="35">
        <v>150</v>
      </c>
      <c r="J352" s="35">
        <v>2.0000000000663931E-2</v>
      </c>
      <c r="K352" s="35" t="s">
        <v>68</v>
      </c>
      <c r="L352" s="36">
        <v>150.00033333333334</v>
      </c>
      <c r="M352" s="36">
        <v>-150.00033333333334</v>
      </c>
      <c r="N352" s="20">
        <v>353</v>
      </c>
      <c r="Q352" s="32" t="s">
        <v>229</v>
      </c>
      <c r="R352" s="5">
        <v>18</v>
      </c>
      <c r="S352" s="24">
        <v>90.582999999999998</v>
      </c>
      <c r="T352" s="42">
        <v>-0.6</v>
      </c>
      <c r="U352" s="42">
        <v>-0.60189999999999999</v>
      </c>
      <c r="V352" s="42">
        <v>26.226525993528</v>
      </c>
      <c r="W352" s="42">
        <v>26.224463411156002</v>
      </c>
      <c r="X352" s="42">
        <v>31.85801995359007</v>
      </c>
      <c r="Y352" s="42">
        <v>31.857263689655507</v>
      </c>
      <c r="Z352" s="42">
        <v>2.2633000000000001</v>
      </c>
      <c r="AA352" s="25">
        <v>7.2129569450681092</v>
      </c>
      <c r="AB352" s="25">
        <v>86.701056239097795</v>
      </c>
      <c r="AC352" s="25">
        <v>6.5954256000000003E-2</v>
      </c>
      <c r="AD352" s="42">
        <v>0.16139999999999999</v>
      </c>
      <c r="AE352" s="25">
        <v>89.998999999999995</v>
      </c>
      <c r="AF352" s="42">
        <v>4.3350999999999997</v>
      </c>
      <c r="AG352" s="25">
        <v>1.3525</v>
      </c>
      <c r="AH352" s="5">
        <v>0.1221</v>
      </c>
      <c r="AI352" s="25">
        <v>0.2545</v>
      </c>
      <c r="AJ352" s="24">
        <v>99.93</v>
      </c>
      <c r="AK352" s="25">
        <v>326.32</v>
      </c>
      <c r="AL352" s="241">
        <v>31.914899999999999</v>
      </c>
      <c r="AM352" s="117"/>
      <c r="AN352" s="143"/>
      <c r="AO352" s="22">
        <v>0.4</v>
      </c>
      <c r="AP352" s="238">
        <v>7.17</v>
      </c>
      <c r="AS352" s="235">
        <v>9.4457193263375263</v>
      </c>
      <c r="AT352" s="128"/>
      <c r="AU352" s="236">
        <v>18.508077196466836</v>
      </c>
      <c r="AV352" s="128"/>
      <c r="AW352" s="237">
        <v>1.3897631344612646</v>
      </c>
      <c r="AX352" s="128"/>
      <c r="AY352" s="129"/>
      <c r="BC352" s="144">
        <v>5.6691401182626326E-2</v>
      </c>
      <c r="BD352" s="128">
        <v>6</v>
      </c>
      <c r="BE352" s="145">
        <v>4.5170388527385558E-2</v>
      </c>
      <c r="BG352" s="21">
        <v>353</v>
      </c>
    </row>
    <row r="353" spans="1:59" ht="15.75" customHeight="1">
      <c r="A353" s="21" t="s">
        <v>242</v>
      </c>
      <c r="B353" s="33">
        <v>16</v>
      </c>
      <c r="C353" s="21" t="s">
        <v>280</v>
      </c>
      <c r="D353" s="26" t="s">
        <v>281</v>
      </c>
      <c r="E353" s="35">
        <v>74</v>
      </c>
      <c r="F353" s="35">
        <v>59.950000000000045</v>
      </c>
      <c r="G353" s="35" t="s">
        <v>67</v>
      </c>
      <c r="H353" s="36">
        <v>74.999166666666667</v>
      </c>
      <c r="I353" s="35">
        <v>150</v>
      </c>
      <c r="J353" s="35">
        <v>2.0000000000663931E-2</v>
      </c>
      <c r="K353" s="35" t="s">
        <v>68</v>
      </c>
      <c r="L353" s="36">
        <v>150.00033333333334</v>
      </c>
      <c r="M353" s="36">
        <v>-150.00033333333334</v>
      </c>
      <c r="N353" s="20">
        <v>354</v>
      </c>
      <c r="Q353" s="32" t="s">
        <v>230</v>
      </c>
      <c r="R353" s="5">
        <v>19</v>
      </c>
      <c r="S353" s="24">
        <v>64.001999999999995</v>
      </c>
      <c r="T353" s="42">
        <v>0.5514</v>
      </c>
      <c r="U353" s="42">
        <v>0.55249999999999999</v>
      </c>
      <c r="V353" s="42">
        <v>26.559510751344</v>
      </c>
      <c r="W353" s="42">
        <v>26.559195839969</v>
      </c>
      <c r="X353" s="42">
        <v>31.124180294240915</v>
      </c>
      <c r="Y353" s="42">
        <v>31.12266549232795</v>
      </c>
      <c r="Z353" s="42">
        <v>2.5354999999999999</v>
      </c>
      <c r="AA353" s="25">
        <v>8.0662517261469819</v>
      </c>
      <c r="AB353" s="25">
        <v>99.427789620517572</v>
      </c>
      <c r="AC353" s="25">
        <v>0.30971532200000002</v>
      </c>
      <c r="AD353" s="42">
        <v>0.6976</v>
      </c>
      <c r="AE353" s="25">
        <v>89.08959999999999</v>
      </c>
      <c r="AF353" s="42">
        <v>4.2922000000000002</v>
      </c>
      <c r="AG353" s="25">
        <v>1.167</v>
      </c>
      <c r="AH353" s="5">
        <v>0.1147</v>
      </c>
      <c r="AI353" s="25">
        <v>1.4419999999999999</v>
      </c>
      <c r="AJ353" s="24">
        <v>99.93</v>
      </c>
      <c r="AK353" s="25">
        <v>298.52</v>
      </c>
      <c r="AL353" s="241">
        <v>31.147300000000001</v>
      </c>
      <c r="AM353" s="117"/>
      <c r="AN353" s="143"/>
      <c r="AO353" s="22">
        <v>1.3</v>
      </c>
      <c r="AP353" s="238">
        <v>8.2080000000000002</v>
      </c>
      <c r="AS353" s="235">
        <v>1.2281357501941632</v>
      </c>
      <c r="AT353" s="128"/>
      <c r="AU353" s="236">
        <v>8.1626419646773343</v>
      </c>
      <c r="AV353" s="128"/>
      <c r="AW353" s="237">
        <v>0.87055387355298319</v>
      </c>
      <c r="AX353" s="128"/>
      <c r="AY353" s="129"/>
      <c r="BC353" s="144">
        <v>0.31902694956927691</v>
      </c>
      <c r="BD353" s="128">
        <v>6</v>
      </c>
      <c r="BE353" s="145">
        <v>0.26007876745725789</v>
      </c>
      <c r="BG353" s="21">
        <v>354</v>
      </c>
    </row>
    <row r="354" spans="1:59" ht="15.75" customHeight="1">
      <c r="A354" s="21" t="s">
        <v>242</v>
      </c>
      <c r="B354" s="33">
        <v>16</v>
      </c>
      <c r="C354" s="21" t="s">
        <v>280</v>
      </c>
      <c r="D354" s="26" t="s">
        <v>281</v>
      </c>
      <c r="E354" s="35">
        <v>74</v>
      </c>
      <c r="F354" s="35">
        <v>59.950000000000045</v>
      </c>
      <c r="G354" s="35" t="s">
        <v>67</v>
      </c>
      <c r="H354" s="36">
        <v>74.999166666666667</v>
      </c>
      <c r="I354" s="35">
        <v>150</v>
      </c>
      <c r="J354" s="35">
        <v>2.0000000000663931E-2</v>
      </c>
      <c r="K354" s="35" t="s">
        <v>68</v>
      </c>
      <c r="L354" s="36">
        <v>150.00033333333334</v>
      </c>
      <c r="M354" s="36">
        <v>-150.00033333333334</v>
      </c>
      <c r="N354" s="20">
        <v>355</v>
      </c>
      <c r="Q354" s="32" t="s">
        <v>230</v>
      </c>
      <c r="R354" s="5">
        <v>20</v>
      </c>
      <c r="S354" s="24">
        <v>56.329000000000001</v>
      </c>
      <c r="T354" s="42">
        <v>0.87270000000000003</v>
      </c>
      <c r="U354" s="42">
        <v>0.87260000000000004</v>
      </c>
      <c r="V354" s="42">
        <v>26.516188030674002</v>
      </c>
      <c r="W354" s="42">
        <v>26.515016992044998</v>
      </c>
      <c r="X354" s="42">
        <v>30.75177071507218</v>
      </c>
      <c r="Y354" s="42">
        <v>30.750375500624308</v>
      </c>
      <c r="Z354" s="42">
        <v>2.6736</v>
      </c>
      <c r="AA354" s="25">
        <v>8.5472201081201096</v>
      </c>
      <c r="AB354" s="25">
        <v>105.96474807971792</v>
      </c>
      <c r="AC354" s="25">
        <v>0.14891421000000002</v>
      </c>
      <c r="AD354" s="42">
        <v>0.34389999999999998</v>
      </c>
      <c r="AE354" s="25">
        <v>89.512299999999996</v>
      </c>
      <c r="AF354" s="42">
        <v>4.3121</v>
      </c>
      <c r="AG354" s="25">
        <v>1.0472999999999999</v>
      </c>
      <c r="AH354" s="5">
        <v>0.1099</v>
      </c>
      <c r="AI354" s="25">
        <v>2.0889000000000002</v>
      </c>
      <c r="AJ354" s="24">
        <v>99.94</v>
      </c>
      <c r="AK354" s="25">
        <v>264.35000000000002</v>
      </c>
      <c r="AL354" s="241">
        <v>30.7165</v>
      </c>
      <c r="AM354" s="117"/>
      <c r="AN354" s="143"/>
      <c r="AO354" s="22">
        <v>1.6</v>
      </c>
      <c r="AP354" s="238">
        <v>8.5419999999999998</v>
      </c>
      <c r="AS354" s="235">
        <v>0</v>
      </c>
      <c r="AT354" s="128"/>
      <c r="AU354" s="236">
        <v>5.887150481682343</v>
      </c>
      <c r="AV354" s="128"/>
      <c r="AW354" s="237">
        <v>0.72220837043633135</v>
      </c>
      <c r="AX354" s="128"/>
      <c r="AY354" s="129"/>
      <c r="BC354" s="144">
        <v>0.14578921346395474</v>
      </c>
      <c r="BD354" s="128">
        <v>6</v>
      </c>
      <c r="BE354" s="145">
        <v>0.1087587413623867</v>
      </c>
      <c r="BG354" s="21">
        <v>355</v>
      </c>
    </row>
    <row r="355" spans="1:59" ht="15.75" customHeight="1">
      <c r="A355" s="21" t="s">
        <v>242</v>
      </c>
      <c r="B355" s="33">
        <v>16</v>
      </c>
      <c r="C355" s="21" t="s">
        <v>280</v>
      </c>
      <c r="D355" s="26" t="s">
        <v>281</v>
      </c>
      <c r="E355" s="35">
        <v>74</v>
      </c>
      <c r="F355" s="35">
        <v>59.950000000000045</v>
      </c>
      <c r="G355" s="35" t="s">
        <v>67</v>
      </c>
      <c r="H355" s="36">
        <v>74.999166666666667</v>
      </c>
      <c r="I355" s="35">
        <v>150</v>
      </c>
      <c r="J355" s="35">
        <v>2.0000000000663931E-2</v>
      </c>
      <c r="K355" s="35" t="s">
        <v>68</v>
      </c>
      <c r="L355" s="36">
        <v>150.00033333333334</v>
      </c>
      <c r="M355" s="36">
        <v>-150.00033333333334</v>
      </c>
      <c r="N355" s="20">
        <v>356</v>
      </c>
      <c r="Q355" s="32" t="s">
        <v>230</v>
      </c>
      <c r="R355" s="5">
        <v>21</v>
      </c>
      <c r="S355" s="24">
        <v>37.847999999999999</v>
      </c>
      <c r="T355" s="42">
        <v>-0.61299999999999999</v>
      </c>
      <c r="U355" s="42">
        <v>-0.60589999999999999</v>
      </c>
      <c r="V355" s="42">
        <v>23.625686512506</v>
      </c>
      <c r="W355" s="42">
        <v>23.633043768411003</v>
      </c>
      <c r="X355" s="42">
        <v>28.446952750542668</v>
      </c>
      <c r="Y355" s="42">
        <v>28.449978776510289</v>
      </c>
      <c r="Z355" s="42">
        <v>2.7176999999999998</v>
      </c>
      <c r="AA355" s="25">
        <v>9.2162831874094095</v>
      </c>
      <c r="AB355" s="25">
        <v>108.11320519764955</v>
      </c>
      <c r="AC355" s="25">
        <v>0.104595256</v>
      </c>
      <c r="AD355" s="42">
        <v>0.24640000000000001</v>
      </c>
      <c r="AE355" s="25">
        <v>89.658000000000001</v>
      </c>
      <c r="AF355" s="42">
        <v>4.319</v>
      </c>
      <c r="AG355" s="25">
        <v>0.68330000000000002</v>
      </c>
      <c r="AH355" s="5">
        <v>9.5299999999999996E-2</v>
      </c>
      <c r="AI355" s="25">
        <v>7.9173999999999998</v>
      </c>
      <c r="AJ355" s="24">
        <v>99.93</v>
      </c>
      <c r="AK355" s="25">
        <v>291.32</v>
      </c>
      <c r="AL355" s="241">
        <v>28.480399999999999</v>
      </c>
      <c r="AM355" s="117"/>
      <c r="AN355" s="143"/>
      <c r="AO355" s="22">
        <v>0.6</v>
      </c>
      <c r="AP355" s="238">
        <v>9.14</v>
      </c>
      <c r="AS355" s="235">
        <v>0</v>
      </c>
      <c r="AT355" s="128"/>
      <c r="AU355" s="236">
        <v>3.2897461602180309</v>
      </c>
      <c r="AV355" s="128"/>
      <c r="AW355" s="237">
        <v>0.54946393588601961</v>
      </c>
      <c r="AX355" s="128"/>
      <c r="AY355" s="129"/>
      <c r="BC355" s="144">
        <v>0.10464120887046063</v>
      </c>
      <c r="BD355" s="128">
        <v>6</v>
      </c>
      <c r="BE355" s="145">
        <v>4.7097486872458474E-2</v>
      </c>
      <c r="BG355" s="21">
        <v>356</v>
      </c>
    </row>
    <row r="356" spans="1:59" ht="15.75" customHeight="1">
      <c r="A356" s="21" t="s">
        <v>242</v>
      </c>
      <c r="B356" s="33">
        <v>16</v>
      </c>
      <c r="C356" s="21" t="s">
        <v>280</v>
      </c>
      <c r="D356" s="26" t="s">
        <v>281</v>
      </c>
      <c r="E356" s="35">
        <v>74</v>
      </c>
      <c r="F356" s="35">
        <v>59.950000000000045</v>
      </c>
      <c r="G356" s="35" t="s">
        <v>67</v>
      </c>
      <c r="H356" s="36">
        <v>74.999166666666667</v>
      </c>
      <c r="I356" s="35">
        <v>150</v>
      </c>
      <c r="J356" s="35">
        <v>2.0000000000663931E-2</v>
      </c>
      <c r="K356" s="35" t="s">
        <v>68</v>
      </c>
      <c r="L356" s="36">
        <v>150.00033333333334</v>
      </c>
      <c r="M356" s="36">
        <v>-150.00033333333334</v>
      </c>
      <c r="N356" s="20">
        <v>357</v>
      </c>
      <c r="Q356" s="32" t="s">
        <v>229</v>
      </c>
      <c r="R356" s="5">
        <v>22</v>
      </c>
      <c r="S356" s="24">
        <v>21.757000000000001</v>
      </c>
      <c r="T356" s="42">
        <v>-0.84519999999999995</v>
      </c>
      <c r="U356" s="42">
        <v>-0.74150000000000005</v>
      </c>
      <c r="V356" s="42">
        <v>21.598307121413999</v>
      </c>
      <c r="W356" s="42">
        <v>22.187388814393</v>
      </c>
      <c r="X356" s="42">
        <v>25.994264129446204</v>
      </c>
      <c r="Y356" s="42">
        <v>26.678203280942434</v>
      </c>
      <c r="Z356" s="42">
        <v>2.6663999999999999</v>
      </c>
      <c r="AA356" s="25">
        <v>9.188870263961066</v>
      </c>
      <c r="AB356" s="25">
        <v>105.28257793693552</v>
      </c>
      <c r="AC356" s="25">
        <v>6.036267599999999E-2</v>
      </c>
      <c r="AD356" s="42">
        <v>0.14910000000000001</v>
      </c>
      <c r="AE356" s="25">
        <v>89.133499999999998</v>
      </c>
      <c r="AF356" s="42">
        <v>4.2942999999999998</v>
      </c>
      <c r="AG356" s="25">
        <v>0.5847</v>
      </c>
      <c r="AH356" s="5">
        <v>9.1399999999999995E-2</v>
      </c>
      <c r="AI356" s="25">
        <v>19.228000000000002</v>
      </c>
      <c r="AJ356" s="24">
        <v>99.93</v>
      </c>
      <c r="AK356" s="25">
        <v>327.29000000000002</v>
      </c>
      <c r="AL356" s="241">
        <v>26.020600000000002</v>
      </c>
      <c r="AM356" s="117"/>
      <c r="AN356" s="143"/>
      <c r="AO356" s="22">
        <v>-0.2</v>
      </c>
      <c r="AP356" s="238">
        <v>8.8930000000000007</v>
      </c>
      <c r="AS356" s="235">
        <v>0</v>
      </c>
      <c r="AT356" s="128"/>
      <c r="AU356" s="236">
        <v>2.8665484218415083</v>
      </c>
      <c r="AV356" s="128"/>
      <c r="AW356" s="237">
        <v>0.46260373998219062</v>
      </c>
      <c r="AX356" s="128"/>
      <c r="AY356" s="129"/>
      <c r="BC356" s="144">
        <v>5.2281785422546939E-2</v>
      </c>
      <c r="BD356" s="128">
        <v>26</v>
      </c>
      <c r="BE356" s="145">
        <v>1.534414059926998E-2</v>
      </c>
      <c r="BF356" s="146" t="s">
        <v>300</v>
      </c>
      <c r="BG356" s="21">
        <v>357</v>
      </c>
    </row>
    <row r="357" spans="1:59" ht="15.75" customHeight="1">
      <c r="A357" s="21" t="s">
        <v>242</v>
      </c>
      <c r="B357" s="33">
        <v>16</v>
      </c>
      <c r="C357" s="21" t="s">
        <v>280</v>
      </c>
      <c r="D357" s="26" t="s">
        <v>281</v>
      </c>
      <c r="E357" s="35">
        <v>74</v>
      </c>
      <c r="F357" s="35">
        <v>59.950000000000045</v>
      </c>
      <c r="G357" s="35" t="s">
        <v>67</v>
      </c>
      <c r="H357" s="36">
        <v>74.999166666666667</v>
      </c>
      <c r="I357" s="35">
        <v>150</v>
      </c>
      <c r="J357" s="35">
        <v>2.0000000000663931E-2</v>
      </c>
      <c r="K357" s="35" t="s">
        <v>68</v>
      </c>
      <c r="L357" s="36">
        <v>150.00033333333334</v>
      </c>
      <c r="M357" s="36">
        <v>-150.00033333333334</v>
      </c>
      <c r="N357" s="20">
        <v>358</v>
      </c>
      <c r="Q357" s="32" t="s">
        <v>230</v>
      </c>
      <c r="R357" s="5">
        <v>23</v>
      </c>
      <c r="S357" s="24">
        <v>5.2409999999999997</v>
      </c>
      <c r="T357" s="42">
        <v>-0.94479999999999997</v>
      </c>
      <c r="U357" s="42">
        <v>-0.94489999999999996</v>
      </c>
      <c r="V357" s="42">
        <v>21.097310765970001</v>
      </c>
      <c r="W357" s="42">
        <v>21.098887524241999</v>
      </c>
      <c r="X357" s="42">
        <v>25.428509733466274</v>
      </c>
      <c r="Y357" s="42">
        <v>25.43066942451788</v>
      </c>
      <c r="Z357" s="42">
        <v>2.5495000000000001</v>
      </c>
      <c r="AA357" s="25">
        <v>8.7074293026383724</v>
      </c>
      <c r="AB357" s="25">
        <v>99.100456211209732</v>
      </c>
      <c r="AC357" s="25">
        <v>4.3156066000000007E-2</v>
      </c>
      <c r="AD357" s="42">
        <v>0.11119999999999999</v>
      </c>
      <c r="AE357" s="25">
        <v>89.789599999999993</v>
      </c>
      <c r="AF357" s="42">
        <v>4.3251999999999997</v>
      </c>
      <c r="AG357" s="25">
        <v>0.52129999999999999</v>
      </c>
      <c r="AH357" s="5">
        <v>8.8800000000000004E-2</v>
      </c>
      <c r="AI357" s="25">
        <v>42.612000000000002</v>
      </c>
      <c r="AJ357" s="24">
        <v>99.93</v>
      </c>
      <c r="AK357" s="25">
        <v>301</v>
      </c>
      <c r="AL357" s="241">
        <v>25.444199999999999</v>
      </c>
      <c r="AM357" s="117"/>
      <c r="AN357" s="143"/>
      <c r="AP357" s="238" t="s">
        <v>227</v>
      </c>
      <c r="AS357" s="235" t="s">
        <v>227</v>
      </c>
      <c r="AT357" s="128" t="s">
        <v>227</v>
      </c>
      <c r="AU357" s="236" t="s">
        <v>227</v>
      </c>
      <c r="AV357" s="128" t="s">
        <v>227</v>
      </c>
      <c r="AW357" s="237" t="s">
        <v>227</v>
      </c>
      <c r="AX357" s="128" t="s">
        <v>227</v>
      </c>
      <c r="AY357" s="129"/>
      <c r="BC357" s="144" t="s">
        <v>227</v>
      </c>
      <c r="BE357" s="145" t="s">
        <v>227</v>
      </c>
      <c r="BG357" s="21">
        <v>358</v>
      </c>
    </row>
    <row r="358" spans="1:59" ht="15.75" customHeight="1">
      <c r="A358" s="21" t="s">
        <v>242</v>
      </c>
      <c r="B358" s="33">
        <v>16</v>
      </c>
      <c r="C358" s="21" t="s">
        <v>280</v>
      </c>
      <c r="D358" s="26" t="s">
        <v>281</v>
      </c>
      <c r="E358" s="35">
        <v>74</v>
      </c>
      <c r="F358" s="35">
        <v>59.950000000000045</v>
      </c>
      <c r="G358" s="35" t="s">
        <v>67</v>
      </c>
      <c r="H358" s="36">
        <v>74.999166666666667</v>
      </c>
      <c r="I358" s="35">
        <v>150</v>
      </c>
      <c r="J358" s="35">
        <v>2.0000000000663931E-2</v>
      </c>
      <c r="K358" s="35" t="s">
        <v>68</v>
      </c>
      <c r="L358" s="36">
        <v>150.00033333333334</v>
      </c>
      <c r="M358" s="36">
        <v>-150.00033333333334</v>
      </c>
      <c r="N358" s="20">
        <v>359</v>
      </c>
      <c r="Q358" s="32" t="s">
        <v>230</v>
      </c>
      <c r="R358" s="5">
        <v>24</v>
      </c>
      <c r="S358" s="24">
        <v>5.1159999999999997</v>
      </c>
      <c r="T358" s="42">
        <v>-0.94350000000000001</v>
      </c>
      <c r="U358" s="42">
        <v>-0.94399999999999995</v>
      </c>
      <c r="V358" s="42">
        <v>21.100078342704002</v>
      </c>
      <c r="W358" s="42">
        <v>21.099762026366999</v>
      </c>
      <c r="X358" s="42">
        <v>25.431111961168931</v>
      </c>
      <c r="Y358" s="42">
        <v>25.431119124440759</v>
      </c>
      <c r="Z358" s="42">
        <v>2.5495000000000001</v>
      </c>
      <c r="AA358" s="25">
        <v>8.7074293026383724</v>
      </c>
      <c r="AB358" s="25">
        <v>99.105779878011859</v>
      </c>
      <c r="AC358" s="25">
        <v>4.0678496000000008E-2</v>
      </c>
      <c r="AD358" s="42">
        <v>0.1057</v>
      </c>
      <c r="AE358" s="25">
        <v>89.777599999999993</v>
      </c>
      <c r="AF358" s="42">
        <v>4.3246000000000002</v>
      </c>
      <c r="AG358" s="25">
        <v>0.52359999999999995</v>
      </c>
      <c r="AH358" s="5">
        <v>8.8900000000000007E-2</v>
      </c>
      <c r="AI358" s="25">
        <v>42.811999999999998</v>
      </c>
      <c r="AJ358" s="24">
        <v>99.93</v>
      </c>
      <c r="AK358" s="25">
        <v>300.31</v>
      </c>
      <c r="AL358" s="241">
        <v>25.4434</v>
      </c>
      <c r="AM358" s="117"/>
      <c r="AN358" s="143"/>
      <c r="AO358" s="22">
        <v>-0.6</v>
      </c>
      <c r="AP358" s="238">
        <v>8.702</v>
      </c>
      <c r="AS358" s="235">
        <v>0</v>
      </c>
      <c r="AT358" s="128"/>
      <c r="AU358" s="236">
        <v>2.7911476153406665</v>
      </c>
      <c r="AV358" s="128"/>
      <c r="AW358" s="237">
        <v>0.44894033837934111</v>
      </c>
      <c r="AX358" s="128"/>
      <c r="AY358" s="129"/>
      <c r="BC358" s="144">
        <v>4.8534108102436788E-2</v>
      </c>
      <c r="BD358" s="128">
        <v>6</v>
      </c>
      <c r="BE358" s="145">
        <v>1.558330761750654E-2</v>
      </c>
      <c r="BG358" s="21">
        <v>359</v>
      </c>
    </row>
    <row r="359" spans="1:59" ht="15.75" customHeight="1">
      <c r="A359" s="21" t="s">
        <v>242</v>
      </c>
      <c r="B359" s="33">
        <v>17</v>
      </c>
      <c r="C359" s="21" t="s">
        <v>282</v>
      </c>
      <c r="D359" s="26" t="s">
        <v>283</v>
      </c>
      <c r="E359" s="35">
        <v>75</v>
      </c>
      <c r="F359" s="35">
        <v>59.910000000000423</v>
      </c>
      <c r="G359" s="35" t="s">
        <v>67</v>
      </c>
      <c r="H359" s="36">
        <v>75.998500000000007</v>
      </c>
      <c r="I359" s="35">
        <v>149</v>
      </c>
      <c r="J359" s="35">
        <v>59.889999999999759</v>
      </c>
      <c r="K359" s="35" t="s">
        <v>68</v>
      </c>
      <c r="L359" s="36">
        <v>149.99816666666666</v>
      </c>
      <c r="M359" s="36">
        <v>-149.99816666666666</v>
      </c>
      <c r="N359" s="20">
        <v>360</v>
      </c>
      <c r="Q359" s="32" t="s">
        <v>229</v>
      </c>
      <c r="R359" s="5">
        <v>1</v>
      </c>
      <c r="S359" s="24">
        <v>3805.6550000000002</v>
      </c>
      <c r="T359" s="42">
        <v>-0.25319999999999998</v>
      </c>
      <c r="U359" s="42">
        <v>-0.25269999999999998</v>
      </c>
      <c r="V359" s="42">
        <v>30.341372874545996</v>
      </c>
      <c r="W359" s="42">
        <v>30.341762334289001</v>
      </c>
      <c r="X359" s="42">
        <v>34.95452587176181</v>
      </c>
      <c r="Y359" s="42">
        <v>34.954476710540746</v>
      </c>
      <c r="Z359" s="42">
        <v>1.4742</v>
      </c>
      <c r="AA359" s="25">
        <v>6.5057248426546126</v>
      </c>
      <c r="AB359" s="25">
        <v>80.657414259411425</v>
      </c>
      <c r="AC359" s="25">
        <v>1.7492532200000001E-2</v>
      </c>
      <c r="AD359" s="42">
        <v>5.4699999999999999E-2</v>
      </c>
      <c r="AE359" s="25">
        <v>90.150700000000001</v>
      </c>
      <c r="AF359" s="42">
        <v>4.3383000000000003</v>
      </c>
      <c r="AG359" s="25">
        <v>0.7631</v>
      </c>
      <c r="AH359" s="5">
        <v>9.8500000000000004E-2</v>
      </c>
      <c r="AI359" s="25">
        <v>4.3298999999999997E-2</v>
      </c>
      <c r="AJ359" s="24">
        <v>94.76</v>
      </c>
      <c r="AK359" s="25">
        <v>0</v>
      </c>
      <c r="AL359" s="241">
        <v>34.954900000000002</v>
      </c>
      <c r="AM359" s="117"/>
      <c r="AN359" s="143"/>
      <c r="AO359" s="22">
        <v>-0.2</v>
      </c>
      <c r="AP359" s="238">
        <v>6.5010000000000003</v>
      </c>
      <c r="AS359" s="235">
        <v>15.07680368226886</v>
      </c>
      <c r="AT359" s="128"/>
      <c r="AU359" s="236">
        <v>13.993922313217494</v>
      </c>
      <c r="AV359" s="128"/>
      <c r="AW359" s="237">
        <v>0.99912142857142849</v>
      </c>
      <c r="AX359" s="128"/>
      <c r="AY359" s="129"/>
      <c r="BC359" s="144" t="s">
        <v>227</v>
      </c>
      <c r="BE359" s="145" t="s">
        <v>227</v>
      </c>
      <c r="BG359" s="21">
        <v>360</v>
      </c>
    </row>
    <row r="360" spans="1:59" ht="15.75" customHeight="1">
      <c r="A360" s="21" t="s">
        <v>242</v>
      </c>
      <c r="B360" s="33">
        <v>17</v>
      </c>
      <c r="C360" s="21" t="s">
        <v>282</v>
      </c>
      <c r="D360" s="26" t="s">
        <v>283</v>
      </c>
      <c r="E360" s="35">
        <v>75</v>
      </c>
      <c r="F360" s="35">
        <v>59.910000000000423</v>
      </c>
      <c r="G360" s="35" t="s">
        <v>67</v>
      </c>
      <c r="H360" s="36">
        <v>75.998500000000007</v>
      </c>
      <c r="I360" s="35">
        <v>149</v>
      </c>
      <c r="J360" s="35">
        <v>59.889999999999759</v>
      </c>
      <c r="K360" s="35" t="s">
        <v>68</v>
      </c>
      <c r="L360" s="36">
        <v>149.99816666666666</v>
      </c>
      <c r="M360" s="36">
        <v>-149.99816666666666</v>
      </c>
      <c r="N360" s="20">
        <v>361</v>
      </c>
      <c r="O360" s="23">
        <v>2</v>
      </c>
      <c r="P360" s="38" t="s">
        <v>327</v>
      </c>
      <c r="Q360" s="32" t="s">
        <v>229</v>
      </c>
      <c r="R360" s="5">
        <v>2</v>
      </c>
      <c r="S360" s="24">
        <v>3731.1289999999999</v>
      </c>
      <c r="T360" s="42">
        <v>-0.26050000000000001</v>
      </c>
      <c r="U360" s="42">
        <v>-0.2601</v>
      </c>
      <c r="V360" s="42">
        <v>30.308689682345999</v>
      </c>
      <c r="W360" s="42">
        <v>30.308982996350998</v>
      </c>
      <c r="X360" s="42">
        <v>34.954494391772819</v>
      </c>
      <c r="Y360" s="42">
        <v>34.954431537968098</v>
      </c>
      <c r="Z360" s="42">
        <v>1.4844999999999999</v>
      </c>
      <c r="AA360" s="25">
        <v>6.5086730456330528</v>
      </c>
      <c r="AB360" s="25">
        <v>80.678515180935477</v>
      </c>
      <c r="AC360" s="25">
        <v>1.7748926599999999E-2</v>
      </c>
      <c r="AD360" s="42">
        <v>5.5300000000000002E-2</v>
      </c>
      <c r="AE360" s="25">
        <v>90.170600000000007</v>
      </c>
      <c r="AF360" s="42">
        <v>4.3391999999999999</v>
      </c>
      <c r="AG360" s="25">
        <v>0.79600000000000004</v>
      </c>
      <c r="AH360" s="5">
        <v>9.98E-2</v>
      </c>
      <c r="AI360" s="25">
        <v>4.3298999999999997E-2</v>
      </c>
      <c r="AJ360" s="24">
        <v>99.67</v>
      </c>
      <c r="AK360" s="25">
        <v>0</v>
      </c>
      <c r="AL360" s="241">
        <v>34.954000000000001</v>
      </c>
      <c r="AM360" s="117"/>
      <c r="AN360" s="143"/>
      <c r="AP360" s="238" t="s">
        <v>227</v>
      </c>
      <c r="AS360" s="235" t="s">
        <v>227</v>
      </c>
      <c r="AT360" s="128" t="s">
        <v>227</v>
      </c>
      <c r="AU360" s="236" t="s">
        <v>227</v>
      </c>
      <c r="AV360" s="128" t="s">
        <v>227</v>
      </c>
      <c r="AW360" s="237" t="s">
        <v>227</v>
      </c>
      <c r="AX360" s="128" t="s">
        <v>227</v>
      </c>
      <c r="AY360" s="129"/>
      <c r="BC360" s="144" t="s">
        <v>227</v>
      </c>
      <c r="BE360" s="145" t="s">
        <v>227</v>
      </c>
      <c r="BG360" s="21">
        <v>361</v>
      </c>
    </row>
    <row r="361" spans="1:59" ht="15.75" customHeight="1">
      <c r="A361" s="21" t="s">
        <v>242</v>
      </c>
      <c r="B361" s="33">
        <v>17</v>
      </c>
      <c r="C361" s="21" t="s">
        <v>282</v>
      </c>
      <c r="D361" s="26" t="s">
        <v>283</v>
      </c>
      <c r="E361" s="35">
        <v>75</v>
      </c>
      <c r="F361" s="35">
        <v>59.910000000000423</v>
      </c>
      <c r="G361" s="35" t="s">
        <v>67</v>
      </c>
      <c r="H361" s="36">
        <v>75.998500000000007</v>
      </c>
      <c r="I361" s="35">
        <v>149</v>
      </c>
      <c r="J361" s="35">
        <v>59.889999999999759</v>
      </c>
      <c r="K361" s="35" t="s">
        <v>68</v>
      </c>
      <c r="L361" s="36">
        <v>149.99816666666666</v>
      </c>
      <c r="M361" s="36">
        <v>-149.99816666666666</v>
      </c>
      <c r="N361" s="20">
        <v>362</v>
      </c>
      <c r="O361" s="23">
        <v>2</v>
      </c>
      <c r="P361" s="38" t="s">
        <v>327</v>
      </c>
      <c r="Q361" s="32" t="s">
        <v>229</v>
      </c>
      <c r="R361" s="5">
        <v>3</v>
      </c>
      <c r="S361" s="24">
        <v>3646.4259999999999</v>
      </c>
      <c r="T361" s="42">
        <v>-0.26869999999999999</v>
      </c>
      <c r="U361" s="42">
        <v>-0.26829999999999998</v>
      </c>
      <c r="V361" s="42">
        <v>30.271470822677998</v>
      </c>
      <c r="W361" s="42">
        <v>30.271764185911</v>
      </c>
      <c r="X361" s="42">
        <v>34.954501856183612</v>
      </c>
      <c r="Y361" s="42">
        <v>34.95443902654128</v>
      </c>
      <c r="Z361" s="42">
        <v>1.4953000000000001</v>
      </c>
      <c r="AA361" s="25">
        <v>6.5059114993974534</v>
      </c>
      <c r="AB361" s="25">
        <v>80.62696141872442</v>
      </c>
      <c r="AC361" s="25">
        <v>1.7748926599999999E-2</v>
      </c>
      <c r="AD361" s="42">
        <v>5.5300000000000002E-2</v>
      </c>
      <c r="AE361" s="25">
        <v>90.174599999999998</v>
      </c>
      <c r="AF361" s="42">
        <v>4.3394000000000004</v>
      </c>
      <c r="AG361" s="25">
        <v>0.79369999999999996</v>
      </c>
      <c r="AH361" s="5">
        <v>9.9699999999999997E-2</v>
      </c>
      <c r="AI361" s="25">
        <v>4.3298999999999997E-2</v>
      </c>
      <c r="AJ361" s="24">
        <v>99.68</v>
      </c>
      <c r="AK361" s="25">
        <v>0</v>
      </c>
      <c r="AL361" s="241"/>
      <c r="AM361" s="117"/>
      <c r="AN361" s="143"/>
      <c r="AP361" s="238" t="s">
        <v>227</v>
      </c>
      <c r="AS361" s="235" t="s">
        <v>227</v>
      </c>
      <c r="AT361" s="128" t="s">
        <v>227</v>
      </c>
      <c r="AU361" s="236" t="s">
        <v>227</v>
      </c>
      <c r="AV361" s="128" t="s">
        <v>227</v>
      </c>
      <c r="AW361" s="237" t="s">
        <v>227</v>
      </c>
      <c r="AX361" s="128" t="s">
        <v>227</v>
      </c>
      <c r="AY361" s="129"/>
      <c r="BC361" s="144" t="s">
        <v>227</v>
      </c>
      <c r="BE361" s="145" t="s">
        <v>227</v>
      </c>
      <c r="BG361" s="21">
        <v>362</v>
      </c>
    </row>
    <row r="362" spans="1:59" ht="15.75" customHeight="1">
      <c r="A362" s="21" t="s">
        <v>242</v>
      </c>
      <c r="B362" s="33">
        <v>17</v>
      </c>
      <c r="C362" s="21" t="s">
        <v>282</v>
      </c>
      <c r="D362" s="26" t="s">
        <v>283</v>
      </c>
      <c r="E362" s="35">
        <v>75</v>
      </c>
      <c r="F362" s="35">
        <v>59.910000000000423</v>
      </c>
      <c r="G362" s="35" t="s">
        <v>67</v>
      </c>
      <c r="H362" s="36">
        <v>75.998500000000007</v>
      </c>
      <c r="I362" s="35">
        <v>149</v>
      </c>
      <c r="J362" s="35">
        <v>59.889999999999759</v>
      </c>
      <c r="K362" s="35" t="s">
        <v>68</v>
      </c>
      <c r="L362" s="36">
        <v>149.99816666666666</v>
      </c>
      <c r="M362" s="36">
        <v>-149.99816666666666</v>
      </c>
      <c r="N362" s="20">
        <v>363</v>
      </c>
      <c r="O362" s="23">
        <v>2</v>
      </c>
      <c r="P362" s="38" t="s">
        <v>327</v>
      </c>
      <c r="Q362" s="32" t="s">
        <v>229</v>
      </c>
      <c r="R362" s="5">
        <v>4</v>
      </c>
      <c r="S362" s="24">
        <v>3639.192</v>
      </c>
      <c r="T362" s="42">
        <v>-0.26939999999999997</v>
      </c>
      <c r="U362" s="42">
        <v>-0.26900000000000002</v>
      </c>
      <c r="V362" s="42">
        <v>30.268234487009998</v>
      </c>
      <c r="W362" s="42">
        <v>30.268529027764</v>
      </c>
      <c r="X362" s="42">
        <v>34.954439804889013</v>
      </c>
      <c r="Y362" s="42">
        <v>34.954378490943718</v>
      </c>
      <c r="Z362" s="42">
        <v>1.4962</v>
      </c>
      <c r="AA362" s="25">
        <v>6.5057307922963359</v>
      </c>
      <c r="AB362" s="25">
        <v>80.623207721853703</v>
      </c>
      <c r="AC362" s="25">
        <v>1.78766692E-2</v>
      </c>
      <c r="AD362" s="42">
        <v>5.5599999999999997E-2</v>
      </c>
      <c r="AE362" s="25">
        <v>90.172600000000003</v>
      </c>
      <c r="AF362" s="42">
        <v>4.3392999999999997</v>
      </c>
      <c r="AG362" s="25">
        <v>0.77959999999999996</v>
      </c>
      <c r="AH362" s="5">
        <v>9.9199999999999997E-2</v>
      </c>
      <c r="AI362" s="25">
        <v>4.3298999999999997E-2</v>
      </c>
      <c r="AJ362" s="24">
        <v>99.68</v>
      </c>
      <c r="AK362" s="25">
        <v>0</v>
      </c>
      <c r="AL362" s="241"/>
      <c r="AM362" s="117"/>
      <c r="AN362" s="143"/>
      <c r="AP362" s="238" t="s">
        <v>227</v>
      </c>
      <c r="AS362" s="235" t="s">
        <v>227</v>
      </c>
      <c r="AT362" s="128" t="s">
        <v>227</v>
      </c>
      <c r="AU362" s="236" t="s">
        <v>227</v>
      </c>
      <c r="AV362" s="128" t="s">
        <v>227</v>
      </c>
      <c r="AW362" s="237" t="s">
        <v>227</v>
      </c>
      <c r="AX362" s="128" t="s">
        <v>227</v>
      </c>
      <c r="AY362" s="129"/>
      <c r="BC362" s="144" t="s">
        <v>227</v>
      </c>
      <c r="BE362" s="145" t="s">
        <v>227</v>
      </c>
      <c r="BG362" s="21">
        <v>363</v>
      </c>
    </row>
    <row r="363" spans="1:59" ht="15.75" customHeight="1">
      <c r="A363" s="21" t="s">
        <v>242</v>
      </c>
      <c r="B363" s="33">
        <v>17</v>
      </c>
      <c r="C363" s="21" t="s">
        <v>282</v>
      </c>
      <c r="D363" s="26" t="s">
        <v>283</v>
      </c>
      <c r="E363" s="35">
        <v>75</v>
      </c>
      <c r="F363" s="35">
        <v>59.910000000000423</v>
      </c>
      <c r="G363" s="35" t="s">
        <v>67</v>
      </c>
      <c r="H363" s="36">
        <v>75.998500000000007</v>
      </c>
      <c r="I363" s="35">
        <v>149</v>
      </c>
      <c r="J363" s="35">
        <v>59.889999999999759</v>
      </c>
      <c r="K363" s="35" t="s">
        <v>68</v>
      </c>
      <c r="L363" s="36">
        <v>149.99816666666666</v>
      </c>
      <c r="M363" s="36">
        <v>-149.99816666666666</v>
      </c>
      <c r="N363" s="20">
        <v>364</v>
      </c>
      <c r="O363" s="23">
        <v>2</v>
      </c>
      <c r="P363" s="38" t="s">
        <v>327</v>
      </c>
      <c r="Q363" s="32" t="s">
        <v>229</v>
      </c>
      <c r="R363" s="5">
        <v>5</v>
      </c>
      <c r="S363" s="24">
        <v>3633.3409999999999</v>
      </c>
      <c r="T363" s="42">
        <v>-0.26989999999999997</v>
      </c>
      <c r="U363" s="42">
        <v>-0.26960000000000001</v>
      </c>
      <c r="V363" s="42">
        <v>30.265609836773997</v>
      </c>
      <c r="W363" s="42">
        <v>30.265985475868998</v>
      </c>
      <c r="X363" s="42">
        <v>34.954308938948373</v>
      </c>
      <c r="Y363" s="42">
        <v>34.954462490445692</v>
      </c>
      <c r="Z363" s="42">
        <v>1.4972000000000001</v>
      </c>
      <c r="AA363" s="25">
        <v>6.5069528975709456</v>
      </c>
      <c r="AB363" s="25">
        <v>80.637222011353217</v>
      </c>
      <c r="AC363" s="25">
        <v>1.7535264599999999E-2</v>
      </c>
      <c r="AD363" s="42">
        <v>5.4800000000000001E-2</v>
      </c>
      <c r="AE363" s="25">
        <v>90.174599999999998</v>
      </c>
      <c r="AF363" s="42">
        <v>4.3394000000000004</v>
      </c>
      <c r="AG363" s="25">
        <v>0.79369999999999996</v>
      </c>
      <c r="AH363" s="5">
        <v>9.9699999999999997E-2</v>
      </c>
      <c r="AI363" s="25">
        <v>4.3298999999999997E-2</v>
      </c>
      <c r="AJ363" s="24">
        <v>99.68</v>
      </c>
      <c r="AK363" s="25">
        <v>0</v>
      </c>
      <c r="AL363" s="241"/>
      <c r="AM363" s="117"/>
      <c r="AN363" s="143"/>
      <c r="AP363" s="238" t="s">
        <v>227</v>
      </c>
      <c r="AS363" s="235" t="s">
        <v>227</v>
      </c>
      <c r="AT363" s="128" t="s">
        <v>227</v>
      </c>
      <c r="AU363" s="236" t="s">
        <v>227</v>
      </c>
      <c r="AV363" s="128" t="s">
        <v>227</v>
      </c>
      <c r="AW363" s="237" t="s">
        <v>227</v>
      </c>
      <c r="AX363" s="128" t="s">
        <v>227</v>
      </c>
      <c r="AY363" s="129"/>
      <c r="BC363" s="144" t="s">
        <v>227</v>
      </c>
      <c r="BE363" s="145" t="s">
        <v>227</v>
      </c>
      <c r="BG363" s="21">
        <v>364</v>
      </c>
    </row>
    <row r="364" spans="1:59" ht="15.75" customHeight="1">
      <c r="A364" s="21" t="s">
        <v>242</v>
      </c>
      <c r="B364" s="33">
        <v>17</v>
      </c>
      <c r="C364" s="21" t="s">
        <v>282</v>
      </c>
      <c r="D364" s="26" t="s">
        <v>283</v>
      </c>
      <c r="E364" s="35">
        <v>75</v>
      </c>
      <c r="F364" s="35">
        <v>59.910000000000423</v>
      </c>
      <c r="G364" s="35" t="s">
        <v>67</v>
      </c>
      <c r="H364" s="36">
        <v>75.998500000000007</v>
      </c>
      <c r="I364" s="35">
        <v>149</v>
      </c>
      <c r="J364" s="35">
        <v>59.889999999999759</v>
      </c>
      <c r="K364" s="35" t="s">
        <v>68</v>
      </c>
      <c r="L364" s="36">
        <v>149.99816666666666</v>
      </c>
      <c r="M364" s="36">
        <v>-149.99816666666666</v>
      </c>
      <c r="N364" s="20">
        <v>365</v>
      </c>
      <c r="O364" s="23">
        <v>2</v>
      </c>
      <c r="P364" s="38" t="s">
        <v>327</v>
      </c>
      <c r="Q364" s="32" t="s">
        <v>229</v>
      </c>
      <c r="R364" s="5">
        <v>6</v>
      </c>
      <c r="S364" s="24">
        <v>3631.3249999999998</v>
      </c>
      <c r="T364" s="42">
        <v>-0.27010000000000001</v>
      </c>
      <c r="U364" s="42">
        <v>-0.26979999999999998</v>
      </c>
      <c r="V364" s="42">
        <v>30.264753277272</v>
      </c>
      <c r="W364" s="42">
        <v>30.265128963502001</v>
      </c>
      <c r="X364" s="42">
        <v>34.95435632391208</v>
      </c>
      <c r="Y364" s="42">
        <v>34.954509939949851</v>
      </c>
      <c r="Z364" s="42">
        <v>1.4972000000000001</v>
      </c>
      <c r="AA364" s="25">
        <v>6.5053347861723019</v>
      </c>
      <c r="AB364" s="25">
        <v>80.616773901901553</v>
      </c>
      <c r="AC364" s="25">
        <v>1.7748926599999999E-2</v>
      </c>
      <c r="AD364" s="42">
        <v>5.5300000000000002E-2</v>
      </c>
      <c r="AE364" s="25">
        <v>90.174599999999998</v>
      </c>
      <c r="AF364" s="42">
        <v>4.3394000000000004</v>
      </c>
      <c r="AG364" s="25">
        <v>0.75370000000000004</v>
      </c>
      <c r="AH364" s="5">
        <v>9.8199999999999996E-2</v>
      </c>
      <c r="AI364" s="25">
        <v>4.3298999999999997E-2</v>
      </c>
      <c r="AJ364" s="24">
        <v>99.68</v>
      </c>
      <c r="AK364" s="25">
        <v>0</v>
      </c>
      <c r="AL364" s="241"/>
      <c r="AM364" s="117"/>
      <c r="AN364" s="143"/>
      <c r="AP364" s="238" t="s">
        <v>227</v>
      </c>
      <c r="AS364" s="235" t="s">
        <v>227</v>
      </c>
      <c r="AT364" s="128" t="s">
        <v>227</v>
      </c>
      <c r="AU364" s="236" t="s">
        <v>227</v>
      </c>
      <c r="AV364" s="128" t="s">
        <v>227</v>
      </c>
      <c r="AW364" s="237" t="s">
        <v>227</v>
      </c>
      <c r="AX364" s="128" t="s">
        <v>227</v>
      </c>
      <c r="AY364" s="129"/>
      <c r="BC364" s="144" t="s">
        <v>227</v>
      </c>
      <c r="BE364" s="145" t="s">
        <v>227</v>
      </c>
      <c r="BG364" s="21">
        <v>365</v>
      </c>
    </row>
    <row r="365" spans="1:59" ht="15.75" customHeight="1">
      <c r="A365" s="21" t="s">
        <v>242</v>
      </c>
      <c r="B365" s="33">
        <v>17</v>
      </c>
      <c r="C365" s="21" t="s">
        <v>282</v>
      </c>
      <c r="D365" s="26" t="s">
        <v>283</v>
      </c>
      <c r="E365" s="35">
        <v>75</v>
      </c>
      <c r="F365" s="35">
        <v>59.910000000000423</v>
      </c>
      <c r="G365" s="35" t="s">
        <v>67</v>
      </c>
      <c r="H365" s="36">
        <v>75.998500000000007</v>
      </c>
      <c r="I365" s="35">
        <v>149</v>
      </c>
      <c r="J365" s="35">
        <v>59.889999999999759</v>
      </c>
      <c r="K365" s="35" t="s">
        <v>68</v>
      </c>
      <c r="L365" s="36">
        <v>149.99816666666666</v>
      </c>
      <c r="M365" s="36">
        <v>-149.99816666666666</v>
      </c>
      <c r="N365" s="20">
        <v>366</v>
      </c>
      <c r="O365" s="23">
        <v>2</v>
      </c>
      <c r="P365" s="38" t="s">
        <v>327</v>
      </c>
      <c r="Q365" s="32" t="s">
        <v>229</v>
      </c>
      <c r="R365" s="5">
        <v>7</v>
      </c>
      <c r="S365" s="24">
        <v>3621.4690000000001</v>
      </c>
      <c r="T365" s="42">
        <v>-0.27110000000000001</v>
      </c>
      <c r="U365" s="42">
        <v>-0.2707</v>
      </c>
      <c r="V365" s="42">
        <v>30.260375528591997</v>
      </c>
      <c r="W365" s="42">
        <v>30.260788434669003</v>
      </c>
      <c r="X365" s="42">
        <v>34.954369436872462</v>
      </c>
      <c r="Y365" s="42">
        <v>34.954460775944</v>
      </c>
      <c r="Z365" s="42">
        <v>1.4981</v>
      </c>
      <c r="AA365" s="25">
        <v>6.5026925461023755</v>
      </c>
      <c r="AB365" s="25">
        <v>80.581925680371455</v>
      </c>
      <c r="AC365" s="25">
        <v>1.7108395200000001E-2</v>
      </c>
      <c r="AD365" s="42">
        <v>5.3900000000000003E-2</v>
      </c>
      <c r="AE365" s="25">
        <v>90.168599999999998</v>
      </c>
      <c r="AF365" s="42">
        <v>4.3391000000000002</v>
      </c>
      <c r="AG365" s="25">
        <v>0.7631</v>
      </c>
      <c r="AH365" s="5">
        <v>9.8500000000000004E-2</v>
      </c>
      <c r="AI365" s="25">
        <v>4.3298999999999997E-2</v>
      </c>
      <c r="AJ365" s="24">
        <v>99.68</v>
      </c>
      <c r="AK365" s="25">
        <v>0</v>
      </c>
      <c r="AL365" s="241">
        <v>34.955199999999998</v>
      </c>
      <c r="AM365" s="117"/>
      <c r="AN365" s="143"/>
      <c r="AO365" s="22">
        <v>-0.3</v>
      </c>
      <c r="AP365" s="238">
        <v>6.5019999999999998</v>
      </c>
      <c r="AS365" s="235">
        <v>15.063615305110531</v>
      </c>
      <c r="AT365" s="128"/>
      <c r="AU365" s="236">
        <v>14.00708078543483</v>
      </c>
      <c r="AV365" s="128"/>
      <c r="AW365" s="237">
        <v>1.0001</v>
      </c>
      <c r="AX365" s="128"/>
      <c r="AY365" s="129"/>
      <c r="BC365" s="144" t="s">
        <v>227</v>
      </c>
      <c r="BE365" s="145" t="s">
        <v>227</v>
      </c>
      <c r="BG365" s="21">
        <v>366</v>
      </c>
    </row>
    <row r="366" spans="1:59" ht="15.75" customHeight="1">
      <c r="A366" s="21" t="s">
        <v>242</v>
      </c>
      <c r="B366" s="33">
        <v>17</v>
      </c>
      <c r="C366" s="21" t="s">
        <v>282</v>
      </c>
      <c r="D366" s="26" t="s">
        <v>283</v>
      </c>
      <c r="E366" s="35">
        <v>75</v>
      </c>
      <c r="F366" s="35">
        <v>59.910000000000423</v>
      </c>
      <c r="G366" s="35" t="s">
        <v>67</v>
      </c>
      <c r="H366" s="36">
        <v>75.998500000000007</v>
      </c>
      <c r="I366" s="35">
        <v>149</v>
      </c>
      <c r="J366" s="35">
        <v>59.889999999999759</v>
      </c>
      <c r="K366" s="35" t="s">
        <v>68</v>
      </c>
      <c r="L366" s="36">
        <v>149.99816666666666</v>
      </c>
      <c r="M366" s="36">
        <v>-149.99816666666666</v>
      </c>
      <c r="N366" s="20">
        <v>367</v>
      </c>
      <c r="Q366" s="32" t="s">
        <v>229</v>
      </c>
      <c r="R366" s="5">
        <v>8</v>
      </c>
      <c r="S366" s="24">
        <v>1016.045</v>
      </c>
      <c r="T366" s="42">
        <v>0.14949999999999999</v>
      </c>
      <c r="U366" s="42">
        <v>0.1492</v>
      </c>
      <c r="V366" s="42">
        <v>29.529101596691998</v>
      </c>
      <c r="W366" s="42">
        <v>29.528743205546998</v>
      </c>
      <c r="X366" s="42">
        <v>34.876385925380895</v>
      </c>
      <c r="Y366" s="42">
        <v>34.87625405699557</v>
      </c>
      <c r="Z366" s="42">
        <v>2.0348000000000002</v>
      </c>
      <c r="AA366" s="25">
        <v>6.8945715979452009</v>
      </c>
      <c r="AB366" s="25">
        <v>86.334215943886008</v>
      </c>
      <c r="AC366" s="25">
        <v>1.9328661600000002E-2</v>
      </c>
      <c r="AD366" s="42">
        <v>5.8799999999999998E-2</v>
      </c>
      <c r="AE366" s="25">
        <v>90.214399999999998</v>
      </c>
      <c r="AF366" s="42">
        <v>4.3413000000000004</v>
      </c>
      <c r="AG366" s="25">
        <v>0.80069999999999997</v>
      </c>
      <c r="AH366" s="5">
        <v>0.1</v>
      </c>
      <c r="AI366" s="25">
        <v>4.3298999999999997E-2</v>
      </c>
      <c r="AJ366" s="24">
        <v>99.94</v>
      </c>
      <c r="AK366" s="25">
        <v>0</v>
      </c>
      <c r="AL366" s="241">
        <v>34.878700000000002</v>
      </c>
      <c r="AM366" s="117"/>
      <c r="AN366" s="143"/>
      <c r="AO366" s="22">
        <v>0</v>
      </c>
      <c r="AP366" s="238">
        <v>6.8979999999999997</v>
      </c>
      <c r="AS366" s="235">
        <v>12.700662368061149</v>
      </c>
      <c r="AT366" s="128"/>
      <c r="AU366" s="236">
        <v>6.7867721193991803</v>
      </c>
      <c r="AV366" s="128"/>
      <c r="AW366" s="237">
        <v>0.83178571428571424</v>
      </c>
      <c r="AX366" s="128"/>
      <c r="AY366" s="129"/>
      <c r="BC366" s="144" t="s">
        <v>227</v>
      </c>
      <c r="BE366" s="145" t="s">
        <v>227</v>
      </c>
      <c r="BG366" s="21">
        <v>367</v>
      </c>
    </row>
    <row r="367" spans="1:59" ht="15.75" customHeight="1">
      <c r="A367" s="21" t="s">
        <v>242</v>
      </c>
      <c r="B367" s="33">
        <v>17</v>
      </c>
      <c r="C367" s="21" t="s">
        <v>282</v>
      </c>
      <c r="D367" s="26" t="s">
        <v>283</v>
      </c>
      <c r="E367" s="35">
        <v>75</v>
      </c>
      <c r="F367" s="35">
        <v>59.910000000000423</v>
      </c>
      <c r="G367" s="35" t="s">
        <v>67</v>
      </c>
      <c r="H367" s="36">
        <v>75.998500000000007</v>
      </c>
      <c r="I367" s="35">
        <v>149</v>
      </c>
      <c r="J367" s="35">
        <v>59.889999999999759</v>
      </c>
      <c r="K367" s="35" t="s">
        <v>68</v>
      </c>
      <c r="L367" s="36">
        <v>149.99816666666666</v>
      </c>
      <c r="M367" s="36">
        <v>-149.99816666666666</v>
      </c>
      <c r="N367" s="20">
        <v>368</v>
      </c>
      <c r="Q367" s="32" t="s">
        <v>229</v>
      </c>
      <c r="R367" s="5">
        <v>9</v>
      </c>
      <c r="S367" s="24">
        <v>812.33299999999997</v>
      </c>
      <c r="T367" s="42">
        <v>0.44750000000000001</v>
      </c>
      <c r="U367" s="42">
        <v>0.44769999999999999</v>
      </c>
      <c r="V367" s="42">
        <v>29.690788446911998</v>
      </c>
      <c r="W367" s="42">
        <v>29.690591061687002</v>
      </c>
      <c r="X367" s="42">
        <v>34.869155489286698</v>
      </c>
      <c r="Y367" s="42">
        <v>34.86867449045026</v>
      </c>
      <c r="Z367" s="42">
        <v>2.0872000000000002</v>
      </c>
      <c r="AA367" s="25">
        <v>6.8701227343492945</v>
      </c>
      <c r="AB367" s="25">
        <v>86.691085000180976</v>
      </c>
      <c r="AC367" s="25">
        <v>1.9328661600000002E-2</v>
      </c>
      <c r="AD367" s="42">
        <v>5.8799999999999998E-2</v>
      </c>
      <c r="AE367" s="25">
        <v>90.188500000000005</v>
      </c>
      <c r="AF367" s="42">
        <v>4.3400999999999996</v>
      </c>
      <c r="AG367" s="25">
        <v>0.7984</v>
      </c>
      <c r="AH367" s="5">
        <v>9.9900000000000003E-2</v>
      </c>
      <c r="AI367" s="25">
        <v>4.3298999999999997E-2</v>
      </c>
      <c r="AJ367" s="24">
        <v>99.94</v>
      </c>
      <c r="AK367" s="25">
        <v>0</v>
      </c>
      <c r="AL367" s="241">
        <v>34.871200000000002</v>
      </c>
      <c r="AM367" s="117"/>
      <c r="AN367" s="143"/>
      <c r="AO367" s="22">
        <v>0.5</v>
      </c>
      <c r="AP367" s="238">
        <v>6.8609999999999998</v>
      </c>
      <c r="AS367" s="235">
        <v>12.418632664994387</v>
      </c>
      <c r="AT367" s="128"/>
      <c r="AU367" s="236">
        <v>6.4627668522800477</v>
      </c>
      <c r="AV367" s="128"/>
      <c r="AW367" s="237">
        <v>0.81123571428571417</v>
      </c>
      <c r="AX367" s="128"/>
      <c r="AY367" s="129"/>
      <c r="BC367" s="144" t="s">
        <v>227</v>
      </c>
      <c r="BE367" s="145" t="s">
        <v>227</v>
      </c>
      <c r="BG367" s="21">
        <v>368</v>
      </c>
    </row>
    <row r="368" spans="1:59" ht="15.75" customHeight="1">
      <c r="A368" s="21" t="s">
        <v>242</v>
      </c>
      <c r="B368" s="33">
        <v>17</v>
      </c>
      <c r="C368" s="21" t="s">
        <v>282</v>
      </c>
      <c r="D368" s="26" t="s">
        <v>283</v>
      </c>
      <c r="E368" s="35">
        <v>75</v>
      </c>
      <c r="F368" s="35">
        <v>59.910000000000423</v>
      </c>
      <c r="G368" s="35" t="s">
        <v>67</v>
      </c>
      <c r="H368" s="36">
        <v>75.998500000000007</v>
      </c>
      <c r="I368" s="35">
        <v>149</v>
      </c>
      <c r="J368" s="35">
        <v>59.889999999999759</v>
      </c>
      <c r="K368" s="35" t="s">
        <v>68</v>
      </c>
      <c r="L368" s="36">
        <v>149.99816666666666</v>
      </c>
      <c r="M368" s="36">
        <v>-149.99816666666666</v>
      </c>
      <c r="N368" s="20">
        <v>369</v>
      </c>
      <c r="Q368" s="32" t="s">
        <v>229</v>
      </c>
      <c r="R368" s="5">
        <v>10</v>
      </c>
      <c r="S368" s="24">
        <v>437.44900000000001</v>
      </c>
      <c r="T368" s="42">
        <v>0.878</v>
      </c>
      <c r="U368" s="42">
        <v>0.878</v>
      </c>
      <c r="V368" s="42">
        <v>29.86112884692</v>
      </c>
      <c r="W368" s="42">
        <v>29.860876114329002</v>
      </c>
      <c r="X368" s="42">
        <v>34.824916165817783</v>
      </c>
      <c r="Y368" s="42">
        <v>34.8245899176138</v>
      </c>
      <c r="Z368" s="42">
        <v>2.1572</v>
      </c>
      <c r="AA368" s="25">
        <v>6.7050624021348249</v>
      </c>
      <c r="AB368" s="25">
        <v>85.52528372948278</v>
      </c>
      <c r="AC368" s="25">
        <v>1.9456858800000001E-2</v>
      </c>
      <c r="AD368" s="42">
        <v>5.91E-2</v>
      </c>
      <c r="AE368" s="25">
        <v>90.200500000000005</v>
      </c>
      <c r="AF368" s="42">
        <v>4.3407</v>
      </c>
      <c r="AG368" s="25">
        <v>0.79600000000000004</v>
      </c>
      <c r="AH368" s="5">
        <v>9.98E-2</v>
      </c>
      <c r="AI368" s="25">
        <v>4.3298999999999997E-2</v>
      </c>
      <c r="AJ368" s="24">
        <v>99.93</v>
      </c>
      <c r="AK368" s="25">
        <v>0</v>
      </c>
      <c r="AL368" s="241">
        <v>34.8264</v>
      </c>
      <c r="AM368" s="117"/>
      <c r="AN368" s="143"/>
      <c r="AO368" s="22">
        <v>0.7</v>
      </c>
      <c r="AP368" s="238">
        <v>6.726</v>
      </c>
      <c r="AS368" s="235">
        <v>12.240880858273201</v>
      </c>
      <c r="AT368" s="128"/>
      <c r="AU368" s="236">
        <v>6.1233225732258045</v>
      </c>
      <c r="AV368" s="128"/>
      <c r="AW368" s="237">
        <v>0.79362142857142859</v>
      </c>
      <c r="AX368" s="128"/>
      <c r="AY368" s="129"/>
      <c r="BC368" s="144" t="s">
        <v>227</v>
      </c>
      <c r="BE368" s="145" t="s">
        <v>227</v>
      </c>
      <c r="BG368" s="21">
        <v>369</v>
      </c>
    </row>
    <row r="369" spans="1:59" ht="15.75" customHeight="1">
      <c r="A369" s="21" t="s">
        <v>242</v>
      </c>
      <c r="B369" s="33">
        <v>17</v>
      </c>
      <c r="C369" s="21" t="s">
        <v>282</v>
      </c>
      <c r="D369" s="26" t="s">
        <v>283</v>
      </c>
      <c r="E369" s="35">
        <v>75</v>
      </c>
      <c r="F369" s="35">
        <v>59.910000000000423</v>
      </c>
      <c r="G369" s="35" t="s">
        <v>67</v>
      </c>
      <c r="H369" s="36">
        <v>75.998500000000007</v>
      </c>
      <c r="I369" s="35">
        <v>149</v>
      </c>
      <c r="J369" s="35">
        <v>59.889999999999759</v>
      </c>
      <c r="K369" s="35" t="s">
        <v>68</v>
      </c>
      <c r="L369" s="36">
        <v>149.99816666666666</v>
      </c>
      <c r="M369" s="36">
        <v>-149.99816666666666</v>
      </c>
      <c r="N369" s="20">
        <v>370</v>
      </c>
      <c r="Q369" s="32" t="s">
        <v>229</v>
      </c>
      <c r="R369" s="5">
        <v>11</v>
      </c>
      <c r="S369" s="24">
        <v>349.52100000000002</v>
      </c>
      <c r="T369" s="42">
        <v>0.43490000000000001</v>
      </c>
      <c r="U369" s="42">
        <v>0.43509999999999999</v>
      </c>
      <c r="V369" s="42">
        <v>29.347586943204</v>
      </c>
      <c r="W369" s="42">
        <v>29.348286943618</v>
      </c>
      <c r="X369" s="42">
        <v>34.705430044429534</v>
      </c>
      <c r="Y369" s="42">
        <v>34.706120978316271</v>
      </c>
      <c r="Z369" s="42">
        <v>2.0941000000000001</v>
      </c>
      <c r="AA369" s="25">
        <v>6.4526685681267333</v>
      </c>
      <c r="AB369" s="25">
        <v>81.303895471233517</v>
      </c>
      <c r="AC369" s="25">
        <v>2.0993861400000001E-2</v>
      </c>
      <c r="AD369" s="42">
        <v>6.25E-2</v>
      </c>
      <c r="AE369" s="25">
        <v>90.148700000000005</v>
      </c>
      <c r="AF369" s="42">
        <v>4.3381999999999996</v>
      </c>
      <c r="AG369" s="25">
        <v>0.88990000000000002</v>
      </c>
      <c r="AH369" s="5">
        <v>0.1036</v>
      </c>
      <c r="AI369" s="25">
        <v>4.3298999999999997E-2</v>
      </c>
      <c r="AJ369" s="24">
        <v>99.93</v>
      </c>
      <c r="AK369" s="25">
        <v>0</v>
      </c>
      <c r="AL369" s="241">
        <v>34.701700000000002</v>
      </c>
      <c r="AM369" s="117"/>
      <c r="AN369" s="143"/>
      <c r="AO369" s="22">
        <v>0.4</v>
      </c>
      <c r="AP369" s="238">
        <v>6.4</v>
      </c>
      <c r="AS369" s="235">
        <v>12.802152691841805</v>
      </c>
      <c r="AT369" s="128"/>
      <c r="AU369" s="236">
        <v>10.009145623320025</v>
      </c>
      <c r="AV369" s="128"/>
      <c r="AW369" s="237">
        <v>0.88267142857142855</v>
      </c>
      <c r="AX369" s="128"/>
      <c r="AY369" s="129"/>
      <c r="BC369" s="144" t="s">
        <v>227</v>
      </c>
      <c r="BE369" s="145" t="s">
        <v>227</v>
      </c>
      <c r="BG369" s="21">
        <v>370</v>
      </c>
    </row>
    <row r="370" spans="1:59" ht="15.75" customHeight="1">
      <c r="A370" s="21" t="s">
        <v>242</v>
      </c>
      <c r="B370" s="33">
        <v>17</v>
      </c>
      <c r="C370" s="21" t="s">
        <v>282</v>
      </c>
      <c r="D370" s="26" t="s">
        <v>283</v>
      </c>
      <c r="E370" s="35">
        <v>75</v>
      </c>
      <c r="F370" s="35">
        <v>59.910000000000423</v>
      </c>
      <c r="G370" s="35" t="s">
        <v>67</v>
      </c>
      <c r="H370" s="36">
        <v>75.998500000000007</v>
      </c>
      <c r="I370" s="35">
        <v>149</v>
      </c>
      <c r="J370" s="35">
        <v>59.889999999999759</v>
      </c>
      <c r="K370" s="35" t="s">
        <v>68</v>
      </c>
      <c r="L370" s="36">
        <v>149.99816666666666</v>
      </c>
      <c r="M370" s="36">
        <v>-149.99816666666666</v>
      </c>
      <c r="N370" s="20">
        <v>371</v>
      </c>
      <c r="Q370" s="32" t="s">
        <v>230</v>
      </c>
      <c r="R370" s="5">
        <v>12</v>
      </c>
      <c r="S370" s="24">
        <v>286.94600000000003</v>
      </c>
      <c r="T370" s="42">
        <v>-0.37490000000000001</v>
      </c>
      <c r="U370" s="42">
        <v>-0.37680000000000002</v>
      </c>
      <c r="V370" s="42">
        <v>28.410470868576002</v>
      </c>
      <c r="W370" s="42">
        <v>28.40876383662</v>
      </c>
      <c r="X370" s="42">
        <v>34.41550859051867</v>
      </c>
      <c r="Y370" s="42">
        <v>34.415371767902442</v>
      </c>
      <c r="Z370" s="42">
        <v>1.9832000000000001</v>
      </c>
      <c r="AA370" s="25">
        <v>6.1124067687432966</v>
      </c>
      <c r="AB370" s="25">
        <v>75.253683487872209</v>
      </c>
      <c r="AC370" s="25">
        <v>2.3512800000000004E-2</v>
      </c>
      <c r="AD370" s="42">
        <v>6.8000000000000005E-2</v>
      </c>
      <c r="AE370" s="25">
        <v>90.066900000000004</v>
      </c>
      <c r="AF370" s="42">
        <v>4.3343999999999996</v>
      </c>
      <c r="AG370" s="25">
        <v>1.1060000000000001</v>
      </c>
      <c r="AH370" s="5">
        <v>0.11219999999999999</v>
      </c>
      <c r="AI370" s="25">
        <v>4.3298999999999997E-2</v>
      </c>
      <c r="AJ370" s="24">
        <v>99.93</v>
      </c>
      <c r="AK370" s="25">
        <v>0</v>
      </c>
      <c r="AL370" s="241">
        <v>34.408000000000001</v>
      </c>
      <c r="AM370" s="117"/>
      <c r="AN370" s="143"/>
      <c r="AO370" s="22">
        <v>-0.3</v>
      </c>
      <c r="AP370" s="238">
        <v>6.2450000000000001</v>
      </c>
      <c r="AQ370" s="103">
        <v>2</v>
      </c>
      <c r="AR370" s="104" t="s">
        <v>430</v>
      </c>
      <c r="AS370" s="235">
        <v>12.253940084656696</v>
      </c>
      <c r="AT370" s="128"/>
      <c r="AU370" s="236">
        <v>14.477971693446547</v>
      </c>
      <c r="AV370" s="128"/>
      <c r="AW370" s="237">
        <v>0.98150714285714269</v>
      </c>
      <c r="AX370" s="128"/>
      <c r="AY370" s="129"/>
      <c r="BC370" s="144" t="s">
        <v>227</v>
      </c>
      <c r="BE370" s="145" t="s">
        <v>227</v>
      </c>
      <c r="BG370" s="21">
        <v>371</v>
      </c>
    </row>
    <row r="371" spans="1:59" ht="15.75" customHeight="1">
      <c r="A371" s="21" t="s">
        <v>242</v>
      </c>
      <c r="B371" s="33">
        <v>17</v>
      </c>
      <c r="C371" s="21" t="s">
        <v>282</v>
      </c>
      <c r="D371" s="26" t="s">
        <v>283</v>
      </c>
      <c r="E371" s="35">
        <v>75</v>
      </c>
      <c r="F371" s="35">
        <v>59.910000000000423</v>
      </c>
      <c r="G371" s="35" t="s">
        <v>67</v>
      </c>
      <c r="H371" s="36">
        <v>75.998500000000007</v>
      </c>
      <c r="I371" s="35">
        <v>149</v>
      </c>
      <c r="J371" s="35">
        <v>59.889999999999759</v>
      </c>
      <c r="K371" s="35" t="s">
        <v>68</v>
      </c>
      <c r="L371" s="36">
        <v>149.99816666666666</v>
      </c>
      <c r="M371" s="36">
        <v>-149.99816666666666</v>
      </c>
      <c r="N371" s="20">
        <v>372</v>
      </c>
      <c r="Q371" s="32" t="s">
        <v>229</v>
      </c>
      <c r="R371" s="5">
        <v>13</v>
      </c>
      <c r="S371" s="24">
        <v>259.49299999999999</v>
      </c>
      <c r="T371" s="42">
        <v>-0.7056</v>
      </c>
      <c r="U371" s="42">
        <v>-0.70109999999999995</v>
      </c>
      <c r="V371" s="42">
        <v>27.912249086267998</v>
      </c>
      <c r="W371" s="42">
        <v>27.918984679622</v>
      </c>
      <c r="X371" s="42">
        <v>34.136085523084375</v>
      </c>
      <c r="Y371" s="42">
        <v>34.140100184183716</v>
      </c>
      <c r="Z371" s="42">
        <v>1.9470000000000001</v>
      </c>
      <c r="AA371" s="25">
        <v>6.0189061729081548</v>
      </c>
      <c r="AB371" s="25">
        <v>73.314240139577166</v>
      </c>
      <c r="AC371" s="25">
        <v>2.5220732200000002E-2</v>
      </c>
      <c r="AD371" s="42">
        <v>7.1800000000000003E-2</v>
      </c>
      <c r="AE371" s="25">
        <v>90.0809</v>
      </c>
      <c r="AF371" s="42">
        <v>4.3350999999999997</v>
      </c>
      <c r="AG371" s="25">
        <v>1.2326999999999999</v>
      </c>
      <c r="AH371" s="5">
        <v>0.1173</v>
      </c>
      <c r="AI371" s="25">
        <v>4.3298999999999997E-2</v>
      </c>
      <c r="AJ371" s="24">
        <v>99.93</v>
      </c>
      <c r="AK371" s="25">
        <v>0</v>
      </c>
      <c r="AL371" s="241">
        <v>34.150100000000002</v>
      </c>
      <c r="AM371" s="117">
        <v>6</v>
      </c>
      <c r="AN371" s="143"/>
      <c r="AO371" s="22">
        <v>-0.5</v>
      </c>
      <c r="AP371" s="238">
        <v>6.0060000000000002</v>
      </c>
      <c r="AS371" s="235">
        <v>14.053478415661264</v>
      </c>
      <c r="AT371" s="128"/>
      <c r="AU371" s="236">
        <v>21.752909171647161</v>
      </c>
      <c r="AV371" s="128"/>
      <c r="AW371" s="237">
        <v>1.2574642857142857</v>
      </c>
      <c r="AX371" s="128"/>
      <c r="AY371" s="129"/>
      <c r="BC371" s="144" t="s">
        <v>227</v>
      </c>
      <c r="BE371" s="145" t="s">
        <v>227</v>
      </c>
      <c r="BG371" s="21">
        <v>372</v>
      </c>
    </row>
    <row r="372" spans="1:59" ht="15.75" customHeight="1">
      <c r="A372" s="21" t="s">
        <v>242</v>
      </c>
      <c r="B372" s="33">
        <v>17</v>
      </c>
      <c r="C372" s="21" t="s">
        <v>282</v>
      </c>
      <c r="D372" s="26" t="s">
        <v>283</v>
      </c>
      <c r="E372" s="35">
        <v>75</v>
      </c>
      <c r="F372" s="35">
        <v>59.910000000000423</v>
      </c>
      <c r="G372" s="35" t="s">
        <v>67</v>
      </c>
      <c r="H372" s="36">
        <v>75.998500000000007</v>
      </c>
      <c r="I372" s="35">
        <v>149</v>
      </c>
      <c r="J372" s="35">
        <v>59.889999999999759</v>
      </c>
      <c r="K372" s="35" t="s">
        <v>68</v>
      </c>
      <c r="L372" s="36">
        <v>149.99816666666666</v>
      </c>
      <c r="M372" s="36">
        <v>-149.99816666666666</v>
      </c>
      <c r="N372" s="20">
        <v>373</v>
      </c>
      <c r="Q372" s="32" t="s">
        <v>230</v>
      </c>
      <c r="R372" s="5">
        <v>14</v>
      </c>
      <c r="S372" s="24">
        <v>238.15899999999999</v>
      </c>
      <c r="T372" s="42">
        <v>-1.0651999999999999</v>
      </c>
      <c r="U372" s="42">
        <v>-1.0716000000000001</v>
      </c>
      <c r="V372" s="42">
        <v>27.292313896823998</v>
      </c>
      <c r="W372" s="42">
        <v>27.281131824526</v>
      </c>
      <c r="X372" s="42">
        <v>33.713057261019159</v>
      </c>
      <c r="Y372" s="42">
        <v>33.705003405904009</v>
      </c>
      <c r="Z372" s="42">
        <v>1.9750000000000001</v>
      </c>
      <c r="AA372" s="25">
        <v>6.1889651872077422</v>
      </c>
      <c r="AB372" s="25">
        <v>74.445521270914554</v>
      </c>
      <c r="AC372" s="25">
        <v>2.7142326399999996E-2</v>
      </c>
      <c r="AD372" s="42">
        <v>7.5999999999999998E-2</v>
      </c>
      <c r="AE372" s="25">
        <v>90.066900000000004</v>
      </c>
      <c r="AF372" s="42">
        <v>4.3343999999999996</v>
      </c>
      <c r="AG372" s="25">
        <v>1.3197000000000001</v>
      </c>
      <c r="AH372" s="5">
        <v>0.1208</v>
      </c>
      <c r="AI372" s="25">
        <v>4.3298999999999997E-2</v>
      </c>
      <c r="AJ372" s="24">
        <v>99.93</v>
      </c>
      <c r="AK372" s="25">
        <v>0</v>
      </c>
      <c r="AL372" s="241">
        <v>33.6875</v>
      </c>
      <c r="AM372" s="117"/>
      <c r="AN372" s="143"/>
      <c r="AO372" s="22">
        <v>-0.7</v>
      </c>
      <c r="AP372" s="238">
        <v>6.2010000000000005</v>
      </c>
      <c r="AQ372" s="103">
        <v>6</v>
      </c>
      <c r="AS372" s="235">
        <v>15.48896205480945</v>
      </c>
      <c r="AT372" s="128"/>
      <c r="AU372" s="236">
        <v>28.802230839279769</v>
      </c>
      <c r="AV372" s="128"/>
      <c r="AW372" s="237">
        <v>1.5559285714285715</v>
      </c>
      <c r="AX372" s="128"/>
      <c r="AY372" s="129"/>
      <c r="BC372" s="144" t="s">
        <v>227</v>
      </c>
      <c r="BE372" s="145" t="s">
        <v>227</v>
      </c>
      <c r="BG372" s="21">
        <v>373</v>
      </c>
    </row>
    <row r="373" spans="1:59" ht="15.75" customHeight="1">
      <c r="A373" s="21" t="s">
        <v>242</v>
      </c>
      <c r="B373" s="33">
        <v>17</v>
      </c>
      <c r="C373" s="21" t="s">
        <v>282</v>
      </c>
      <c r="D373" s="26" t="s">
        <v>283</v>
      </c>
      <c r="E373" s="35">
        <v>75</v>
      </c>
      <c r="F373" s="35">
        <v>59.910000000000423</v>
      </c>
      <c r="G373" s="35" t="s">
        <v>67</v>
      </c>
      <c r="H373" s="36">
        <v>75.998500000000007</v>
      </c>
      <c r="I373" s="35">
        <v>149</v>
      </c>
      <c r="J373" s="35">
        <v>59.889999999999759</v>
      </c>
      <c r="K373" s="35" t="s">
        <v>68</v>
      </c>
      <c r="L373" s="36">
        <v>149.99816666666666</v>
      </c>
      <c r="M373" s="36">
        <v>-149.99816666666666</v>
      </c>
      <c r="N373" s="20">
        <v>374</v>
      </c>
      <c r="Q373" s="32" t="s">
        <v>230</v>
      </c>
      <c r="R373" s="5">
        <v>15</v>
      </c>
      <c r="S373" s="24">
        <v>208.94</v>
      </c>
      <c r="T373" s="42">
        <v>-1.4495</v>
      </c>
      <c r="U373" s="42">
        <v>-1.4503999999999999</v>
      </c>
      <c r="V373" s="42">
        <v>26.52853767969</v>
      </c>
      <c r="W373" s="42">
        <v>26.527628811833999</v>
      </c>
      <c r="X373" s="42">
        <v>33.114582408671907</v>
      </c>
      <c r="Y373" s="42">
        <v>33.114331374601313</v>
      </c>
      <c r="Z373" s="42">
        <v>2.0548000000000002</v>
      </c>
      <c r="AA373" s="25">
        <v>6.5789562332434821</v>
      </c>
      <c r="AB373" s="25">
        <v>77.993792575023761</v>
      </c>
      <c r="AC373" s="25">
        <v>2.7483731000000001E-2</v>
      </c>
      <c r="AD373" s="42">
        <v>7.6700000000000004E-2</v>
      </c>
      <c r="AE373" s="25">
        <v>90.0749</v>
      </c>
      <c r="AF373" s="42">
        <v>4.3348000000000004</v>
      </c>
      <c r="AG373" s="25">
        <v>1.3642000000000001</v>
      </c>
      <c r="AH373" s="5">
        <v>0.1226</v>
      </c>
      <c r="AI373" s="25">
        <v>4.3298999999999997E-2</v>
      </c>
      <c r="AJ373" s="24">
        <v>99.93</v>
      </c>
      <c r="AK373" s="25">
        <v>0</v>
      </c>
      <c r="AL373" s="241">
        <v>33.116</v>
      </c>
      <c r="AM373" s="117"/>
      <c r="AN373" s="143"/>
      <c r="AO373" s="22">
        <v>-0.9</v>
      </c>
      <c r="AP373" s="238">
        <v>6.5960000000000001</v>
      </c>
      <c r="AS373" s="235">
        <v>16.062621005204228</v>
      </c>
      <c r="AT373" s="128"/>
      <c r="AU373" s="236">
        <v>34.116485211950227</v>
      </c>
      <c r="AV373" s="128"/>
      <c r="AW373" s="237">
        <v>1.7673000000000001</v>
      </c>
      <c r="AX373" s="128"/>
      <c r="AY373" s="129"/>
      <c r="BC373" s="144" t="s">
        <v>227</v>
      </c>
      <c r="BE373" s="145" t="s">
        <v>227</v>
      </c>
      <c r="BG373" s="21">
        <v>374</v>
      </c>
    </row>
    <row r="374" spans="1:59" ht="15.75" customHeight="1">
      <c r="A374" s="21" t="s">
        <v>242</v>
      </c>
      <c r="B374" s="33">
        <v>17</v>
      </c>
      <c r="C374" s="21" t="s">
        <v>282</v>
      </c>
      <c r="D374" s="26" t="s">
        <v>283</v>
      </c>
      <c r="E374" s="35">
        <v>75</v>
      </c>
      <c r="F374" s="35">
        <v>59.910000000000423</v>
      </c>
      <c r="G374" s="35" t="s">
        <v>67</v>
      </c>
      <c r="H374" s="36">
        <v>75.998500000000007</v>
      </c>
      <c r="I374" s="35">
        <v>149</v>
      </c>
      <c r="J374" s="35">
        <v>59.889999999999759</v>
      </c>
      <c r="K374" s="35" t="s">
        <v>68</v>
      </c>
      <c r="L374" s="36">
        <v>149.99816666666666</v>
      </c>
      <c r="M374" s="36">
        <v>-149.99816666666666</v>
      </c>
      <c r="N374" s="20">
        <v>375</v>
      </c>
      <c r="Q374" s="32" t="s">
        <v>229</v>
      </c>
      <c r="R374" s="5">
        <v>16</v>
      </c>
      <c r="S374" s="24">
        <v>153.43199999999999</v>
      </c>
      <c r="T374" s="42">
        <v>-1.3244</v>
      </c>
      <c r="U374" s="42">
        <v>-1.3240000000000001</v>
      </c>
      <c r="V374" s="42">
        <v>26.227160667137998</v>
      </c>
      <c r="W374" s="42">
        <v>26.226950994915001</v>
      </c>
      <c r="X374" s="42">
        <v>32.597579295604696</v>
      </c>
      <c r="Y374" s="42">
        <v>32.596856584068327</v>
      </c>
      <c r="Z374" s="42">
        <v>2.0966</v>
      </c>
      <c r="AA374" s="25">
        <v>6.6939254572673637</v>
      </c>
      <c r="AB374" s="25">
        <v>79.332598735540742</v>
      </c>
      <c r="AC374" s="25">
        <v>2.9405325200000002E-2</v>
      </c>
      <c r="AD374" s="42">
        <v>8.1000000000000003E-2</v>
      </c>
      <c r="AE374" s="25">
        <v>89.983100000000007</v>
      </c>
      <c r="AF374" s="42">
        <v>4.3304</v>
      </c>
      <c r="AG374" s="25">
        <v>1.3854</v>
      </c>
      <c r="AH374" s="5">
        <v>0.1234</v>
      </c>
      <c r="AI374" s="25">
        <v>4.3298999999999997E-2</v>
      </c>
      <c r="AJ374" s="24">
        <v>99.93</v>
      </c>
      <c r="AK374" s="25">
        <v>0</v>
      </c>
      <c r="AL374" s="241">
        <v>32.622599999999998</v>
      </c>
      <c r="AM374" s="117"/>
      <c r="AN374" s="143"/>
      <c r="AO374" s="22">
        <v>-1</v>
      </c>
      <c r="AP374" s="238">
        <v>6.694</v>
      </c>
      <c r="AS374" s="235">
        <v>14.701107650712672</v>
      </c>
      <c r="AT374" s="128"/>
      <c r="AU374" s="236">
        <v>30.972270005675465</v>
      </c>
      <c r="AV374" s="128"/>
      <c r="AW374" s="237">
        <v>1.7487071428571428</v>
      </c>
      <c r="AX374" s="128"/>
      <c r="AY374" s="129"/>
      <c r="BC374" s="144">
        <v>1.1479371210003624E-2</v>
      </c>
      <c r="BE374" s="145">
        <v>3.2138614026563671E-2</v>
      </c>
      <c r="BG374" s="21">
        <v>375</v>
      </c>
    </row>
    <row r="375" spans="1:59" ht="15.75" customHeight="1">
      <c r="A375" s="21" t="s">
        <v>242</v>
      </c>
      <c r="B375" s="33">
        <v>17</v>
      </c>
      <c r="C375" s="21" t="s">
        <v>282</v>
      </c>
      <c r="D375" s="26" t="s">
        <v>283</v>
      </c>
      <c r="E375" s="35">
        <v>75</v>
      </c>
      <c r="F375" s="35">
        <v>59.910000000000423</v>
      </c>
      <c r="G375" s="35" t="s">
        <v>67</v>
      </c>
      <c r="H375" s="36">
        <v>75.998500000000007</v>
      </c>
      <c r="I375" s="35">
        <v>149</v>
      </c>
      <c r="J375" s="35">
        <v>59.889999999999759</v>
      </c>
      <c r="K375" s="35" t="s">
        <v>68</v>
      </c>
      <c r="L375" s="36">
        <v>149.99816666666666</v>
      </c>
      <c r="M375" s="36">
        <v>-149.99816666666666</v>
      </c>
      <c r="N375" s="20">
        <v>376</v>
      </c>
      <c r="Q375" s="32" t="s">
        <v>230</v>
      </c>
      <c r="R375" s="5">
        <v>17</v>
      </c>
      <c r="S375" s="24">
        <v>122.129</v>
      </c>
      <c r="T375" s="42">
        <v>-1.2063999999999999</v>
      </c>
      <c r="U375" s="42">
        <v>-1.2072000000000001</v>
      </c>
      <c r="V375" s="42">
        <v>26.102639703828</v>
      </c>
      <c r="W375" s="42">
        <v>26.101959155762</v>
      </c>
      <c r="X375" s="42">
        <v>32.318489250134832</v>
      </c>
      <c r="Y375" s="42">
        <v>32.318425508426678</v>
      </c>
      <c r="Z375" s="42">
        <v>2.1537000000000002</v>
      </c>
      <c r="AA375" s="25">
        <v>6.890042555235059</v>
      </c>
      <c r="AB375" s="25">
        <v>81.754260814286269</v>
      </c>
      <c r="AC375" s="25">
        <v>3.4656864400000001E-2</v>
      </c>
      <c r="AD375" s="42">
        <v>9.2499999999999999E-2</v>
      </c>
      <c r="AE375" s="25">
        <v>89.959199999999996</v>
      </c>
      <c r="AF375" s="42">
        <v>4.3292999999999999</v>
      </c>
      <c r="AG375" s="25">
        <v>1.3854</v>
      </c>
      <c r="AH375" s="5">
        <v>0.1234</v>
      </c>
      <c r="AI375" s="25">
        <v>4.3298999999999997E-2</v>
      </c>
      <c r="AJ375" s="24">
        <v>99.93</v>
      </c>
      <c r="AK375" s="25">
        <v>0</v>
      </c>
      <c r="AL375" s="241">
        <v>32.317399999999999</v>
      </c>
      <c r="AM375" s="117"/>
      <c r="AN375" s="143"/>
      <c r="AO375" s="22">
        <v>-0.8</v>
      </c>
      <c r="AP375" s="238">
        <v>6.8970000000000002</v>
      </c>
      <c r="AS375" s="235">
        <v>12.795775086782644</v>
      </c>
      <c r="AT375" s="128"/>
      <c r="AU375" s="236">
        <v>26.325166269639823</v>
      </c>
      <c r="AV375" s="128"/>
      <c r="AW375" s="237">
        <v>1.6263857142857141</v>
      </c>
      <c r="AX375" s="128"/>
      <c r="AY375" s="129"/>
      <c r="BC375" s="144">
        <v>1.882537681451564E-2</v>
      </c>
      <c r="BE375" s="145">
        <v>2.7944462675347885E-2</v>
      </c>
      <c r="BG375" s="21">
        <v>376</v>
      </c>
    </row>
    <row r="376" spans="1:59" ht="15.75" customHeight="1">
      <c r="A376" s="21" t="s">
        <v>242</v>
      </c>
      <c r="B376" s="33">
        <v>17</v>
      </c>
      <c r="C376" s="21" t="s">
        <v>282</v>
      </c>
      <c r="D376" s="26" t="s">
        <v>283</v>
      </c>
      <c r="E376" s="35">
        <v>75</v>
      </c>
      <c r="F376" s="35">
        <v>59.910000000000423</v>
      </c>
      <c r="G376" s="35" t="s">
        <v>67</v>
      </c>
      <c r="H376" s="36">
        <v>75.998500000000007</v>
      </c>
      <c r="I376" s="35">
        <v>149</v>
      </c>
      <c r="J376" s="35">
        <v>59.889999999999759</v>
      </c>
      <c r="K376" s="35" t="s">
        <v>68</v>
      </c>
      <c r="L376" s="36">
        <v>149.99816666666666</v>
      </c>
      <c r="M376" s="36">
        <v>-149.99816666666666</v>
      </c>
      <c r="N376" s="20">
        <v>377</v>
      </c>
      <c r="Q376" s="32" t="s">
        <v>229</v>
      </c>
      <c r="R376" s="5">
        <v>18</v>
      </c>
      <c r="S376" s="24">
        <v>80.361000000000004</v>
      </c>
      <c r="T376" s="42">
        <v>-0.47789999999999999</v>
      </c>
      <c r="U376" s="42">
        <v>-0.48170000000000002</v>
      </c>
      <c r="V376" s="42">
        <v>26.264702360784</v>
      </c>
      <c r="W376" s="42">
        <v>26.263000471085</v>
      </c>
      <c r="X376" s="42">
        <v>31.786625461815401</v>
      </c>
      <c r="Y376" s="42">
        <v>31.788342488600513</v>
      </c>
      <c r="Z376" s="42">
        <v>2.2909999999999999</v>
      </c>
      <c r="AA376" s="25">
        <v>7.2906838854467901</v>
      </c>
      <c r="AB376" s="25">
        <v>87.875703415869239</v>
      </c>
      <c r="AC376" s="25">
        <v>0.15527861000000001</v>
      </c>
      <c r="AD376" s="42">
        <v>0.3579</v>
      </c>
      <c r="AE376" s="25">
        <v>89.682000000000002</v>
      </c>
      <c r="AF376" s="42">
        <v>4.3162000000000003</v>
      </c>
      <c r="AG376" s="25">
        <v>1.3525</v>
      </c>
      <c r="AH376" s="5">
        <v>0.1221</v>
      </c>
      <c r="AI376" s="25">
        <v>4.3298999999999997E-2</v>
      </c>
      <c r="AJ376" s="24">
        <v>99.93</v>
      </c>
      <c r="AK376" s="25">
        <v>0</v>
      </c>
      <c r="AL376" s="241">
        <v>31.802600000000002</v>
      </c>
      <c r="AM376" s="117"/>
      <c r="AN376" s="143"/>
      <c r="AO376" s="22">
        <v>0</v>
      </c>
      <c r="AP376" s="238">
        <v>7.282</v>
      </c>
      <c r="AS376" s="235">
        <v>8.4308707253030182</v>
      </c>
      <c r="AT376" s="128"/>
      <c r="AU376" s="236">
        <v>16.675548388704765</v>
      </c>
      <c r="AV376" s="128"/>
      <c r="AW376" s="237">
        <v>1.3142214285714284</v>
      </c>
      <c r="AX376" s="128"/>
      <c r="AY376" s="129"/>
      <c r="BC376" s="144">
        <v>0.1317097944519523</v>
      </c>
      <c r="BD376" s="128">
        <v>6</v>
      </c>
      <c r="BE376" s="145">
        <v>0.18738278227396576</v>
      </c>
      <c r="BG376" s="21">
        <v>377</v>
      </c>
    </row>
    <row r="377" spans="1:59" ht="15.75" customHeight="1">
      <c r="A377" s="21" t="s">
        <v>242</v>
      </c>
      <c r="B377" s="33">
        <v>17</v>
      </c>
      <c r="C377" s="21" t="s">
        <v>282</v>
      </c>
      <c r="D377" s="26" t="s">
        <v>283</v>
      </c>
      <c r="E377" s="35">
        <v>75</v>
      </c>
      <c r="F377" s="35">
        <v>59.910000000000423</v>
      </c>
      <c r="G377" s="35" t="s">
        <v>67</v>
      </c>
      <c r="H377" s="36">
        <v>75.998500000000007</v>
      </c>
      <c r="I377" s="35">
        <v>149</v>
      </c>
      <c r="J377" s="35">
        <v>59.889999999999759</v>
      </c>
      <c r="K377" s="35" t="s">
        <v>68</v>
      </c>
      <c r="L377" s="36">
        <v>149.99816666666666</v>
      </c>
      <c r="M377" s="36">
        <v>-149.99816666666666</v>
      </c>
      <c r="N377" s="20">
        <v>378</v>
      </c>
      <c r="Q377" s="32" t="s">
        <v>230</v>
      </c>
      <c r="R377" s="5">
        <v>19</v>
      </c>
      <c r="S377" s="24">
        <v>59.341999999999999</v>
      </c>
      <c r="T377" s="42">
        <v>0.48870000000000002</v>
      </c>
      <c r="U377" s="42">
        <v>0.49249999999999999</v>
      </c>
      <c r="V377" s="42">
        <v>26.625375879258002</v>
      </c>
      <c r="W377" s="42">
        <v>26.626750379552</v>
      </c>
      <c r="X377" s="42">
        <v>31.275185836411893</v>
      </c>
      <c r="Y377" s="42">
        <v>31.273109332795308</v>
      </c>
      <c r="Z377" s="42">
        <v>2.5573000000000001</v>
      </c>
      <c r="AA377" s="25">
        <v>8.1572775011477301</v>
      </c>
      <c r="AB377" s="25">
        <v>100.49137397845034</v>
      </c>
      <c r="AC377" s="25">
        <v>0.40783164</v>
      </c>
      <c r="AD377" s="42">
        <v>0.91339999999999999</v>
      </c>
      <c r="AE377" s="25">
        <v>88.563199999999995</v>
      </c>
      <c r="AF377" s="42">
        <v>4.2634999999999996</v>
      </c>
      <c r="AG377" s="25">
        <v>1.1929000000000001</v>
      </c>
      <c r="AH377" s="5">
        <v>0.1157</v>
      </c>
      <c r="AI377" s="25">
        <v>4.3298999999999997E-2</v>
      </c>
      <c r="AJ377" s="24">
        <v>99.93</v>
      </c>
      <c r="AK377" s="25">
        <v>0</v>
      </c>
      <c r="AL377" s="241">
        <v>31.308</v>
      </c>
      <c r="AM377" s="117"/>
      <c r="AN377" s="143"/>
      <c r="AP377" s="238" t="s">
        <v>227</v>
      </c>
      <c r="AS377" s="235" t="s">
        <v>227</v>
      </c>
      <c r="AT377" s="128" t="s">
        <v>227</v>
      </c>
      <c r="AU377" s="236" t="s">
        <v>227</v>
      </c>
      <c r="AV377" s="128" t="s">
        <v>227</v>
      </c>
      <c r="AW377" s="237" t="s">
        <v>227</v>
      </c>
      <c r="AX377" s="128" t="s">
        <v>227</v>
      </c>
      <c r="AY377" s="129"/>
      <c r="BC377" s="144" t="s">
        <v>227</v>
      </c>
      <c r="BE377" s="145" t="s">
        <v>227</v>
      </c>
      <c r="BG377" s="21">
        <v>378</v>
      </c>
    </row>
    <row r="378" spans="1:59" ht="15.75" customHeight="1">
      <c r="A378" s="21" t="s">
        <v>242</v>
      </c>
      <c r="B378" s="33">
        <v>17</v>
      </c>
      <c r="C378" s="21" t="s">
        <v>282</v>
      </c>
      <c r="D378" s="26" t="s">
        <v>283</v>
      </c>
      <c r="E378" s="35">
        <v>75</v>
      </c>
      <c r="F378" s="35">
        <v>59.910000000000423</v>
      </c>
      <c r="G378" s="35" t="s">
        <v>67</v>
      </c>
      <c r="H378" s="36">
        <v>75.998500000000007</v>
      </c>
      <c r="I378" s="35">
        <v>149</v>
      </c>
      <c r="J378" s="35">
        <v>59.889999999999759</v>
      </c>
      <c r="K378" s="35" t="s">
        <v>68</v>
      </c>
      <c r="L378" s="36">
        <v>149.99816666666666</v>
      </c>
      <c r="M378" s="36">
        <v>-149.99816666666666</v>
      </c>
      <c r="N378" s="20">
        <v>379</v>
      </c>
      <c r="Q378" s="32" t="s">
        <v>230</v>
      </c>
      <c r="R378" s="5">
        <v>20</v>
      </c>
      <c r="S378" s="24">
        <v>59.417999999999999</v>
      </c>
      <c r="T378" s="42">
        <v>0.49059999999999998</v>
      </c>
      <c r="U378" s="42">
        <v>0.49049999999999999</v>
      </c>
      <c r="V378" s="42">
        <v>26.630396297435997</v>
      </c>
      <c r="W378" s="42">
        <v>26.631199846363998</v>
      </c>
      <c r="X378" s="42">
        <v>31.27970640558345</v>
      </c>
      <c r="Y378" s="42">
        <v>31.280846504749103</v>
      </c>
      <c r="Z378" s="42">
        <v>2.5573000000000001</v>
      </c>
      <c r="AA378" s="25">
        <v>8.1572775011477301</v>
      </c>
      <c r="AB378" s="25">
        <v>100.49952102890161</v>
      </c>
      <c r="AC378" s="25">
        <v>0.38451975199999999</v>
      </c>
      <c r="AD378" s="42">
        <v>0.86209999999999998</v>
      </c>
      <c r="AE378" s="25">
        <v>88.583100000000002</v>
      </c>
      <c r="AF378" s="42">
        <v>4.2645</v>
      </c>
      <c r="AG378" s="25">
        <v>1.1999</v>
      </c>
      <c r="AH378" s="5">
        <v>0.11600000000000001</v>
      </c>
      <c r="AI378" s="25">
        <v>4.3298999999999997E-2</v>
      </c>
      <c r="AJ378" s="24">
        <v>99.93</v>
      </c>
      <c r="AK378" s="25">
        <v>0</v>
      </c>
      <c r="AL378" s="241">
        <v>31.303000000000001</v>
      </c>
      <c r="AM378" s="117"/>
      <c r="AN378" s="143"/>
      <c r="AO378" s="22">
        <v>0.6</v>
      </c>
      <c r="AP378" s="238">
        <v>8.3610000000000007</v>
      </c>
      <c r="AS378" s="235">
        <v>1.2857903839014064</v>
      </c>
      <c r="AT378" s="128"/>
      <c r="AU378" s="236">
        <v>7.9815252507189145</v>
      </c>
      <c r="AV378" s="128"/>
      <c r="AW378" s="237">
        <v>0.86799285714285712</v>
      </c>
      <c r="AX378" s="128"/>
      <c r="AY378" s="129"/>
      <c r="BC378" s="144">
        <v>0.38839521641291186</v>
      </c>
      <c r="BD378" s="128">
        <v>6</v>
      </c>
      <c r="BE378" s="145">
        <v>0.29187724828070838</v>
      </c>
      <c r="BG378" s="21">
        <v>379</v>
      </c>
    </row>
    <row r="379" spans="1:59" ht="15.75" customHeight="1">
      <c r="A379" s="21" t="s">
        <v>242</v>
      </c>
      <c r="B379" s="33">
        <v>17</v>
      </c>
      <c r="C379" s="21" t="s">
        <v>282</v>
      </c>
      <c r="D379" s="26" t="s">
        <v>283</v>
      </c>
      <c r="E379" s="35">
        <v>75</v>
      </c>
      <c r="F379" s="35">
        <v>59.910000000000423</v>
      </c>
      <c r="G379" s="35" t="s">
        <v>67</v>
      </c>
      <c r="H379" s="36">
        <v>75.998500000000007</v>
      </c>
      <c r="I379" s="35">
        <v>149</v>
      </c>
      <c r="J379" s="35">
        <v>59.889999999999759</v>
      </c>
      <c r="K379" s="35" t="s">
        <v>68</v>
      </c>
      <c r="L379" s="36">
        <v>149.99816666666666</v>
      </c>
      <c r="M379" s="36">
        <v>-149.99816666666666</v>
      </c>
      <c r="N379" s="20">
        <v>380</v>
      </c>
      <c r="Q379" s="32" t="s">
        <v>229</v>
      </c>
      <c r="R379" s="5">
        <v>21</v>
      </c>
      <c r="S379" s="24">
        <v>42</v>
      </c>
      <c r="T379" s="42">
        <v>-7.5499999999999998E-2</v>
      </c>
      <c r="U379" s="42">
        <v>-0.2122</v>
      </c>
      <c r="V379" s="42">
        <v>25.439194889832002</v>
      </c>
      <c r="W379" s="42">
        <v>25.297519142723999</v>
      </c>
      <c r="X379" s="42">
        <v>30.308062768808501</v>
      </c>
      <c r="Y379" s="42">
        <v>30.258043880203182</v>
      </c>
      <c r="Z379" s="42">
        <v>2.7130999999999998</v>
      </c>
      <c r="AA379" s="25">
        <v>8.8681610891901546</v>
      </c>
      <c r="AB379" s="25">
        <v>106.91760336832641</v>
      </c>
      <c r="AC379" s="25">
        <v>0.16104293800000002</v>
      </c>
      <c r="AD379" s="42">
        <v>0.3705</v>
      </c>
      <c r="AE379" s="25">
        <v>89.566299999999998</v>
      </c>
      <c r="AF379" s="42">
        <v>4.3108000000000004</v>
      </c>
      <c r="AG379" s="25">
        <v>1.0166999999999999</v>
      </c>
      <c r="AH379" s="5">
        <v>0.1087</v>
      </c>
      <c r="AI379" s="25">
        <v>4.3298999999999997E-2</v>
      </c>
      <c r="AJ379" s="24">
        <v>99.93</v>
      </c>
      <c r="AK379" s="25">
        <v>0</v>
      </c>
      <c r="AL379" s="241">
        <v>30.198550000000001</v>
      </c>
      <c r="AM379" s="117">
        <v>6</v>
      </c>
      <c r="AN379" s="143"/>
      <c r="AO379" s="22">
        <v>0.6</v>
      </c>
      <c r="AP379" s="238">
        <v>8.8745000000000012</v>
      </c>
      <c r="AQ379" s="103">
        <v>26</v>
      </c>
      <c r="AR379" s="104" t="s">
        <v>482</v>
      </c>
      <c r="AS379" s="235">
        <v>0</v>
      </c>
      <c r="AT379" s="128"/>
      <c r="AU379" s="236">
        <v>4.7238797665349477</v>
      </c>
      <c r="AV379" s="128"/>
      <c r="AW379" s="237">
        <v>0.66053571428571434</v>
      </c>
      <c r="AX379" s="128"/>
      <c r="AY379" s="129"/>
      <c r="BC379" s="144">
        <v>0.1381860544202238</v>
      </c>
      <c r="BD379" s="128">
        <v>6</v>
      </c>
      <c r="BE379" s="145">
        <v>8.9417418117512845E-2</v>
      </c>
      <c r="BG379" s="21">
        <v>380</v>
      </c>
    </row>
    <row r="380" spans="1:59" ht="15.75" customHeight="1">
      <c r="A380" s="21" t="s">
        <v>242</v>
      </c>
      <c r="B380" s="33">
        <v>17</v>
      </c>
      <c r="C380" s="21" t="s">
        <v>282</v>
      </c>
      <c r="D380" s="26" t="s">
        <v>283</v>
      </c>
      <c r="E380" s="35">
        <v>75</v>
      </c>
      <c r="F380" s="35">
        <v>59.910000000000423</v>
      </c>
      <c r="G380" s="35" t="s">
        <v>67</v>
      </c>
      <c r="H380" s="36">
        <v>75.998500000000007</v>
      </c>
      <c r="I380" s="35">
        <v>149</v>
      </c>
      <c r="J380" s="35">
        <v>59.889999999999759</v>
      </c>
      <c r="K380" s="35" t="s">
        <v>68</v>
      </c>
      <c r="L380" s="36">
        <v>149.99816666666666</v>
      </c>
      <c r="M380" s="36">
        <v>-149.99816666666666</v>
      </c>
      <c r="N380" s="20">
        <v>381</v>
      </c>
      <c r="Q380" s="32" t="s">
        <v>229</v>
      </c>
      <c r="R380" s="5">
        <v>22</v>
      </c>
      <c r="S380" s="24">
        <v>21.709</v>
      </c>
      <c r="T380" s="42">
        <v>-0.56469999999999998</v>
      </c>
      <c r="U380" s="42">
        <v>-0.53520000000000001</v>
      </c>
      <c r="V380" s="42">
        <v>23.036219654286</v>
      </c>
      <c r="W380" s="42">
        <v>23.130311985653002</v>
      </c>
      <c r="X380" s="42">
        <v>27.634701395558594</v>
      </c>
      <c r="Y380" s="42">
        <v>27.7312610099473</v>
      </c>
      <c r="Z380" s="42">
        <v>2.7109999999999999</v>
      </c>
      <c r="AA380" s="25">
        <v>9.1528982892687285</v>
      </c>
      <c r="AB380" s="25">
        <v>106.89565577371295</v>
      </c>
      <c r="AC380" s="25">
        <v>0.14379086800000002</v>
      </c>
      <c r="AD380" s="42">
        <v>0.33260000000000001</v>
      </c>
      <c r="AE380" s="25">
        <v>89.382900000000006</v>
      </c>
      <c r="AF380" s="42">
        <v>4.3022</v>
      </c>
      <c r="AG380" s="25">
        <v>0.69740000000000002</v>
      </c>
      <c r="AH380" s="5">
        <v>9.5899999999999999E-2</v>
      </c>
      <c r="AI380" s="25">
        <v>4.3298999999999997E-2</v>
      </c>
      <c r="AJ380" s="24">
        <v>99.93</v>
      </c>
      <c r="AK380" s="25">
        <v>0</v>
      </c>
      <c r="AL380" s="241"/>
      <c r="AM380" s="117"/>
      <c r="AN380" s="143"/>
      <c r="AO380" s="22">
        <v>0.5</v>
      </c>
      <c r="AP380" s="238">
        <v>9.1189999999999998</v>
      </c>
      <c r="AS380" s="235">
        <v>0</v>
      </c>
      <c r="AT380" s="128"/>
      <c r="AU380" s="236">
        <v>3.1402302854932413</v>
      </c>
      <c r="AV380" s="128"/>
      <c r="AW380" s="237">
        <v>0.52744999999999997</v>
      </c>
      <c r="AX380" s="128"/>
      <c r="AY380" s="129"/>
      <c r="BC380" s="144">
        <v>0.1475833932509433</v>
      </c>
      <c r="BD380" s="128">
        <v>6</v>
      </c>
      <c r="BE380" s="145">
        <v>5.9483644049518301E-2</v>
      </c>
      <c r="BG380" s="21">
        <v>381</v>
      </c>
    </row>
    <row r="381" spans="1:59" ht="15.75" customHeight="1">
      <c r="A381" s="21" t="s">
        <v>242</v>
      </c>
      <c r="B381" s="33">
        <v>17</v>
      </c>
      <c r="C381" s="21" t="s">
        <v>282</v>
      </c>
      <c r="D381" s="26" t="s">
        <v>283</v>
      </c>
      <c r="E381" s="35">
        <v>75</v>
      </c>
      <c r="F381" s="35">
        <v>59.910000000000423</v>
      </c>
      <c r="G381" s="35" t="s">
        <v>67</v>
      </c>
      <c r="H381" s="36">
        <v>75.998500000000007</v>
      </c>
      <c r="I381" s="35">
        <v>149</v>
      </c>
      <c r="J381" s="35">
        <v>59.889999999999759</v>
      </c>
      <c r="K381" s="35" t="s">
        <v>68</v>
      </c>
      <c r="L381" s="36">
        <v>149.99816666666666</v>
      </c>
      <c r="M381" s="36">
        <v>-149.99816666666666</v>
      </c>
      <c r="N381" s="20">
        <v>382</v>
      </c>
      <c r="Q381" s="32" t="s">
        <v>230</v>
      </c>
      <c r="R381" s="5">
        <v>23</v>
      </c>
      <c r="S381" s="24">
        <v>5.7960000000000003</v>
      </c>
      <c r="T381" s="42">
        <v>-1.2635000000000001</v>
      </c>
      <c r="U381" s="42">
        <v>-1.2632000000000001</v>
      </c>
      <c r="V381" s="42">
        <v>21.252682863642001</v>
      </c>
      <c r="W381" s="42">
        <v>21.254084167077</v>
      </c>
      <c r="X381" s="42">
        <v>25.907054226099422</v>
      </c>
      <c r="Y381" s="42">
        <v>25.908659283868861</v>
      </c>
      <c r="Z381" s="42">
        <v>2.5415999999999999</v>
      </c>
      <c r="AA381" s="25">
        <v>8.7349246999177836</v>
      </c>
      <c r="AB381" s="25">
        <v>98.887991978938715</v>
      </c>
      <c r="AC381" s="25">
        <v>8.7347731999999997E-2</v>
      </c>
      <c r="AD381" s="42">
        <v>0.2084</v>
      </c>
      <c r="AE381" s="25">
        <v>89.697900000000004</v>
      </c>
      <c r="AF381" s="42">
        <v>4.3170000000000002</v>
      </c>
      <c r="AG381" s="25">
        <v>0.61050000000000004</v>
      </c>
      <c r="AH381" s="5">
        <v>9.2399999999999996E-2</v>
      </c>
      <c r="AI381" s="25">
        <v>0.10100000000000001</v>
      </c>
      <c r="AJ381" s="24">
        <v>99.93</v>
      </c>
      <c r="AK381" s="25">
        <v>0</v>
      </c>
      <c r="AL381" s="241">
        <v>25.8933</v>
      </c>
      <c r="AM381" s="117"/>
      <c r="AN381" s="143"/>
      <c r="AP381" s="238" t="s">
        <v>227</v>
      </c>
      <c r="AS381" s="235" t="s">
        <v>227</v>
      </c>
      <c r="AT381" s="128" t="s">
        <v>227</v>
      </c>
      <c r="AU381" s="236" t="s">
        <v>227</v>
      </c>
      <c r="AV381" s="128" t="s">
        <v>227</v>
      </c>
      <c r="AW381" s="237" t="s">
        <v>227</v>
      </c>
      <c r="AX381" s="128" t="s">
        <v>227</v>
      </c>
      <c r="AY381" s="129"/>
      <c r="BC381" s="144" t="s">
        <v>227</v>
      </c>
      <c r="BE381" s="145" t="s">
        <v>227</v>
      </c>
      <c r="BG381" s="21">
        <v>382</v>
      </c>
    </row>
    <row r="382" spans="1:59" ht="15.75" customHeight="1">
      <c r="A382" s="21" t="s">
        <v>242</v>
      </c>
      <c r="B382" s="33">
        <v>17</v>
      </c>
      <c r="C382" s="21" t="s">
        <v>282</v>
      </c>
      <c r="D382" s="26" t="s">
        <v>283</v>
      </c>
      <c r="E382" s="35">
        <v>75</v>
      </c>
      <c r="F382" s="35">
        <v>59.910000000000423</v>
      </c>
      <c r="G382" s="35" t="s">
        <v>67</v>
      </c>
      <c r="H382" s="36">
        <v>75.998500000000007</v>
      </c>
      <c r="I382" s="35">
        <v>149</v>
      </c>
      <c r="J382" s="35">
        <v>59.889999999999759</v>
      </c>
      <c r="K382" s="35" t="s">
        <v>68</v>
      </c>
      <c r="L382" s="36">
        <v>149.99816666666666</v>
      </c>
      <c r="M382" s="36">
        <v>-149.99816666666666</v>
      </c>
      <c r="N382" s="20">
        <v>383</v>
      </c>
      <c r="Q382" s="32" t="s">
        <v>230</v>
      </c>
      <c r="R382" s="5">
        <v>24</v>
      </c>
      <c r="S382" s="24">
        <v>5.8970000000000002</v>
      </c>
      <c r="T382" s="42">
        <v>-1.2637</v>
      </c>
      <c r="U382" s="42">
        <v>-1.2701</v>
      </c>
      <c r="V382" s="42">
        <v>21.252403007562002</v>
      </c>
      <c r="W382" s="42">
        <v>21.241265465070999</v>
      </c>
      <c r="X382" s="42">
        <v>25.906804606378682</v>
      </c>
      <c r="Y382" s="42">
        <v>25.897529711531018</v>
      </c>
      <c r="Z382" s="42">
        <v>2.5415999999999999</v>
      </c>
      <c r="AA382" s="25">
        <v>8.7349246999177836</v>
      </c>
      <c r="AB382" s="25">
        <v>98.887276837146473</v>
      </c>
      <c r="AC382" s="25">
        <v>7.1932245999999991E-2</v>
      </c>
      <c r="AD382" s="42">
        <v>0.17449999999999999</v>
      </c>
      <c r="AE382" s="25">
        <v>89.671999999999997</v>
      </c>
      <c r="AF382" s="42">
        <v>4.3158000000000003</v>
      </c>
      <c r="AG382" s="25">
        <v>0.6129</v>
      </c>
      <c r="AH382" s="5">
        <v>9.2499999999999999E-2</v>
      </c>
      <c r="AI382" s="25">
        <v>0.12267</v>
      </c>
      <c r="AJ382" s="24">
        <v>99.93</v>
      </c>
      <c r="AK382" s="25">
        <v>0</v>
      </c>
      <c r="AL382" s="241">
        <v>25.8948</v>
      </c>
      <c r="AM382" s="117"/>
      <c r="AN382" s="143"/>
      <c r="AO382" s="22">
        <v>-0.3</v>
      </c>
      <c r="AP382" s="238">
        <v>8.7309999999999999</v>
      </c>
      <c r="AS382" s="235">
        <v>0</v>
      </c>
      <c r="AT382" s="128"/>
      <c r="AU382" s="236">
        <v>2.8794081583078261</v>
      </c>
      <c r="AV382" s="128"/>
      <c r="AW382" s="237">
        <v>0.48047857142857142</v>
      </c>
      <c r="AX382" s="128"/>
      <c r="AY382" s="129"/>
      <c r="BC382" s="144">
        <v>7.2131076558017093E-2</v>
      </c>
      <c r="BE382" s="145">
        <v>2.9444163254629587E-2</v>
      </c>
      <c r="BG382" s="21">
        <v>383</v>
      </c>
    </row>
    <row r="383" spans="1:59" ht="15.75" customHeight="1">
      <c r="A383" s="21" t="s">
        <v>242</v>
      </c>
      <c r="B383" s="33">
        <v>18</v>
      </c>
      <c r="C383" s="21" t="s">
        <v>284</v>
      </c>
      <c r="D383" s="26" t="s">
        <v>285</v>
      </c>
      <c r="E383" s="35">
        <v>74</v>
      </c>
      <c r="F383" s="35">
        <v>59.889999999999759</v>
      </c>
      <c r="G383" s="35" t="s">
        <v>67</v>
      </c>
      <c r="H383" s="36">
        <v>74.998166666666663</v>
      </c>
      <c r="I383" s="35">
        <v>150</v>
      </c>
      <c r="J383" s="35">
        <v>1.5799999999995862</v>
      </c>
      <c r="K383" s="35" t="s">
        <v>68</v>
      </c>
      <c r="L383" s="36">
        <v>150.02633333333333</v>
      </c>
      <c r="M383" s="36">
        <v>-150.02633333333333</v>
      </c>
      <c r="N383" s="20">
        <v>384</v>
      </c>
      <c r="Q383" s="32" t="s">
        <v>230</v>
      </c>
      <c r="R383" s="5">
        <v>1</v>
      </c>
      <c r="S383" s="24">
        <v>1013.775</v>
      </c>
      <c r="T383" s="42">
        <v>0.11169999999999999</v>
      </c>
      <c r="U383" s="42">
        <v>0.11020000000000001</v>
      </c>
      <c r="V383" s="42">
        <v>29.493618844206001</v>
      </c>
      <c r="W383" s="42">
        <v>29.492117057690002</v>
      </c>
      <c r="X383" s="42">
        <v>34.873713441827825</v>
      </c>
      <c r="Y383" s="42">
        <v>34.873432789456906</v>
      </c>
      <c r="Z383" s="42">
        <v>2.0339999999999998</v>
      </c>
      <c r="AA383" s="25">
        <v>6.8965936246309285</v>
      </c>
      <c r="AB383" s="25">
        <v>86.2730397609363</v>
      </c>
      <c r="AC383" s="25">
        <v>1.9157732E-2</v>
      </c>
      <c r="AD383" s="42">
        <v>5.8400000000000001E-2</v>
      </c>
      <c r="AE383" s="25">
        <v>90.173199999999994</v>
      </c>
      <c r="AF383" s="42">
        <v>4.3295000000000003</v>
      </c>
      <c r="AG383" s="25">
        <v>0.80310000000000004</v>
      </c>
      <c r="AH383" s="5">
        <v>0.10009999999999999</v>
      </c>
      <c r="AI383" s="25">
        <v>4.3298999999999997E-2</v>
      </c>
      <c r="AJ383" s="24">
        <v>99.93</v>
      </c>
      <c r="AK383" s="25">
        <v>95.308999999999997</v>
      </c>
      <c r="AL383" s="241">
        <v>34.869399999999999</v>
      </c>
      <c r="AM383" s="117"/>
      <c r="AN383" s="143"/>
      <c r="AP383" s="238" t="s">
        <v>227</v>
      </c>
      <c r="AS383" s="235" t="s">
        <v>227</v>
      </c>
      <c r="AT383" s="128" t="s">
        <v>227</v>
      </c>
      <c r="AU383" s="236" t="s">
        <v>227</v>
      </c>
      <c r="AV383" s="128" t="s">
        <v>227</v>
      </c>
      <c r="AW383" s="237" t="s">
        <v>227</v>
      </c>
      <c r="AX383" s="128" t="s">
        <v>227</v>
      </c>
      <c r="AY383" s="129"/>
      <c r="BC383" s="144" t="s">
        <v>227</v>
      </c>
      <c r="BE383" s="145" t="s">
        <v>227</v>
      </c>
      <c r="BG383" s="21">
        <v>384</v>
      </c>
    </row>
    <row r="384" spans="1:59" ht="15.75" customHeight="1">
      <c r="A384" s="21" t="s">
        <v>242</v>
      </c>
      <c r="B384" s="33">
        <v>18</v>
      </c>
      <c r="C384" s="21" t="s">
        <v>284</v>
      </c>
      <c r="D384" s="26" t="s">
        <v>285</v>
      </c>
      <c r="E384" s="35">
        <v>74</v>
      </c>
      <c r="F384" s="35">
        <v>59.889999999999759</v>
      </c>
      <c r="G384" s="35" t="s">
        <v>67</v>
      </c>
      <c r="H384" s="36">
        <v>74.998166666666663</v>
      </c>
      <c r="I384" s="35">
        <v>150</v>
      </c>
      <c r="J384" s="35">
        <v>1.5799999999995862</v>
      </c>
      <c r="K384" s="35" t="s">
        <v>68</v>
      </c>
      <c r="L384" s="36">
        <v>150.02633333333333</v>
      </c>
      <c r="M384" s="36">
        <v>-150.02633333333333</v>
      </c>
      <c r="N384" s="20">
        <v>385</v>
      </c>
      <c r="Q384" s="32" t="s">
        <v>230</v>
      </c>
      <c r="R384" s="5">
        <v>2</v>
      </c>
      <c r="S384" s="24">
        <v>1013.785</v>
      </c>
      <c r="T384" s="42">
        <v>0.1108</v>
      </c>
      <c r="U384" s="42">
        <v>0.109</v>
      </c>
      <c r="V384" s="42">
        <v>29.492732300124</v>
      </c>
      <c r="W384" s="42">
        <v>29.491248552150999</v>
      </c>
      <c r="X384" s="42">
        <v>34.87355839934272</v>
      </c>
      <c r="Y384" s="42">
        <v>34.873638811707082</v>
      </c>
      <c r="Z384" s="42">
        <v>2.0339999999999998</v>
      </c>
      <c r="AA384" s="25">
        <v>6.8965936246309285</v>
      </c>
      <c r="AB384" s="25">
        <v>86.27092540748626</v>
      </c>
      <c r="AC384" s="25">
        <v>1.9328661600000002E-2</v>
      </c>
      <c r="AD384" s="42">
        <v>5.8799999999999998E-2</v>
      </c>
      <c r="AE384" s="25">
        <v>90.177199999999999</v>
      </c>
      <c r="AF384" s="42">
        <v>4.3296999999999999</v>
      </c>
      <c r="AG384" s="25">
        <v>0.77959999999999996</v>
      </c>
      <c r="AH384" s="5">
        <v>9.9199999999999997E-2</v>
      </c>
      <c r="AI384" s="25">
        <v>4.3298999999999997E-2</v>
      </c>
      <c r="AJ384" s="24">
        <v>99.93</v>
      </c>
      <c r="AK384" s="25">
        <v>95.308999999999997</v>
      </c>
      <c r="AL384" s="241">
        <v>34.875399999999999</v>
      </c>
      <c r="AM384" s="117"/>
      <c r="AN384" s="143"/>
      <c r="AP384" s="238" t="s">
        <v>227</v>
      </c>
      <c r="AS384" s="235" t="s">
        <v>227</v>
      </c>
      <c r="AT384" s="128" t="s">
        <v>227</v>
      </c>
      <c r="AU384" s="236" t="s">
        <v>227</v>
      </c>
      <c r="AV384" s="128" t="s">
        <v>227</v>
      </c>
      <c r="AW384" s="237" t="s">
        <v>227</v>
      </c>
      <c r="AX384" s="128" t="s">
        <v>227</v>
      </c>
      <c r="AY384" s="129"/>
      <c r="BC384" s="144" t="s">
        <v>227</v>
      </c>
      <c r="BE384" s="145" t="s">
        <v>227</v>
      </c>
      <c r="BG384" s="21">
        <v>385</v>
      </c>
    </row>
    <row r="385" spans="1:59" ht="15.75" customHeight="1">
      <c r="A385" s="21" t="s">
        <v>242</v>
      </c>
      <c r="B385" s="33">
        <v>18</v>
      </c>
      <c r="C385" s="21" t="s">
        <v>284</v>
      </c>
      <c r="D385" s="26" t="s">
        <v>285</v>
      </c>
      <c r="E385" s="35">
        <v>74</v>
      </c>
      <c r="F385" s="35">
        <v>59.889999999999759</v>
      </c>
      <c r="G385" s="35" t="s">
        <v>67</v>
      </c>
      <c r="H385" s="36">
        <v>74.998166666666663</v>
      </c>
      <c r="I385" s="35">
        <v>150</v>
      </c>
      <c r="J385" s="35">
        <v>1.5799999999995862</v>
      </c>
      <c r="K385" s="35" t="s">
        <v>68</v>
      </c>
      <c r="L385" s="36">
        <v>150.02633333333333</v>
      </c>
      <c r="M385" s="36">
        <v>-150.02633333333333</v>
      </c>
      <c r="N385" s="20">
        <v>386</v>
      </c>
      <c r="Q385" s="32" t="s">
        <v>230</v>
      </c>
      <c r="R385" s="5">
        <v>3</v>
      </c>
      <c r="S385" s="24">
        <v>1013.71</v>
      </c>
      <c r="T385" s="42">
        <v>0.1096</v>
      </c>
      <c r="U385" s="42">
        <v>0.109</v>
      </c>
      <c r="V385" s="42">
        <v>29.492039656326</v>
      </c>
      <c r="W385" s="42">
        <v>29.491168597670999</v>
      </c>
      <c r="X385" s="42">
        <v>34.874043284551625</v>
      </c>
      <c r="Y385" s="42">
        <v>34.873576743812635</v>
      </c>
      <c r="Z385" s="42">
        <v>2.0339999999999998</v>
      </c>
      <c r="AA385" s="25">
        <v>6.8965936246309285</v>
      </c>
      <c r="AB385" s="25">
        <v>86.268524113374028</v>
      </c>
      <c r="AC385" s="25">
        <v>1.8944524600000002E-2</v>
      </c>
      <c r="AD385" s="42">
        <v>5.8000000000000003E-2</v>
      </c>
      <c r="AE385" s="25">
        <v>90.177199999999999</v>
      </c>
      <c r="AF385" s="42">
        <v>4.3296999999999999</v>
      </c>
      <c r="AG385" s="25">
        <v>0.79600000000000004</v>
      </c>
      <c r="AH385" s="5">
        <v>9.98E-2</v>
      </c>
      <c r="AI385" s="25">
        <v>4.3298999999999997E-2</v>
      </c>
      <c r="AJ385" s="24">
        <v>99.93</v>
      </c>
      <c r="AK385" s="25">
        <v>95.308999999999997</v>
      </c>
      <c r="AL385" s="241">
        <v>34.871299999999998</v>
      </c>
      <c r="AM385" s="117"/>
      <c r="AN385" s="143"/>
      <c r="AP385" s="238" t="s">
        <v>227</v>
      </c>
      <c r="AS385" s="235" t="s">
        <v>227</v>
      </c>
      <c r="AT385" s="128" t="s">
        <v>227</v>
      </c>
      <c r="AU385" s="236" t="s">
        <v>227</v>
      </c>
      <c r="AV385" s="128" t="s">
        <v>227</v>
      </c>
      <c r="AW385" s="237" t="s">
        <v>227</v>
      </c>
      <c r="AX385" s="128" t="s">
        <v>227</v>
      </c>
      <c r="AY385" s="129"/>
      <c r="BC385" s="144" t="s">
        <v>227</v>
      </c>
      <c r="BE385" s="145" t="s">
        <v>227</v>
      </c>
      <c r="BG385" s="21">
        <v>386</v>
      </c>
    </row>
    <row r="386" spans="1:59" ht="15.75" customHeight="1">
      <c r="A386" s="21" t="s">
        <v>242</v>
      </c>
      <c r="B386" s="33">
        <v>18</v>
      </c>
      <c r="C386" s="21" t="s">
        <v>284</v>
      </c>
      <c r="D386" s="26" t="s">
        <v>285</v>
      </c>
      <c r="E386" s="35">
        <v>74</v>
      </c>
      <c r="F386" s="35">
        <v>59.889999999999759</v>
      </c>
      <c r="G386" s="35" t="s">
        <v>67</v>
      </c>
      <c r="H386" s="36">
        <v>74.998166666666663</v>
      </c>
      <c r="I386" s="35">
        <v>150</v>
      </c>
      <c r="J386" s="35">
        <v>1.5799999999995862</v>
      </c>
      <c r="K386" s="35" t="s">
        <v>68</v>
      </c>
      <c r="L386" s="36">
        <v>150.02633333333333</v>
      </c>
      <c r="M386" s="36">
        <v>-150.02633333333333</v>
      </c>
      <c r="N386" s="20">
        <v>387</v>
      </c>
      <c r="Q386" s="32" t="s">
        <v>229</v>
      </c>
      <c r="R386" s="5">
        <v>4</v>
      </c>
      <c r="S386" s="24">
        <v>605.08199999999999</v>
      </c>
      <c r="T386" s="42">
        <v>0.73699999999999999</v>
      </c>
      <c r="U386" s="42">
        <v>0.73729999999999996</v>
      </c>
      <c r="V386" s="42">
        <v>29.836878318101999</v>
      </c>
      <c r="W386" s="42">
        <v>29.836570951839999</v>
      </c>
      <c r="X386" s="42">
        <v>34.853852495890983</v>
      </c>
      <c r="Y386" s="42">
        <v>34.853119553492988</v>
      </c>
      <c r="Z386" s="42">
        <v>2.1189</v>
      </c>
      <c r="AA386" s="25">
        <v>6.7442686213621634</v>
      </c>
      <c r="AB386" s="25">
        <v>85.731619543489415</v>
      </c>
      <c r="AC386" s="25">
        <v>1.9200464399999999E-2</v>
      </c>
      <c r="AD386" s="42">
        <v>5.8500000000000003E-2</v>
      </c>
      <c r="AE386" s="25">
        <v>90.179199999999994</v>
      </c>
      <c r="AF386" s="42">
        <v>4.3297999999999996</v>
      </c>
      <c r="AG386" s="25">
        <v>0.77249999999999996</v>
      </c>
      <c r="AH386" s="5">
        <v>9.8900000000000002E-2</v>
      </c>
      <c r="AI386" s="25">
        <v>4.3298999999999997E-2</v>
      </c>
      <c r="AJ386" s="24">
        <v>99.93</v>
      </c>
      <c r="AK386" s="25">
        <v>102.5</v>
      </c>
      <c r="AL386" s="241">
        <v>34.8568</v>
      </c>
      <c r="AM386" s="117"/>
      <c r="AN386" s="143"/>
      <c r="AO386" s="22">
        <v>0.8</v>
      </c>
      <c r="AP386" s="238">
        <v>6.7389999999999999</v>
      </c>
      <c r="AS386" s="235">
        <v>12.81963755798545</v>
      </c>
      <c r="AT386" s="128"/>
      <c r="AU386" s="236">
        <v>7.0385264225756723</v>
      </c>
      <c r="AV386" s="128"/>
      <c r="AW386" s="237">
        <v>0.83124689165186516</v>
      </c>
      <c r="AX386" s="128"/>
      <c r="AY386" s="129"/>
      <c r="BC386" s="144" t="s">
        <v>227</v>
      </c>
      <c r="BE386" s="145" t="s">
        <v>227</v>
      </c>
      <c r="BG386" s="21">
        <v>387</v>
      </c>
    </row>
    <row r="387" spans="1:59" ht="15.75" customHeight="1">
      <c r="A387" s="21" t="s">
        <v>242</v>
      </c>
      <c r="B387" s="33">
        <v>18</v>
      </c>
      <c r="C387" s="21" t="s">
        <v>284</v>
      </c>
      <c r="D387" s="26" t="s">
        <v>285</v>
      </c>
      <c r="E387" s="35">
        <v>74</v>
      </c>
      <c r="F387" s="35">
        <v>59.889999999999759</v>
      </c>
      <c r="G387" s="35" t="s">
        <v>67</v>
      </c>
      <c r="H387" s="36">
        <v>74.998166666666663</v>
      </c>
      <c r="I387" s="35">
        <v>150</v>
      </c>
      <c r="J387" s="35">
        <v>1.5799999999995862</v>
      </c>
      <c r="K387" s="35" t="s">
        <v>68</v>
      </c>
      <c r="L387" s="36">
        <v>150.02633333333333</v>
      </c>
      <c r="M387" s="36">
        <v>-150.02633333333333</v>
      </c>
      <c r="N387" s="20">
        <v>388</v>
      </c>
      <c r="Q387" s="32" t="s">
        <v>230</v>
      </c>
      <c r="R387" s="5">
        <v>5</v>
      </c>
      <c r="S387" s="24">
        <v>516.92999999999995</v>
      </c>
      <c r="T387" s="42">
        <v>0.81950000000000001</v>
      </c>
      <c r="U387" s="42">
        <v>0.81940000000000002</v>
      </c>
      <c r="V387" s="42">
        <v>29.856255353183997</v>
      </c>
      <c r="W387" s="42">
        <v>29.855905943966</v>
      </c>
      <c r="X387" s="42">
        <v>34.837744195271249</v>
      </c>
      <c r="Y387" s="42">
        <v>34.837404506051257</v>
      </c>
      <c r="Z387" s="42">
        <v>2.1259000000000001</v>
      </c>
      <c r="AA387" s="25">
        <v>6.6699338677694797</v>
      </c>
      <c r="AB387" s="25">
        <v>84.957134286265386</v>
      </c>
      <c r="AC387" s="25">
        <v>1.9541869E-2</v>
      </c>
      <c r="AD387" s="42">
        <v>5.9299999999999999E-2</v>
      </c>
      <c r="AE387" s="25">
        <v>90.195099999999996</v>
      </c>
      <c r="AF387" s="42">
        <v>4.3304999999999998</v>
      </c>
      <c r="AG387" s="25">
        <v>0.79600000000000004</v>
      </c>
      <c r="AH387" s="5">
        <v>9.98E-2</v>
      </c>
      <c r="AI387" s="25">
        <v>4.3298999999999997E-2</v>
      </c>
      <c r="AJ387" s="24">
        <v>99.93</v>
      </c>
      <c r="AK387" s="25">
        <v>97.108000000000004</v>
      </c>
      <c r="AL387" s="241">
        <v>34.838500000000003</v>
      </c>
      <c r="AM387" s="117"/>
      <c r="AN387" s="143"/>
      <c r="AP387" s="238" t="s">
        <v>227</v>
      </c>
      <c r="AS387" s="235" t="s">
        <v>227</v>
      </c>
      <c r="AT387" s="128" t="s">
        <v>227</v>
      </c>
      <c r="AU387" s="236" t="s">
        <v>227</v>
      </c>
      <c r="AV387" s="128" t="s">
        <v>227</v>
      </c>
      <c r="AW387" s="237" t="s">
        <v>227</v>
      </c>
      <c r="AX387" s="128" t="s">
        <v>227</v>
      </c>
      <c r="AY387" s="129"/>
      <c r="BC387" s="144" t="s">
        <v>227</v>
      </c>
      <c r="BE387" s="145" t="s">
        <v>227</v>
      </c>
      <c r="BG387" s="21">
        <v>388</v>
      </c>
    </row>
    <row r="388" spans="1:59" ht="15.75" customHeight="1">
      <c r="A388" s="21" t="s">
        <v>242</v>
      </c>
      <c r="B388" s="33">
        <v>18</v>
      </c>
      <c r="C388" s="21" t="s">
        <v>284</v>
      </c>
      <c r="D388" s="26" t="s">
        <v>285</v>
      </c>
      <c r="E388" s="35">
        <v>74</v>
      </c>
      <c r="F388" s="35">
        <v>59.889999999999759</v>
      </c>
      <c r="G388" s="35" t="s">
        <v>67</v>
      </c>
      <c r="H388" s="36">
        <v>74.998166666666663</v>
      </c>
      <c r="I388" s="35">
        <v>150</v>
      </c>
      <c r="J388" s="35">
        <v>1.5799999999995862</v>
      </c>
      <c r="K388" s="35" t="s">
        <v>68</v>
      </c>
      <c r="L388" s="36">
        <v>150.02633333333333</v>
      </c>
      <c r="M388" s="36">
        <v>-150.02633333333333</v>
      </c>
      <c r="N388" s="20">
        <v>389</v>
      </c>
      <c r="Q388" s="32" t="s">
        <v>230</v>
      </c>
      <c r="R388" s="5">
        <v>6</v>
      </c>
      <c r="S388" s="24">
        <v>517.00699999999995</v>
      </c>
      <c r="T388" s="42">
        <v>0.81950000000000001</v>
      </c>
      <c r="U388" s="42">
        <v>0.81940000000000002</v>
      </c>
      <c r="V388" s="42">
        <v>29.856331314119998</v>
      </c>
      <c r="W388" s="42">
        <v>29.855945921206001</v>
      </c>
      <c r="X388" s="42">
        <v>34.837797657296441</v>
      </c>
      <c r="Y388" s="42">
        <v>34.837411482818254</v>
      </c>
      <c r="Z388" s="42">
        <v>2.1269</v>
      </c>
      <c r="AA388" s="25">
        <v>6.6757527789912157</v>
      </c>
      <c r="AB388" s="25">
        <v>85.031283290226128</v>
      </c>
      <c r="AC388" s="25">
        <v>1.9541869E-2</v>
      </c>
      <c r="AD388" s="42">
        <v>5.9200000000000003E-2</v>
      </c>
      <c r="AE388" s="25">
        <v>90.195099999999996</v>
      </c>
      <c r="AF388" s="42">
        <v>4.3304999999999998</v>
      </c>
      <c r="AG388" s="25">
        <v>0.79600000000000004</v>
      </c>
      <c r="AH388" s="5">
        <v>9.98E-2</v>
      </c>
      <c r="AI388" s="25">
        <v>4.3298999999999997E-2</v>
      </c>
      <c r="AJ388" s="24">
        <v>99.93</v>
      </c>
      <c r="AK388" s="25">
        <v>97.108000000000004</v>
      </c>
      <c r="AL388" s="241">
        <v>34.838299999999997</v>
      </c>
      <c r="AM388" s="117"/>
      <c r="AN388" s="143"/>
      <c r="AP388" s="238" t="s">
        <v>227</v>
      </c>
      <c r="AS388" s="235" t="s">
        <v>227</v>
      </c>
      <c r="AT388" s="128" t="s">
        <v>227</v>
      </c>
      <c r="AU388" s="236" t="s">
        <v>227</v>
      </c>
      <c r="AV388" s="128" t="s">
        <v>227</v>
      </c>
      <c r="AW388" s="237" t="s">
        <v>227</v>
      </c>
      <c r="AX388" s="128" t="s">
        <v>227</v>
      </c>
      <c r="AY388" s="129"/>
      <c r="BC388" s="144" t="s">
        <v>227</v>
      </c>
      <c r="BE388" s="145" t="s">
        <v>227</v>
      </c>
      <c r="BG388" s="21">
        <v>389</v>
      </c>
    </row>
    <row r="389" spans="1:59" ht="15.75" customHeight="1">
      <c r="A389" s="21" t="s">
        <v>242</v>
      </c>
      <c r="B389" s="33">
        <v>18</v>
      </c>
      <c r="C389" s="21" t="s">
        <v>284</v>
      </c>
      <c r="D389" s="26" t="s">
        <v>285</v>
      </c>
      <c r="E389" s="35">
        <v>74</v>
      </c>
      <c r="F389" s="35">
        <v>59.889999999999759</v>
      </c>
      <c r="G389" s="35" t="s">
        <v>67</v>
      </c>
      <c r="H389" s="36">
        <v>74.998166666666663</v>
      </c>
      <c r="I389" s="35">
        <v>150</v>
      </c>
      <c r="J389" s="35">
        <v>1.5799999999995862</v>
      </c>
      <c r="K389" s="35" t="s">
        <v>68</v>
      </c>
      <c r="L389" s="36">
        <v>150.02633333333333</v>
      </c>
      <c r="M389" s="36">
        <v>-150.02633333333333</v>
      </c>
      <c r="N389" s="20">
        <v>390</v>
      </c>
      <c r="Q389" s="32" t="s">
        <v>230</v>
      </c>
      <c r="R389" s="5">
        <v>7</v>
      </c>
      <c r="S389" s="24">
        <v>516.90099999999995</v>
      </c>
      <c r="T389" s="42">
        <v>0.81950000000000001</v>
      </c>
      <c r="U389" s="42">
        <v>0.81940000000000002</v>
      </c>
      <c r="V389" s="42">
        <v>29.856188387622002</v>
      </c>
      <c r="W389" s="42">
        <v>29.856033871134002</v>
      </c>
      <c r="X389" s="42">
        <v>34.83767450882727</v>
      </c>
      <c r="Y389" s="42">
        <v>34.837586592423122</v>
      </c>
      <c r="Z389" s="42">
        <v>2.1259000000000001</v>
      </c>
      <c r="AA389" s="25">
        <v>6.6699338677694797</v>
      </c>
      <c r="AB389" s="25">
        <v>84.957093100960464</v>
      </c>
      <c r="AC389" s="25">
        <v>1.9285929199999999E-2</v>
      </c>
      <c r="AD389" s="42">
        <v>5.8700000000000002E-2</v>
      </c>
      <c r="AE389" s="25">
        <v>90.191099999999992</v>
      </c>
      <c r="AF389" s="42">
        <v>4.3303000000000003</v>
      </c>
      <c r="AG389" s="25">
        <v>0.79600000000000004</v>
      </c>
      <c r="AH389" s="5">
        <v>9.98E-2</v>
      </c>
      <c r="AI389" s="25">
        <v>4.3298999999999997E-2</v>
      </c>
      <c r="AJ389" s="24">
        <v>99.93</v>
      </c>
      <c r="AK389" s="25">
        <v>97.522999999999996</v>
      </c>
      <c r="AL389" s="241">
        <v>34.836599999999997</v>
      </c>
      <c r="AM389" s="117"/>
      <c r="AN389" s="143"/>
      <c r="AP389" s="238" t="s">
        <v>227</v>
      </c>
      <c r="AS389" s="235" t="s">
        <v>227</v>
      </c>
      <c r="AT389" s="128" t="s">
        <v>227</v>
      </c>
      <c r="AU389" s="236" t="s">
        <v>227</v>
      </c>
      <c r="AV389" s="128" t="s">
        <v>227</v>
      </c>
      <c r="AW389" s="237" t="s">
        <v>227</v>
      </c>
      <c r="AX389" s="128" t="s">
        <v>227</v>
      </c>
      <c r="AY389" s="129"/>
      <c r="BC389" s="144" t="s">
        <v>227</v>
      </c>
      <c r="BE389" s="145" t="s">
        <v>227</v>
      </c>
      <c r="BG389" s="21">
        <v>390</v>
      </c>
    </row>
    <row r="390" spans="1:59" ht="15.75" customHeight="1">
      <c r="A390" s="21" t="s">
        <v>242</v>
      </c>
      <c r="B390" s="33">
        <v>18</v>
      </c>
      <c r="C390" s="21" t="s">
        <v>284</v>
      </c>
      <c r="D390" s="26" t="s">
        <v>285</v>
      </c>
      <c r="E390" s="35">
        <v>74</v>
      </c>
      <c r="F390" s="35">
        <v>59.889999999999759</v>
      </c>
      <c r="G390" s="35" t="s">
        <v>67</v>
      </c>
      <c r="H390" s="36">
        <v>74.998166666666663</v>
      </c>
      <c r="I390" s="35">
        <v>150</v>
      </c>
      <c r="J390" s="35">
        <v>1.5799999999995862</v>
      </c>
      <c r="K390" s="35" t="s">
        <v>68</v>
      </c>
      <c r="L390" s="36">
        <v>150.02633333333333</v>
      </c>
      <c r="M390" s="36">
        <v>-150.02633333333333</v>
      </c>
      <c r="N390" s="20">
        <v>391</v>
      </c>
      <c r="Q390" s="32" t="s">
        <v>229</v>
      </c>
      <c r="R390" s="5">
        <v>8</v>
      </c>
      <c r="S390" s="24">
        <v>457.16399999999999</v>
      </c>
      <c r="T390" s="42">
        <v>0.78759999999999997</v>
      </c>
      <c r="U390" s="42">
        <v>0.78759999999999997</v>
      </c>
      <c r="V390" s="42">
        <v>29.788666111919998</v>
      </c>
      <c r="W390" s="42">
        <v>29.788210484611998</v>
      </c>
      <c r="X390" s="42">
        <v>34.820772639130226</v>
      </c>
      <c r="Y390" s="42">
        <v>34.820183137475837</v>
      </c>
      <c r="Z390" s="42">
        <v>2.1217999999999999</v>
      </c>
      <c r="AA390" s="25">
        <v>6.6123502689785623</v>
      </c>
      <c r="AB390" s="25">
        <v>84.144743573745444</v>
      </c>
      <c r="AC390" s="25">
        <v>1.9328661600000002E-2</v>
      </c>
      <c r="AD390" s="42">
        <v>5.8799999999999998E-2</v>
      </c>
      <c r="AE390" s="25">
        <v>90.18119999999999</v>
      </c>
      <c r="AF390" s="42">
        <v>4.3299000000000003</v>
      </c>
      <c r="AG390" s="25">
        <v>0.83130000000000004</v>
      </c>
      <c r="AH390" s="5">
        <v>0.1012</v>
      </c>
      <c r="AI390" s="25">
        <v>4.3298999999999997E-2</v>
      </c>
      <c r="AJ390" s="24">
        <v>99.94</v>
      </c>
      <c r="AK390" s="25">
        <v>102.5</v>
      </c>
      <c r="AL390" s="241">
        <v>34.822400000000002</v>
      </c>
      <c r="AM390" s="117"/>
      <c r="AN390" s="143"/>
      <c r="AO390" s="22">
        <v>0.5</v>
      </c>
      <c r="AP390" s="238">
        <v>6.6349999999999998</v>
      </c>
      <c r="AQ390" s="103">
        <v>2</v>
      </c>
      <c r="AR390" s="104" t="s">
        <v>306</v>
      </c>
      <c r="AS390" s="235">
        <v>12.801232420243084</v>
      </c>
      <c r="AT390" s="128"/>
      <c r="AU390" s="236">
        <v>7.3254093126450179</v>
      </c>
      <c r="AV390" s="128"/>
      <c r="AW390" s="237">
        <v>0.83708703374777993</v>
      </c>
      <c r="AX390" s="128"/>
      <c r="AY390" s="129"/>
      <c r="BC390" s="144" t="s">
        <v>227</v>
      </c>
      <c r="BE390" s="145" t="s">
        <v>227</v>
      </c>
      <c r="BG390" s="21">
        <v>391</v>
      </c>
    </row>
    <row r="391" spans="1:59" ht="15.75" customHeight="1">
      <c r="A391" s="21" t="s">
        <v>242</v>
      </c>
      <c r="B391" s="33">
        <v>18</v>
      </c>
      <c r="C391" s="21" t="s">
        <v>284</v>
      </c>
      <c r="D391" s="26" t="s">
        <v>285</v>
      </c>
      <c r="E391" s="35">
        <v>74</v>
      </c>
      <c r="F391" s="35">
        <v>59.889999999999759</v>
      </c>
      <c r="G391" s="35" t="s">
        <v>67</v>
      </c>
      <c r="H391" s="36">
        <v>74.998166666666663</v>
      </c>
      <c r="I391" s="35">
        <v>150</v>
      </c>
      <c r="J391" s="35">
        <v>1.5799999999995862</v>
      </c>
      <c r="K391" s="35" t="s">
        <v>68</v>
      </c>
      <c r="L391" s="36">
        <v>150.02633333333333</v>
      </c>
      <c r="M391" s="36">
        <v>-150.02633333333333</v>
      </c>
      <c r="N391" s="20">
        <v>392</v>
      </c>
      <c r="Q391" s="32" t="s">
        <v>229</v>
      </c>
      <c r="R391" s="5">
        <v>9</v>
      </c>
      <c r="S391" s="24">
        <v>393.10700000000003</v>
      </c>
      <c r="T391" s="42">
        <v>0.68679999999999997</v>
      </c>
      <c r="U391" s="42">
        <v>0.68689999999999996</v>
      </c>
      <c r="V391" s="42">
        <v>29.639190981647999</v>
      </c>
      <c r="W391" s="42">
        <v>29.639224306011002</v>
      </c>
      <c r="X391" s="42">
        <v>34.777300110272179</v>
      </c>
      <c r="Y391" s="42">
        <v>34.777231438984863</v>
      </c>
      <c r="Z391" s="42">
        <v>2.1162000000000001</v>
      </c>
      <c r="AA391" s="25">
        <v>6.5411986184855992</v>
      </c>
      <c r="AB391" s="25">
        <v>82.998631216311225</v>
      </c>
      <c r="AC391" s="25">
        <v>1.9840995799999997E-2</v>
      </c>
      <c r="AD391" s="42">
        <v>5.9900000000000002E-2</v>
      </c>
      <c r="AE391" s="25">
        <v>90.165199999999999</v>
      </c>
      <c r="AF391" s="42">
        <v>4.3291000000000004</v>
      </c>
      <c r="AG391" s="25">
        <v>0.85709999999999997</v>
      </c>
      <c r="AH391" s="5">
        <v>0.1023</v>
      </c>
      <c r="AI391" s="25">
        <v>4.3298999999999997E-2</v>
      </c>
      <c r="AJ391" s="24">
        <v>99.93</v>
      </c>
      <c r="AK391" s="25">
        <v>108.04</v>
      </c>
      <c r="AL391" s="241">
        <v>34.780200000000001</v>
      </c>
      <c r="AM391" s="117"/>
      <c r="AN391" s="143"/>
      <c r="AO391" s="22">
        <v>0.5</v>
      </c>
      <c r="AP391" s="238">
        <v>6.5650000000000004</v>
      </c>
      <c r="AQ391" s="103">
        <v>2</v>
      </c>
      <c r="AR391" s="104" t="s">
        <v>306</v>
      </c>
      <c r="AS391" s="235">
        <v>12.727115423312524</v>
      </c>
      <c r="AT391" s="128"/>
      <c r="AU391" s="236">
        <v>7.9195403404114479</v>
      </c>
      <c r="AV391" s="128"/>
      <c r="AW391" s="237">
        <v>0.84390053285968047</v>
      </c>
      <c r="AX391" s="128"/>
      <c r="AY391" s="129"/>
      <c r="BC391" s="144" t="s">
        <v>227</v>
      </c>
      <c r="BE391" s="145" t="s">
        <v>227</v>
      </c>
      <c r="BG391" s="21">
        <v>392</v>
      </c>
    </row>
    <row r="392" spans="1:59" ht="15.75" customHeight="1">
      <c r="A392" s="21" t="s">
        <v>242</v>
      </c>
      <c r="B392" s="33">
        <v>18</v>
      </c>
      <c r="C392" s="21" t="s">
        <v>284</v>
      </c>
      <c r="D392" s="26" t="s">
        <v>285</v>
      </c>
      <c r="E392" s="35">
        <v>74</v>
      </c>
      <c r="F392" s="35">
        <v>59.889999999999759</v>
      </c>
      <c r="G392" s="35" t="s">
        <v>67</v>
      </c>
      <c r="H392" s="36">
        <v>74.998166666666663</v>
      </c>
      <c r="I392" s="35">
        <v>150</v>
      </c>
      <c r="J392" s="35">
        <v>1.5799999999995862</v>
      </c>
      <c r="K392" s="35" t="s">
        <v>68</v>
      </c>
      <c r="L392" s="36">
        <v>150.02633333333333</v>
      </c>
      <c r="M392" s="36">
        <v>-150.02633333333333</v>
      </c>
      <c r="N392" s="20">
        <v>393</v>
      </c>
      <c r="Q392" s="32" t="s">
        <v>230</v>
      </c>
      <c r="R392" s="5">
        <v>10</v>
      </c>
      <c r="S392" s="24">
        <v>210.84100000000001</v>
      </c>
      <c r="T392" s="42">
        <v>-1.4474</v>
      </c>
      <c r="U392" s="42">
        <v>-1.4466000000000001</v>
      </c>
      <c r="V392" s="42">
        <v>26.526658646010002</v>
      </c>
      <c r="W392" s="42">
        <v>26.529134954351001</v>
      </c>
      <c r="X392" s="42">
        <v>33.108511036796408</v>
      </c>
      <c r="Y392" s="42">
        <v>33.111026850256351</v>
      </c>
      <c r="Z392" s="42">
        <v>2.0392000000000001</v>
      </c>
      <c r="AA392" s="25">
        <v>6.5175075082368101</v>
      </c>
      <c r="AB392" s="25">
        <v>77.266351240121082</v>
      </c>
      <c r="AC392" s="25">
        <v>2.6757734799999999E-2</v>
      </c>
      <c r="AD392" s="42">
        <v>7.51E-2</v>
      </c>
      <c r="AE392" s="25">
        <v>90.093399999999988</v>
      </c>
      <c r="AF392" s="42">
        <v>4.3257000000000003</v>
      </c>
      <c r="AG392" s="25">
        <v>1.3267</v>
      </c>
      <c r="AH392" s="5">
        <v>0.1211</v>
      </c>
      <c r="AI392" s="25">
        <v>4.3298999999999997E-2</v>
      </c>
      <c r="AJ392" s="24">
        <v>99.93</v>
      </c>
      <c r="AK392" s="25">
        <v>118.97</v>
      </c>
      <c r="AL392" s="241">
        <v>33.1113</v>
      </c>
      <c r="AM392" s="117"/>
      <c r="AN392" s="143"/>
      <c r="AP392" s="238" t="s">
        <v>227</v>
      </c>
      <c r="AS392" s="235" t="s">
        <v>227</v>
      </c>
      <c r="AT392" s="128" t="s">
        <v>227</v>
      </c>
      <c r="AU392" s="236" t="s">
        <v>227</v>
      </c>
      <c r="AV392" s="128" t="s">
        <v>227</v>
      </c>
      <c r="AW392" s="237" t="s">
        <v>227</v>
      </c>
      <c r="AX392" s="128" t="s">
        <v>227</v>
      </c>
      <c r="AY392" s="129"/>
      <c r="BC392" s="144" t="s">
        <v>227</v>
      </c>
      <c r="BE392" s="145" t="s">
        <v>227</v>
      </c>
      <c r="BG392" s="21">
        <v>393</v>
      </c>
    </row>
    <row r="393" spans="1:59" ht="15.75" customHeight="1">
      <c r="A393" s="21" t="s">
        <v>242</v>
      </c>
      <c r="B393" s="33">
        <v>18</v>
      </c>
      <c r="C393" s="21" t="s">
        <v>284</v>
      </c>
      <c r="D393" s="26" t="s">
        <v>285</v>
      </c>
      <c r="E393" s="35">
        <v>74</v>
      </c>
      <c r="F393" s="35">
        <v>59.889999999999759</v>
      </c>
      <c r="G393" s="35" t="s">
        <v>67</v>
      </c>
      <c r="H393" s="36">
        <v>74.998166666666663</v>
      </c>
      <c r="I393" s="35">
        <v>150</v>
      </c>
      <c r="J393" s="35">
        <v>1.5799999999995862</v>
      </c>
      <c r="K393" s="35" t="s">
        <v>68</v>
      </c>
      <c r="L393" s="36">
        <v>150.02633333333333</v>
      </c>
      <c r="M393" s="36">
        <v>-150.02633333333333</v>
      </c>
      <c r="N393" s="20">
        <v>394</v>
      </c>
      <c r="Q393" s="32" t="s">
        <v>230</v>
      </c>
      <c r="R393" s="5">
        <v>11</v>
      </c>
      <c r="S393" s="24">
        <v>210.89599999999999</v>
      </c>
      <c r="T393" s="42">
        <v>-1.4466000000000001</v>
      </c>
      <c r="U393" s="42">
        <v>-1.4454</v>
      </c>
      <c r="V393" s="42">
        <v>26.529775043357997</v>
      </c>
      <c r="W393" s="42">
        <v>26.533113689162001</v>
      </c>
      <c r="X393" s="42">
        <v>33.11187282664536</v>
      </c>
      <c r="Y393" s="42">
        <v>33.115129932619034</v>
      </c>
      <c r="Z393" s="42">
        <v>2.0392000000000001</v>
      </c>
      <c r="AA393" s="25">
        <v>6.5175075082368101</v>
      </c>
      <c r="AB393" s="25">
        <v>77.26986110642865</v>
      </c>
      <c r="AC393" s="25">
        <v>2.72277912E-2</v>
      </c>
      <c r="AD393" s="42">
        <v>7.6200000000000004E-2</v>
      </c>
      <c r="AE393" s="25">
        <v>90.093399999999988</v>
      </c>
      <c r="AF393" s="42">
        <v>4.3257000000000003</v>
      </c>
      <c r="AG393" s="25">
        <v>1.3220000000000001</v>
      </c>
      <c r="AH393" s="5">
        <v>0.12089999999999999</v>
      </c>
      <c r="AI393" s="25">
        <v>4.3298999999999997E-2</v>
      </c>
      <c r="AJ393" s="24">
        <v>99.93</v>
      </c>
      <c r="AK393" s="25">
        <v>120.49</v>
      </c>
      <c r="AL393" s="241">
        <v>33.108199999999997</v>
      </c>
      <c r="AM393" s="117"/>
      <c r="AN393" s="143"/>
      <c r="AP393" s="238" t="s">
        <v>227</v>
      </c>
      <c r="AS393" s="235" t="s">
        <v>227</v>
      </c>
      <c r="AT393" s="128" t="s">
        <v>227</v>
      </c>
      <c r="AU393" s="236" t="s">
        <v>227</v>
      </c>
      <c r="AV393" s="128" t="s">
        <v>227</v>
      </c>
      <c r="AW393" s="237" t="s">
        <v>227</v>
      </c>
      <c r="AX393" s="128" t="s">
        <v>227</v>
      </c>
      <c r="AY393" s="129"/>
      <c r="BC393" s="144" t="s">
        <v>227</v>
      </c>
      <c r="BE393" s="145" t="s">
        <v>227</v>
      </c>
      <c r="BG393" s="21">
        <v>394</v>
      </c>
    </row>
    <row r="394" spans="1:59" ht="15.75" customHeight="1">
      <c r="A394" s="21" t="s">
        <v>242</v>
      </c>
      <c r="B394" s="33">
        <v>18</v>
      </c>
      <c r="C394" s="21" t="s">
        <v>284</v>
      </c>
      <c r="D394" s="26" t="s">
        <v>285</v>
      </c>
      <c r="E394" s="35">
        <v>74</v>
      </c>
      <c r="F394" s="35">
        <v>59.889999999999759</v>
      </c>
      <c r="G394" s="35" t="s">
        <v>67</v>
      </c>
      <c r="H394" s="36">
        <v>74.998166666666663</v>
      </c>
      <c r="I394" s="35">
        <v>150</v>
      </c>
      <c r="J394" s="35">
        <v>1.5799999999995862</v>
      </c>
      <c r="K394" s="35" t="s">
        <v>68</v>
      </c>
      <c r="L394" s="36">
        <v>150.02633333333333</v>
      </c>
      <c r="M394" s="36">
        <v>-150.02633333333333</v>
      </c>
      <c r="N394" s="20">
        <v>395</v>
      </c>
      <c r="Q394" s="32" t="s">
        <v>230</v>
      </c>
      <c r="R394" s="5">
        <v>12</v>
      </c>
      <c r="S394" s="24">
        <v>210.821</v>
      </c>
      <c r="T394" s="42">
        <v>-1.4450000000000001</v>
      </c>
      <c r="U394" s="42">
        <v>-1.4458</v>
      </c>
      <c r="V394" s="42">
        <v>26.534584569989999</v>
      </c>
      <c r="W394" s="42">
        <v>26.532291157448999</v>
      </c>
      <c r="X394" s="42">
        <v>33.116753299920276</v>
      </c>
      <c r="Y394" s="42">
        <v>33.114489014415682</v>
      </c>
      <c r="Z394" s="42">
        <v>2.0392999999999999</v>
      </c>
      <c r="AA394" s="25">
        <v>6.5174121125142213</v>
      </c>
      <c r="AB394" s="25">
        <v>77.274738167111011</v>
      </c>
      <c r="AC394" s="25">
        <v>2.7142326399999996E-2</v>
      </c>
      <c r="AD394" s="42">
        <v>7.5999999999999998E-2</v>
      </c>
      <c r="AE394" s="25">
        <v>90.083500000000001</v>
      </c>
      <c r="AF394" s="42">
        <v>4.3253000000000004</v>
      </c>
      <c r="AG394" s="25">
        <v>1.3267</v>
      </c>
      <c r="AH394" s="5">
        <v>0.1211</v>
      </c>
      <c r="AI394" s="25">
        <v>4.3298999999999997E-2</v>
      </c>
      <c r="AJ394" s="24">
        <v>99.93</v>
      </c>
      <c r="AK394" s="25">
        <v>120.49</v>
      </c>
      <c r="AL394" s="241">
        <v>33.110500000000002</v>
      </c>
      <c r="AM394" s="117"/>
      <c r="AN394" s="143"/>
      <c r="AP394" s="238" t="s">
        <v>227</v>
      </c>
      <c r="AS394" s="235" t="s">
        <v>227</v>
      </c>
      <c r="AT394" s="128" t="s">
        <v>227</v>
      </c>
      <c r="AU394" s="236" t="s">
        <v>227</v>
      </c>
      <c r="AV394" s="128" t="s">
        <v>227</v>
      </c>
      <c r="AW394" s="237" t="s">
        <v>227</v>
      </c>
      <c r="AX394" s="128" t="s">
        <v>227</v>
      </c>
      <c r="AY394" s="129"/>
      <c r="BC394" s="144" t="s">
        <v>227</v>
      </c>
      <c r="BE394" s="145" t="s">
        <v>227</v>
      </c>
      <c r="BG394" s="21">
        <v>395</v>
      </c>
    </row>
    <row r="395" spans="1:59" ht="15.75" customHeight="1">
      <c r="A395" s="21" t="s">
        <v>242</v>
      </c>
      <c r="B395" s="33">
        <v>18</v>
      </c>
      <c r="C395" s="21" t="s">
        <v>284</v>
      </c>
      <c r="D395" s="26" t="s">
        <v>285</v>
      </c>
      <c r="E395" s="35">
        <v>74</v>
      </c>
      <c r="F395" s="35">
        <v>59.889999999999759</v>
      </c>
      <c r="G395" s="35" t="s">
        <v>67</v>
      </c>
      <c r="H395" s="36">
        <v>74.998166666666663</v>
      </c>
      <c r="I395" s="35">
        <v>150</v>
      </c>
      <c r="J395" s="35">
        <v>1.5799999999995862</v>
      </c>
      <c r="K395" s="35" t="s">
        <v>68</v>
      </c>
      <c r="L395" s="36">
        <v>150.02633333333333</v>
      </c>
      <c r="M395" s="36">
        <v>-150.02633333333333</v>
      </c>
      <c r="N395" s="20">
        <v>396</v>
      </c>
      <c r="Q395" s="32" t="s">
        <v>230</v>
      </c>
      <c r="R395" s="5">
        <v>13</v>
      </c>
      <c r="S395" s="24">
        <v>127.377</v>
      </c>
      <c r="T395" s="42">
        <v>-1.2033</v>
      </c>
      <c r="U395" s="42">
        <v>-1.2019</v>
      </c>
      <c r="V395" s="42">
        <v>26.109740052372</v>
      </c>
      <c r="W395" s="42">
        <v>26.110072536619999</v>
      </c>
      <c r="X395" s="42">
        <v>32.321675612307459</v>
      </c>
      <c r="Y395" s="42">
        <v>32.320618036500214</v>
      </c>
      <c r="Z395" s="42">
        <v>2.1631</v>
      </c>
      <c r="AA395" s="25">
        <v>6.9329715301226269</v>
      </c>
      <c r="AB395" s="25">
        <v>82.272343955924015</v>
      </c>
      <c r="AC395" s="25">
        <v>3.0216331599999997E-2</v>
      </c>
      <c r="AD395" s="42">
        <v>8.2699999999999996E-2</v>
      </c>
      <c r="AE395" s="25">
        <v>90.121299999999991</v>
      </c>
      <c r="AF395" s="42">
        <v>4.327</v>
      </c>
      <c r="AG395" s="25">
        <v>1.3548</v>
      </c>
      <c r="AH395" s="5">
        <v>0.1222</v>
      </c>
      <c r="AI395" s="25">
        <v>4.3362999999999999E-2</v>
      </c>
      <c r="AJ395" s="24">
        <v>99.93</v>
      </c>
      <c r="AK395" s="25">
        <v>136.66999999999999</v>
      </c>
      <c r="AL395" s="241">
        <v>32.321399999999997</v>
      </c>
      <c r="AM395" s="117"/>
      <c r="AN395" s="143"/>
      <c r="AP395" s="238" t="s">
        <v>227</v>
      </c>
      <c r="AS395" s="235" t="s">
        <v>227</v>
      </c>
      <c r="AT395" s="128" t="s">
        <v>227</v>
      </c>
      <c r="AU395" s="236" t="s">
        <v>227</v>
      </c>
      <c r="AV395" s="128" t="s">
        <v>227</v>
      </c>
      <c r="AW395" s="237" t="s">
        <v>227</v>
      </c>
      <c r="AX395" s="128" t="s">
        <v>227</v>
      </c>
      <c r="AY395" s="129"/>
      <c r="BC395" s="144" t="s">
        <v>227</v>
      </c>
      <c r="BE395" s="145" t="s">
        <v>227</v>
      </c>
      <c r="BG395" s="21">
        <v>396</v>
      </c>
    </row>
    <row r="396" spans="1:59" ht="15.75" customHeight="1">
      <c r="A396" s="21" t="s">
        <v>242</v>
      </c>
      <c r="B396" s="33">
        <v>18</v>
      </c>
      <c r="C396" s="21" t="s">
        <v>284</v>
      </c>
      <c r="D396" s="26" t="s">
        <v>285</v>
      </c>
      <c r="E396" s="35">
        <v>74</v>
      </c>
      <c r="F396" s="35">
        <v>59.889999999999759</v>
      </c>
      <c r="G396" s="35" t="s">
        <v>67</v>
      </c>
      <c r="H396" s="36">
        <v>74.998166666666663</v>
      </c>
      <c r="I396" s="35">
        <v>150</v>
      </c>
      <c r="J396" s="35">
        <v>1.5799999999995862</v>
      </c>
      <c r="K396" s="35" t="s">
        <v>68</v>
      </c>
      <c r="L396" s="36">
        <v>150.02633333333333</v>
      </c>
      <c r="M396" s="36">
        <v>-150.02633333333333</v>
      </c>
      <c r="N396" s="20">
        <v>397</v>
      </c>
      <c r="Q396" s="32" t="s">
        <v>230</v>
      </c>
      <c r="R396" s="5">
        <v>14</v>
      </c>
      <c r="S396" s="24">
        <v>127.35599999999999</v>
      </c>
      <c r="T396" s="42">
        <v>-1.2021999999999999</v>
      </c>
      <c r="U396" s="42">
        <v>-1.2025999999999999</v>
      </c>
      <c r="V396" s="42">
        <v>26.110257786120002</v>
      </c>
      <c r="W396" s="42">
        <v>26.109774706181998</v>
      </c>
      <c r="X396" s="42">
        <v>32.321206458410465</v>
      </c>
      <c r="Y396" s="42">
        <v>32.320980195549389</v>
      </c>
      <c r="Z396" s="42">
        <v>2.1631</v>
      </c>
      <c r="AA396" s="25">
        <v>6.9329715301226269</v>
      </c>
      <c r="AB396" s="25">
        <v>82.274500572593894</v>
      </c>
      <c r="AC396" s="25">
        <v>3.0259063999999999E-2</v>
      </c>
      <c r="AD396" s="42">
        <v>8.2799999999999999E-2</v>
      </c>
      <c r="AE396" s="25">
        <v>90.125299999999996</v>
      </c>
      <c r="AF396" s="42">
        <v>4.3272000000000004</v>
      </c>
      <c r="AG396" s="25">
        <v>1.3525</v>
      </c>
      <c r="AH396" s="5">
        <v>0.1221</v>
      </c>
      <c r="AI396" s="25">
        <v>4.3319999999999997E-2</v>
      </c>
      <c r="AJ396" s="24">
        <v>99.93</v>
      </c>
      <c r="AK396" s="25">
        <v>136.66999999999999</v>
      </c>
      <c r="AL396" s="241">
        <v>32.319499999999998</v>
      </c>
      <c r="AM396" s="117"/>
      <c r="AN396" s="143"/>
      <c r="AP396" s="238" t="s">
        <v>227</v>
      </c>
      <c r="AS396" s="235" t="s">
        <v>227</v>
      </c>
      <c r="AT396" s="128" t="s">
        <v>227</v>
      </c>
      <c r="AU396" s="236" t="s">
        <v>227</v>
      </c>
      <c r="AV396" s="128" t="s">
        <v>227</v>
      </c>
      <c r="AW396" s="237" t="s">
        <v>227</v>
      </c>
      <c r="AX396" s="128" t="s">
        <v>227</v>
      </c>
      <c r="AY396" s="129"/>
      <c r="BC396" s="144" t="s">
        <v>227</v>
      </c>
      <c r="BE396" s="145" t="s">
        <v>227</v>
      </c>
      <c r="BG396" s="21">
        <v>397</v>
      </c>
    </row>
    <row r="397" spans="1:59" ht="15.75" customHeight="1">
      <c r="A397" s="21" t="s">
        <v>242</v>
      </c>
      <c r="B397" s="33">
        <v>18</v>
      </c>
      <c r="C397" s="21" t="s">
        <v>284</v>
      </c>
      <c r="D397" s="26" t="s">
        <v>285</v>
      </c>
      <c r="E397" s="35">
        <v>74</v>
      </c>
      <c r="F397" s="35">
        <v>59.889999999999759</v>
      </c>
      <c r="G397" s="35" t="s">
        <v>67</v>
      </c>
      <c r="H397" s="36">
        <v>74.998166666666663</v>
      </c>
      <c r="I397" s="35">
        <v>150</v>
      </c>
      <c r="J397" s="35">
        <v>1.5799999999995862</v>
      </c>
      <c r="K397" s="35" t="s">
        <v>68</v>
      </c>
      <c r="L397" s="36">
        <v>150.02633333333333</v>
      </c>
      <c r="M397" s="36">
        <v>-150.02633333333333</v>
      </c>
      <c r="N397" s="20">
        <v>398</v>
      </c>
      <c r="Q397" s="32" t="s">
        <v>230</v>
      </c>
      <c r="R397" s="5">
        <v>15</v>
      </c>
      <c r="S397" s="24">
        <v>127.417</v>
      </c>
      <c r="T397" s="42">
        <v>-1.2022999999999999</v>
      </c>
      <c r="U397" s="42">
        <v>-1.2021999999999999</v>
      </c>
      <c r="V397" s="42">
        <v>26.110354736262</v>
      </c>
      <c r="W397" s="42">
        <v>26.110021565639002</v>
      </c>
      <c r="X397" s="42">
        <v>32.32140987811497</v>
      </c>
      <c r="Y397" s="42">
        <v>32.320848348882663</v>
      </c>
      <c r="Z397" s="42">
        <v>2.1631</v>
      </c>
      <c r="AA397" s="25">
        <v>6.9329715301226269</v>
      </c>
      <c r="AB397" s="25">
        <v>82.274398264976796</v>
      </c>
      <c r="AC397" s="25">
        <v>2.69286644E-2</v>
      </c>
      <c r="AD397" s="42">
        <v>7.5499999999999998E-2</v>
      </c>
      <c r="AE397" s="25">
        <v>90.103399999999993</v>
      </c>
      <c r="AF397" s="42">
        <v>4.3262</v>
      </c>
      <c r="AG397" s="25">
        <v>1.3502000000000001</v>
      </c>
      <c r="AH397" s="5">
        <v>0.122</v>
      </c>
      <c r="AI397" s="25">
        <v>4.3319999999999997E-2</v>
      </c>
      <c r="AJ397" s="24">
        <v>99.94</v>
      </c>
      <c r="AK397" s="25">
        <v>136.66999999999999</v>
      </c>
      <c r="AL397" s="241">
        <v>32.320900000000002</v>
      </c>
      <c r="AM397" s="117"/>
      <c r="AN397" s="143"/>
      <c r="AP397" s="238" t="s">
        <v>227</v>
      </c>
      <c r="AS397" s="235" t="s">
        <v>227</v>
      </c>
      <c r="AT397" s="128" t="s">
        <v>227</v>
      </c>
      <c r="AU397" s="236" t="s">
        <v>227</v>
      </c>
      <c r="AV397" s="128" t="s">
        <v>227</v>
      </c>
      <c r="AW397" s="237" t="s">
        <v>227</v>
      </c>
      <c r="AX397" s="128" t="s">
        <v>227</v>
      </c>
      <c r="AY397" s="129"/>
      <c r="BC397" s="144" t="s">
        <v>227</v>
      </c>
      <c r="BE397" s="145" t="s">
        <v>227</v>
      </c>
      <c r="BG397" s="21">
        <v>398</v>
      </c>
    </row>
    <row r="398" spans="1:59" ht="15.75" customHeight="1">
      <c r="A398" s="21" t="s">
        <v>242</v>
      </c>
      <c r="B398" s="33">
        <v>18</v>
      </c>
      <c r="C398" s="21" t="s">
        <v>284</v>
      </c>
      <c r="D398" s="26" t="s">
        <v>285</v>
      </c>
      <c r="E398" s="35">
        <v>74</v>
      </c>
      <c r="F398" s="35">
        <v>59.889999999999759</v>
      </c>
      <c r="G398" s="35" t="s">
        <v>67</v>
      </c>
      <c r="H398" s="36">
        <v>74.998166666666663</v>
      </c>
      <c r="I398" s="35">
        <v>150</v>
      </c>
      <c r="J398" s="35">
        <v>1.5799999999995862</v>
      </c>
      <c r="K398" s="35" t="s">
        <v>68</v>
      </c>
      <c r="L398" s="36">
        <v>150.02633333333333</v>
      </c>
      <c r="M398" s="36">
        <v>-150.02633333333333</v>
      </c>
      <c r="N398" s="20">
        <v>399</v>
      </c>
      <c r="Q398" s="32" t="s">
        <v>230</v>
      </c>
      <c r="R398" s="5">
        <v>16</v>
      </c>
      <c r="S398" s="24">
        <v>69.221000000000004</v>
      </c>
      <c r="T398" s="42">
        <v>0.31559999999999999</v>
      </c>
      <c r="U398" s="42">
        <v>0.31559999999999999</v>
      </c>
      <c r="V398" s="42">
        <v>26.525840066976002</v>
      </c>
      <c r="W398" s="42">
        <v>26.526075696060001</v>
      </c>
      <c r="X398" s="42">
        <v>31.316606295188748</v>
      </c>
      <c r="Y398" s="42">
        <v>31.316912399074948</v>
      </c>
      <c r="Z398" s="42">
        <v>2.4392999999999998</v>
      </c>
      <c r="AA398" s="25">
        <v>7.7284393947239414</v>
      </c>
      <c r="AB398" s="25">
        <v>94.806395876319044</v>
      </c>
      <c r="AC398" s="25">
        <v>0.25006725599999996</v>
      </c>
      <c r="AD398" s="42">
        <v>0.56640000000000001</v>
      </c>
      <c r="AE398" s="25">
        <v>89.505099999999999</v>
      </c>
      <c r="AF398" s="42">
        <v>4.298</v>
      </c>
      <c r="AG398" s="25">
        <v>1.1811</v>
      </c>
      <c r="AH398" s="5">
        <v>0.1153</v>
      </c>
      <c r="AI398" s="25">
        <v>0.60512999999999995</v>
      </c>
      <c r="AJ398" s="24">
        <v>99.93</v>
      </c>
      <c r="AK398" s="25">
        <v>167.24</v>
      </c>
      <c r="AL398" s="241">
        <v>31.324200000000001</v>
      </c>
      <c r="AM398" s="117"/>
      <c r="AN398" s="143"/>
      <c r="AP398" s="238" t="s">
        <v>227</v>
      </c>
      <c r="AS398" s="235" t="s">
        <v>227</v>
      </c>
      <c r="AT398" s="128" t="s">
        <v>227</v>
      </c>
      <c r="AU398" s="236" t="s">
        <v>227</v>
      </c>
      <c r="AV398" s="128" t="s">
        <v>227</v>
      </c>
      <c r="AW398" s="237" t="s">
        <v>227</v>
      </c>
      <c r="AX398" s="128" t="s">
        <v>227</v>
      </c>
      <c r="AY398" s="129"/>
      <c r="BC398" s="144" t="s">
        <v>227</v>
      </c>
      <c r="BE398" s="145" t="s">
        <v>227</v>
      </c>
      <c r="BG398" s="21">
        <v>399</v>
      </c>
    </row>
    <row r="399" spans="1:59" ht="15.75" customHeight="1">
      <c r="A399" s="21" t="s">
        <v>242</v>
      </c>
      <c r="B399" s="33">
        <v>18</v>
      </c>
      <c r="C399" s="21" t="s">
        <v>284</v>
      </c>
      <c r="D399" s="26" t="s">
        <v>285</v>
      </c>
      <c r="E399" s="35">
        <v>74</v>
      </c>
      <c r="F399" s="35">
        <v>59.889999999999759</v>
      </c>
      <c r="G399" s="35" t="s">
        <v>67</v>
      </c>
      <c r="H399" s="36">
        <v>74.998166666666663</v>
      </c>
      <c r="I399" s="35">
        <v>150</v>
      </c>
      <c r="J399" s="35">
        <v>1.5799999999995862</v>
      </c>
      <c r="K399" s="35" t="s">
        <v>68</v>
      </c>
      <c r="L399" s="36">
        <v>150.02633333333333</v>
      </c>
      <c r="M399" s="36">
        <v>-150.02633333333333</v>
      </c>
      <c r="N399" s="20">
        <v>400</v>
      </c>
      <c r="Q399" s="32" t="s">
        <v>230</v>
      </c>
      <c r="R399" s="5">
        <v>17</v>
      </c>
      <c r="S399" s="24">
        <v>69.244</v>
      </c>
      <c r="T399" s="42">
        <v>0.31519999999999998</v>
      </c>
      <c r="U399" s="42">
        <v>0.3155</v>
      </c>
      <c r="V399" s="42">
        <v>26.526172895814</v>
      </c>
      <c r="W399" s="42">
        <v>26.525948768322998</v>
      </c>
      <c r="X399" s="42">
        <v>31.317433182968962</v>
      </c>
      <c r="Y399" s="42">
        <v>31.316836506188238</v>
      </c>
      <c r="Z399" s="42">
        <v>2.4392999999999998</v>
      </c>
      <c r="AA399" s="25">
        <v>7.7284393947239414</v>
      </c>
      <c r="AB399" s="25">
        <v>94.805951589088195</v>
      </c>
      <c r="AC399" s="25">
        <v>0.26026847999999997</v>
      </c>
      <c r="AD399" s="42">
        <v>0.58879999999999999</v>
      </c>
      <c r="AE399" s="25">
        <v>89.517099999999999</v>
      </c>
      <c r="AF399" s="42">
        <v>4.2984999999999998</v>
      </c>
      <c r="AG399" s="25">
        <v>1.1835</v>
      </c>
      <c r="AH399" s="5">
        <v>0.1153</v>
      </c>
      <c r="AI399" s="25">
        <v>0.60424</v>
      </c>
      <c r="AJ399" s="24">
        <v>99.93</v>
      </c>
      <c r="AK399" s="25">
        <v>167.24</v>
      </c>
      <c r="AL399" s="241">
        <v>31.3202</v>
      </c>
      <c r="AM399" s="117"/>
      <c r="AN399" s="143"/>
      <c r="AP399" s="238" t="s">
        <v>227</v>
      </c>
      <c r="AS399" s="235" t="s">
        <v>227</v>
      </c>
      <c r="AT399" s="128" t="s">
        <v>227</v>
      </c>
      <c r="AU399" s="236" t="s">
        <v>227</v>
      </c>
      <c r="AV399" s="128" t="s">
        <v>227</v>
      </c>
      <c r="AW399" s="237" t="s">
        <v>227</v>
      </c>
      <c r="AX399" s="128" t="s">
        <v>227</v>
      </c>
      <c r="AY399" s="129"/>
      <c r="BC399" s="144" t="s">
        <v>227</v>
      </c>
      <c r="BE399" s="145" t="s">
        <v>227</v>
      </c>
      <c r="BG399" s="21">
        <v>400</v>
      </c>
    </row>
    <row r="400" spans="1:59" ht="15.75" customHeight="1">
      <c r="A400" s="21" t="s">
        <v>242</v>
      </c>
      <c r="B400" s="33">
        <v>18</v>
      </c>
      <c r="C400" s="21" t="s">
        <v>284</v>
      </c>
      <c r="D400" s="26" t="s">
        <v>285</v>
      </c>
      <c r="E400" s="35">
        <v>74</v>
      </c>
      <c r="F400" s="35">
        <v>59.889999999999759</v>
      </c>
      <c r="G400" s="35" t="s">
        <v>67</v>
      </c>
      <c r="H400" s="36">
        <v>74.998166666666663</v>
      </c>
      <c r="I400" s="35">
        <v>150</v>
      </c>
      <c r="J400" s="35">
        <v>1.5799999999995862</v>
      </c>
      <c r="K400" s="35" t="s">
        <v>68</v>
      </c>
      <c r="L400" s="36">
        <v>150.02633333333333</v>
      </c>
      <c r="M400" s="36">
        <v>-150.02633333333333</v>
      </c>
      <c r="N400" s="20">
        <v>401</v>
      </c>
      <c r="Q400" s="32" t="s">
        <v>230</v>
      </c>
      <c r="R400" s="5">
        <v>18</v>
      </c>
      <c r="S400" s="24">
        <v>69.364000000000004</v>
      </c>
      <c r="T400" s="42">
        <v>0.31519999999999998</v>
      </c>
      <c r="U400" s="42">
        <v>0.31480000000000002</v>
      </c>
      <c r="V400" s="42">
        <v>26.528543676605999</v>
      </c>
      <c r="W400" s="42">
        <v>26.529021019217002</v>
      </c>
      <c r="X400" s="42">
        <v>31.320446119821934</v>
      </c>
      <c r="Y400" s="42">
        <v>31.321473652967374</v>
      </c>
      <c r="Z400" s="42">
        <v>2.4392999999999998</v>
      </c>
      <c r="AA400" s="25">
        <v>7.7284393947239414</v>
      </c>
      <c r="AB400" s="25">
        <v>94.807947102941696</v>
      </c>
      <c r="AC400" s="25">
        <v>0.259031968</v>
      </c>
      <c r="AD400" s="42">
        <v>0.58609999999999995</v>
      </c>
      <c r="AE400" s="25">
        <v>89.513099999999994</v>
      </c>
      <c r="AF400" s="42">
        <v>4.2984</v>
      </c>
      <c r="AG400" s="25">
        <v>1.1929000000000001</v>
      </c>
      <c r="AH400" s="5">
        <v>0.1157</v>
      </c>
      <c r="AI400" s="25">
        <v>0.59875999999999996</v>
      </c>
      <c r="AJ400" s="24">
        <v>94.46</v>
      </c>
      <c r="AK400" s="25">
        <v>167.24</v>
      </c>
      <c r="AL400" s="241">
        <v>31.3202</v>
      </c>
      <c r="AM400" s="117"/>
      <c r="AN400" s="143"/>
      <c r="AP400" s="238" t="s">
        <v>227</v>
      </c>
      <c r="AS400" s="235" t="s">
        <v>227</v>
      </c>
      <c r="AT400" s="128" t="s">
        <v>227</v>
      </c>
      <c r="AU400" s="236" t="s">
        <v>227</v>
      </c>
      <c r="AV400" s="128" t="s">
        <v>227</v>
      </c>
      <c r="AW400" s="237" t="s">
        <v>227</v>
      </c>
      <c r="AX400" s="128" t="s">
        <v>227</v>
      </c>
      <c r="AY400" s="129"/>
      <c r="BC400" s="144" t="s">
        <v>227</v>
      </c>
      <c r="BE400" s="145" t="s">
        <v>227</v>
      </c>
      <c r="BG400" s="21">
        <v>401</v>
      </c>
    </row>
    <row r="401" spans="1:59" ht="15.75" customHeight="1">
      <c r="A401" s="21" t="s">
        <v>242</v>
      </c>
      <c r="B401" s="33">
        <v>18</v>
      </c>
      <c r="C401" s="21" t="s">
        <v>284</v>
      </c>
      <c r="D401" s="26" t="s">
        <v>285</v>
      </c>
      <c r="E401" s="35">
        <v>74</v>
      </c>
      <c r="F401" s="35">
        <v>59.889999999999759</v>
      </c>
      <c r="G401" s="35" t="s">
        <v>67</v>
      </c>
      <c r="H401" s="36">
        <v>74.998166666666663</v>
      </c>
      <c r="I401" s="35">
        <v>150</v>
      </c>
      <c r="J401" s="35">
        <v>1.5799999999995862</v>
      </c>
      <c r="K401" s="35" t="s">
        <v>68</v>
      </c>
      <c r="L401" s="36">
        <v>150.02633333333333</v>
      </c>
      <c r="M401" s="36">
        <v>-150.02633333333333</v>
      </c>
      <c r="N401" s="20">
        <v>402</v>
      </c>
      <c r="Q401" s="32" t="s">
        <v>230</v>
      </c>
      <c r="R401" s="5">
        <v>19</v>
      </c>
      <c r="S401" s="24">
        <v>20.43</v>
      </c>
      <c r="T401" s="42">
        <v>-0.97860000000000003</v>
      </c>
      <c r="U401" s="42">
        <v>-0.97119999999999995</v>
      </c>
      <c r="V401" s="42">
        <v>21.459867316067999</v>
      </c>
      <c r="W401" s="42">
        <v>21.453536614023001</v>
      </c>
      <c r="X401" s="42">
        <v>25.927755982739537</v>
      </c>
      <c r="Y401" s="42">
        <v>25.913012938456749</v>
      </c>
      <c r="Z401" s="42">
        <v>2.6139000000000001</v>
      </c>
      <c r="AA401" s="25">
        <v>9.0015104632548759</v>
      </c>
      <c r="AB401" s="25">
        <v>102.71503032769336</v>
      </c>
      <c r="AC401" s="25">
        <v>6.4117671999999987E-2</v>
      </c>
      <c r="AD401" s="42">
        <v>0.1573</v>
      </c>
      <c r="AE401" s="25">
        <v>89.686599999999999</v>
      </c>
      <c r="AF401" s="42">
        <v>4.3066000000000004</v>
      </c>
      <c r="AG401" s="25">
        <v>0.46960000000000002</v>
      </c>
      <c r="AH401" s="5">
        <v>8.6800000000000002E-2</v>
      </c>
      <c r="AI401" s="25">
        <v>10.478</v>
      </c>
      <c r="AJ401" s="24">
        <v>99.93</v>
      </c>
      <c r="AK401" s="25">
        <v>170.56</v>
      </c>
      <c r="AL401" s="241">
        <v>25.988</v>
      </c>
      <c r="AM401" s="117"/>
      <c r="AN401" s="143"/>
      <c r="AP401" s="238" t="s">
        <v>227</v>
      </c>
      <c r="AS401" s="235" t="s">
        <v>227</v>
      </c>
      <c r="AT401" s="128" t="s">
        <v>227</v>
      </c>
      <c r="AU401" s="236" t="s">
        <v>227</v>
      </c>
      <c r="AV401" s="128" t="s">
        <v>227</v>
      </c>
      <c r="AW401" s="237" t="s">
        <v>227</v>
      </c>
      <c r="AX401" s="128" t="s">
        <v>227</v>
      </c>
      <c r="AY401" s="129"/>
      <c r="BC401" s="144" t="s">
        <v>227</v>
      </c>
      <c r="BE401" s="145" t="s">
        <v>227</v>
      </c>
      <c r="BG401" s="21">
        <v>402</v>
      </c>
    </row>
    <row r="402" spans="1:59" ht="15.75" customHeight="1">
      <c r="A402" s="21" t="s">
        <v>242</v>
      </c>
      <c r="B402" s="33">
        <v>18</v>
      </c>
      <c r="C402" s="21" t="s">
        <v>284</v>
      </c>
      <c r="D402" s="26" t="s">
        <v>285</v>
      </c>
      <c r="E402" s="35">
        <v>74</v>
      </c>
      <c r="F402" s="35">
        <v>59.889999999999759</v>
      </c>
      <c r="G402" s="35" t="s">
        <v>67</v>
      </c>
      <c r="H402" s="36">
        <v>74.998166666666663</v>
      </c>
      <c r="I402" s="35">
        <v>150</v>
      </c>
      <c r="J402" s="35">
        <v>1.5799999999995862</v>
      </c>
      <c r="K402" s="35" t="s">
        <v>68</v>
      </c>
      <c r="L402" s="36">
        <v>150.02633333333333</v>
      </c>
      <c r="M402" s="36">
        <v>-150.02633333333333</v>
      </c>
      <c r="N402" s="20">
        <v>403</v>
      </c>
      <c r="Q402" s="32" t="s">
        <v>230</v>
      </c>
      <c r="R402" s="5">
        <v>20</v>
      </c>
      <c r="S402" s="24">
        <v>20.239999999999998</v>
      </c>
      <c r="T402" s="42">
        <v>-0.94869999999999999</v>
      </c>
      <c r="U402" s="42">
        <v>-0.97030000000000005</v>
      </c>
      <c r="V402" s="42">
        <v>21.557051337792</v>
      </c>
      <c r="W402" s="42">
        <v>21.469643444018999</v>
      </c>
      <c r="X402" s="42">
        <v>26.030222158238871</v>
      </c>
      <c r="Y402" s="42">
        <v>25.933583234490786</v>
      </c>
      <c r="Z402" s="42">
        <v>2.6139000000000001</v>
      </c>
      <c r="AA402" s="25">
        <v>9.0015104632548759</v>
      </c>
      <c r="AB402" s="25">
        <v>102.87291420121605</v>
      </c>
      <c r="AC402" s="25">
        <v>6.4204046000000001E-2</v>
      </c>
      <c r="AD402" s="42">
        <v>0.1575</v>
      </c>
      <c r="AE402" s="25">
        <v>89.722499999999997</v>
      </c>
      <c r="AF402" s="42">
        <v>4.3083</v>
      </c>
      <c r="AG402" s="25">
        <v>0.47670000000000001</v>
      </c>
      <c r="AH402" s="5">
        <v>8.7099999999999997E-2</v>
      </c>
      <c r="AI402" s="25">
        <v>10.683999999999999</v>
      </c>
      <c r="AJ402" s="24">
        <v>99.93</v>
      </c>
      <c r="AK402" s="25">
        <v>170.84</v>
      </c>
      <c r="AL402" s="241">
        <v>25.997699999999998</v>
      </c>
      <c r="AM402" s="117"/>
      <c r="AN402" s="143"/>
      <c r="AP402" s="238" t="s">
        <v>227</v>
      </c>
      <c r="AS402" s="235" t="s">
        <v>227</v>
      </c>
      <c r="AT402" s="128" t="s">
        <v>227</v>
      </c>
      <c r="AU402" s="236" t="s">
        <v>227</v>
      </c>
      <c r="AV402" s="128" t="s">
        <v>227</v>
      </c>
      <c r="AW402" s="237" t="s">
        <v>227</v>
      </c>
      <c r="AX402" s="128" t="s">
        <v>227</v>
      </c>
      <c r="AY402" s="129"/>
      <c r="BC402" s="144" t="s">
        <v>227</v>
      </c>
      <c r="BE402" s="145" t="s">
        <v>227</v>
      </c>
      <c r="BG402" s="21">
        <v>403</v>
      </c>
    </row>
    <row r="403" spans="1:59" ht="15.75" customHeight="1">
      <c r="A403" s="21" t="s">
        <v>242</v>
      </c>
      <c r="B403" s="33">
        <v>18</v>
      </c>
      <c r="C403" s="21" t="s">
        <v>284</v>
      </c>
      <c r="D403" s="26" t="s">
        <v>285</v>
      </c>
      <c r="E403" s="35">
        <v>74</v>
      </c>
      <c r="F403" s="35">
        <v>59.889999999999759</v>
      </c>
      <c r="G403" s="35" t="s">
        <v>67</v>
      </c>
      <c r="H403" s="36">
        <v>74.998166666666663</v>
      </c>
      <c r="I403" s="35">
        <v>150</v>
      </c>
      <c r="J403" s="35">
        <v>1.5799999999995862</v>
      </c>
      <c r="K403" s="35" t="s">
        <v>68</v>
      </c>
      <c r="L403" s="36">
        <v>150.02633333333333</v>
      </c>
      <c r="M403" s="36">
        <v>-150.02633333333333</v>
      </c>
      <c r="N403" s="20">
        <v>404</v>
      </c>
      <c r="Q403" s="32" t="s">
        <v>230</v>
      </c>
      <c r="R403" s="5">
        <v>21</v>
      </c>
      <c r="S403" s="24">
        <v>20.164999999999999</v>
      </c>
      <c r="T403" s="42">
        <v>-0.95609999999999995</v>
      </c>
      <c r="U403" s="42">
        <v>-0.99239999999999995</v>
      </c>
      <c r="V403" s="42">
        <v>21.530961754734001</v>
      </c>
      <c r="W403" s="42">
        <v>21.35135179029</v>
      </c>
      <c r="X403" s="42">
        <v>26.002248657687577</v>
      </c>
      <c r="Y403" s="42">
        <v>25.796565238334185</v>
      </c>
      <c r="Z403" s="42">
        <v>2.6139000000000001</v>
      </c>
      <c r="AA403" s="25">
        <v>9.0015104632548759</v>
      </c>
      <c r="AB403" s="25">
        <v>102.8319258612963</v>
      </c>
      <c r="AC403" s="25">
        <v>6.3904009999999997E-2</v>
      </c>
      <c r="AD403" s="42">
        <v>0.15690000000000001</v>
      </c>
      <c r="AE403" s="25">
        <v>89.730499999999992</v>
      </c>
      <c r="AF403" s="42">
        <v>4.3086000000000002</v>
      </c>
      <c r="AG403" s="25">
        <v>0.4955</v>
      </c>
      <c r="AH403" s="5">
        <v>8.7800000000000003E-2</v>
      </c>
      <c r="AI403" s="25">
        <v>10.757999999999999</v>
      </c>
      <c r="AJ403" s="24">
        <v>99.93</v>
      </c>
      <c r="AK403" s="25">
        <v>170.84</v>
      </c>
      <c r="AL403" s="241">
        <v>26.027200000000001</v>
      </c>
      <c r="AM403" s="117"/>
      <c r="AN403" s="143"/>
      <c r="AP403" s="238" t="s">
        <v>227</v>
      </c>
      <c r="AS403" s="235" t="s">
        <v>227</v>
      </c>
      <c r="AT403" s="128" t="s">
        <v>227</v>
      </c>
      <c r="AU403" s="236" t="s">
        <v>227</v>
      </c>
      <c r="AV403" s="128" t="s">
        <v>227</v>
      </c>
      <c r="AW403" s="237" t="s">
        <v>227</v>
      </c>
      <c r="AX403" s="128" t="s">
        <v>227</v>
      </c>
      <c r="AY403" s="129"/>
      <c r="BC403" s="144" t="s">
        <v>227</v>
      </c>
      <c r="BE403" s="145" t="s">
        <v>227</v>
      </c>
      <c r="BG403" s="21">
        <v>404</v>
      </c>
    </row>
    <row r="404" spans="1:59" ht="15.75" customHeight="1">
      <c r="A404" s="21" t="s">
        <v>242</v>
      </c>
      <c r="B404" s="33">
        <v>18</v>
      </c>
      <c r="C404" s="21" t="s">
        <v>284</v>
      </c>
      <c r="D404" s="26" t="s">
        <v>285</v>
      </c>
      <c r="E404" s="35">
        <v>74</v>
      </c>
      <c r="F404" s="35">
        <v>59.889999999999759</v>
      </c>
      <c r="G404" s="35" t="s">
        <v>67</v>
      </c>
      <c r="H404" s="36">
        <v>74.998166666666663</v>
      </c>
      <c r="I404" s="35">
        <v>150</v>
      </c>
      <c r="J404" s="35">
        <v>1.5799999999995862</v>
      </c>
      <c r="K404" s="35" t="s">
        <v>68</v>
      </c>
      <c r="L404" s="36">
        <v>150.02633333333333</v>
      </c>
      <c r="M404" s="36">
        <v>-150.02633333333333</v>
      </c>
      <c r="N404" s="20">
        <v>405</v>
      </c>
      <c r="Q404" s="32" t="s">
        <v>230</v>
      </c>
      <c r="R404" s="5">
        <v>22</v>
      </c>
      <c r="S404" s="24">
        <v>5.4960000000000004</v>
      </c>
      <c r="T404" s="42">
        <v>-1.0803</v>
      </c>
      <c r="U404" s="42">
        <v>-1.0809</v>
      </c>
      <c r="V404" s="42">
        <v>21.033655501601999</v>
      </c>
      <c r="W404" s="42">
        <v>21.032189497026003</v>
      </c>
      <c r="X404" s="42">
        <v>25.459390655351434</v>
      </c>
      <c r="Y404" s="42">
        <v>25.457963332813552</v>
      </c>
      <c r="Z404" s="42">
        <v>2.5486</v>
      </c>
      <c r="AA404" s="25">
        <v>8.7340236891292218</v>
      </c>
      <c r="AB404" s="25">
        <v>99.058834268053062</v>
      </c>
      <c r="AC404" s="25">
        <v>4.5715463999999997E-2</v>
      </c>
      <c r="AD404" s="42">
        <v>0.1168</v>
      </c>
      <c r="AE404" s="25">
        <v>89.802199999999999</v>
      </c>
      <c r="AF404" s="42">
        <v>4.3120000000000003</v>
      </c>
      <c r="AG404" s="25">
        <v>0.46260000000000001</v>
      </c>
      <c r="AH404" s="5">
        <v>8.6499999999999994E-2</v>
      </c>
      <c r="AI404" s="25">
        <v>30.254000000000001</v>
      </c>
      <c r="AJ404" s="24">
        <v>99.93</v>
      </c>
      <c r="AK404" s="25">
        <v>178.03</v>
      </c>
      <c r="AL404" s="241">
        <v>25.461400000000001</v>
      </c>
      <c r="AM404" s="117"/>
      <c r="AN404" s="143"/>
      <c r="AP404" s="238" t="s">
        <v>227</v>
      </c>
      <c r="AS404" s="235" t="s">
        <v>227</v>
      </c>
      <c r="AT404" s="128" t="s">
        <v>227</v>
      </c>
      <c r="AU404" s="236" t="s">
        <v>227</v>
      </c>
      <c r="AV404" s="128" t="s">
        <v>227</v>
      </c>
      <c r="AW404" s="237" t="s">
        <v>227</v>
      </c>
      <c r="AX404" s="128" t="s">
        <v>227</v>
      </c>
      <c r="AY404" s="129"/>
      <c r="BC404" s="144" t="s">
        <v>227</v>
      </c>
      <c r="BE404" s="145" t="s">
        <v>227</v>
      </c>
      <c r="BG404" s="21">
        <v>405</v>
      </c>
    </row>
    <row r="405" spans="1:59" ht="15.75" customHeight="1">
      <c r="A405" s="21" t="s">
        <v>242</v>
      </c>
      <c r="B405" s="33">
        <v>18</v>
      </c>
      <c r="C405" s="21" t="s">
        <v>284</v>
      </c>
      <c r="D405" s="26" t="s">
        <v>285</v>
      </c>
      <c r="E405" s="35">
        <v>74</v>
      </c>
      <c r="F405" s="35">
        <v>59.889999999999759</v>
      </c>
      <c r="G405" s="35" t="s">
        <v>67</v>
      </c>
      <c r="H405" s="36">
        <v>74.998166666666663</v>
      </c>
      <c r="I405" s="35">
        <v>150</v>
      </c>
      <c r="J405" s="35">
        <v>1.5799999999995862</v>
      </c>
      <c r="K405" s="35" t="s">
        <v>68</v>
      </c>
      <c r="L405" s="36">
        <v>150.02633333333333</v>
      </c>
      <c r="M405" s="36">
        <v>-150.02633333333333</v>
      </c>
      <c r="N405" s="20">
        <v>406</v>
      </c>
      <c r="Q405" s="32" t="s">
        <v>230</v>
      </c>
      <c r="R405" s="5">
        <v>23</v>
      </c>
      <c r="S405" s="24">
        <v>5.3440000000000003</v>
      </c>
      <c r="T405" s="42">
        <v>-1.081</v>
      </c>
      <c r="U405" s="42">
        <v>-1.0811999999999999</v>
      </c>
      <c r="V405" s="42">
        <v>21.032355170315999</v>
      </c>
      <c r="W405" s="42">
        <v>21.031551860048001</v>
      </c>
      <c r="X405" s="42">
        <v>25.45834184796632</v>
      </c>
      <c r="Y405" s="42">
        <v>25.457450274760941</v>
      </c>
      <c r="Z405" s="42">
        <v>2.5486</v>
      </c>
      <c r="AA405" s="25">
        <v>8.7340236891292218</v>
      </c>
      <c r="AB405" s="25">
        <v>99.056209855434162</v>
      </c>
      <c r="AC405" s="25">
        <v>4.3578844000000005E-2</v>
      </c>
      <c r="AD405" s="42">
        <v>0.11210000000000001</v>
      </c>
      <c r="AE405" s="25">
        <v>89.788299999999992</v>
      </c>
      <c r="AF405" s="42">
        <v>4.3113999999999999</v>
      </c>
      <c r="AG405" s="25">
        <v>0.4743</v>
      </c>
      <c r="AH405" s="5">
        <v>8.6999999999999994E-2</v>
      </c>
      <c r="AI405" s="25">
        <v>32.348999999999997</v>
      </c>
      <c r="AJ405" s="24">
        <v>99.93</v>
      </c>
      <c r="AK405" s="25">
        <v>178.03</v>
      </c>
      <c r="AL405" s="241">
        <v>25.460799999999999</v>
      </c>
      <c r="AM405" s="117"/>
      <c r="AN405" s="143"/>
      <c r="AP405" s="238" t="s">
        <v>227</v>
      </c>
      <c r="AS405" s="235" t="s">
        <v>227</v>
      </c>
      <c r="AT405" s="128" t="s">
        <v>227</v>
      </c>
      <c r="AU405" s="236" t="s">
        <v>227</v>
      </c>
      <c r="AV405" s="128" t="s">
        <v>227</v>
      </c>
      <c r="AW405" s="237" t="s">
        <v>227</v>
      </c>
      <c r="AX405" s="128" t="s">
        <v>227</v>
      </c>
      <c r="AY405" s="129"/>
      <c r="BC405" s="144" t="s">
        <v>227</v>
      </c>
      <c r="BE405" s="145" t="s">
        <v>227</v>
      </c>
      <c r="BG405" s="21">
        <v>406</v>
      </c>
    </row>
    <row r="406" spans="1:59" ht="15.75" customHeight="1">
      <c r="A406" s="21" t="s">
        <v>242</v>
      </c>
      <c r="B406" s="33">
        <v>18</v>
      </c>
      <c r="C406" s="21" t="s">
        <v>284</v>
      </c>
      <c r="D406" s="26" t="s">
        <v>285</v>
      </c>
      <c r="E406" s="35">
        <v>74</v>
      </c>
      <c r="F406" s="35">
        <v>59.889999999999759</v>
      </c>
      <c r="G406" s="35" t="s">
        <v>67</v>
      </c>
      <c r="H406" s="36">
        <v>74.998166666666663</v>
      </c>
      <c r="I406" s="35">
        <v>150</v>
      </c>
      <c r="J406" s="35">
        <v>1.5799999999995862</v>
      </c>
      <c r="K406" s="35" t="s">
        <v>68</v>
      </c>
      <c r="L406" s="36">
        <v>150.02633333333333</v>
      </c>
      <c r="M406" s="36">
        <v>-150.02633333333333</v>
      </c>
      <c r="N406" s="20">
        <v>407</v>
      </c>
      <c r="Q406" s="32" t="s">
        <v>230</v>
      </c>
      <c r="R406" s="5">
        <v>24</v>
      </c>
      <c r="S406" s="24">
        <v>5.6449999999999996</v>
      </c>
      <c r="T406" s="42">
        <v>-1.0806</v>
      </c>
      <c r="U406" s="42">
        <v>-1.0807</v>
      </c>
      <c r="V406" s="42">
        <v>21.033278695380002</v>
      </c>
      <c r="W406" s="42">
        <v>21.032069565305999</v>
      </c>
      <c r="X406" s="42">
        <v>25.459074564183876</v>
      </c>
      <c r="Y406" s="42">
        <v>25.457561757223854</v>
      </c>
      <c r="Z406" s="42">
        <v>2.5485000000000002</v>
      </c>
      <c r="AA406" s="25">
        <v>8.7340538997649553</v>
      </c>
      <c r="AB406" s="25">
        <v>99.058145611702912</v>
      </c>
      <c r="AC406" s="25">
        <v>4.3451556000000002E-2</v>
      </c>
      <c r="AD406" s="42">
        <v>0.1118</v>
      </c>
      <c r="AE406" s="25">
        <v>89.798299999999998</v>
      </c>
      <c r="AF406" s="42">
        <v>4.3118999999999996</v>
      </c>
      <c r="AG406" s="25">
        <v>0.46029999999999999</v>
      </c>
      <c r="AH406" s="5">
        <v>8.6400000000000005E-2</v>
      </c>
      <c r="AI406" s="25">
        <v>30.093</v>
      </c>
      <c r="AJ406" s="24">
        <v>99.93</v>
      </c>
      <c r="AK406" s="25">
        <v>178.03</v>
      </c>
      <c r="AL406" s="241">
        <v>25.460799999999999</v>
      </c>
      <c r="AM406" s="117"/>
      <c r="AN406" s="143"/>
      <c r="AP406" s="238" t="s">
        <v>227</v>
      </c>
      <c r="AS406" s="235" t="s">
        <v>227</v>
      </c>
      <c r="AT406" s="128" t="s">
        <v>227</v>
      </c>
      <c r="AU406" s="236" t="s">
        <v>227</v>
      </c>
      <c r="AV406" s="128" t="s">
        <v>227</v>
      </c>
      <c r="AW406" s="237" t="s">
        <v>227</v>
      </c>
      <c r="AX406" s="128" t="s">
        <v>227</v>
      </c>
      <c r="AY406" s="129"/>
      <c r="BC406" s="144" t="s">
        <v>227</v>
      </c>
      <c r="BE406" s="145" t="s">
        <v>227</v>
      </c>
      <c r="BG406" s="21">
        <v>407</v>
      </c>
    </row>
    <row r="407" spans="1:59" ht="15.75" customHeight="1">
      <c r="A407" s="21" t="s">
        <v>242</v>
      </c>
      <c r="B407" s="33">
        <v>19</v>
      </c>
      <c r="C407" s="21" t="s">
        <v>286</v>
      </c>
      <c r="D407" s="26" t="s">
        <v>287</v>
      </c>
      <c r="E407" s="35">
        <v>75</v>
      </c>
      <c r="F407" s="35">
        <v>17.880000000000109</v>
      </c>
      <c r="G407" s="35" t="s">
        <v>67</v>
      </c>
      <c r="H407" s="36">
        <v>75.298000000000002</v>
      </c>
      <c r="I407" s="35">
        <v>153</v>
      </c>
      <c r="J407" s="35">
        <v>18.169999999999504</v>
      </c>
      <c r="K407" s="35" t="s">
        <v>68</v>
      </c>
      <c r="L407" s="36">
        <v>153.30283333333333</v>
      </c>
      <c r="M407" s="36">
        <v>-153.30283333333333</v>
      </c>
      <c r="N407" s="20">
        <v>408</v>
      </c>
      <c r="Q407" s="32" t="s">
        <v>229</v>
      </c>
      <c r="R407" s="5">
        <v>1</v>
      </c>
      <c r="S407" s="24">
        <v>3815.5920000000001</v>
      </c>
      <c r="T407" s="42">
        <v>-0.25219999999999998</v>
      </c>
      <c r="U407" s="42">
        <v>-0.25159999999999999</v>
      </c>
      <c r="V407" s="42">
        <v>30.345755620656</v>
      </c>
      <c r="W407" s="42">
        <v>30.346267769237002</v>
      </c>
      <c r="X407" s="42">
        <v>34.954547881163627</v>
      </c>
      <c r="Y407" s="42">
        <v>34.954546533696259</v>
      </c>
      <c r="Z407" s="42">
        <v>1.4729000000000001</v>
      </c>
      <c r="AA407" s="25">
        <v>6.5057243809518042</v>
      </c>
      <c r="AB407" s="25">
        <v>80.659534197390201</v>
      </c>
      <c r="AC407" s="25">
        <v>1.8047598799999998E-2</v>
      </c>
      <c r="AD407" s="42">
        <v>5.6000000000000001E-2</v>
      </c>
      <c r="AE407" s="25">
        <v>90.175300000000007</v>
      </c>
      <c r="AF407" s="42">
        <v>4.3247999999999998</v>
      </c>
      <c r="AG407" s="25">
        <v>0.77490000000000003</v>
      </c>
      <c r="AH407" s="5">
        <v>9.9000000000000005E-2</v>
      </c>
      <c r="AI407" s="25">
        <v>4.3298999999999997E-2</v>
      </c>
      <c r="AJ407" s="24">
        <v>97.49</v>
      </c>
      <c r="AK407" s="25">
        <v>0</v>
      </c>
      <c r="AL407" s="241">
        <v>34.954500000000003</v>
      </c>
      <c r="AM407" s="117"/>
      <c r="AN407" s="143"/>
      <c r="AO407" s="22">
        <v>-0.3</v>
      </c>
      <c r="AP407" s="238">
        <v>6.5095000000000001</v>
      </c>
      <c r="AQ407" s="103">
        <v>6</v>
      </c>
      <c r="AS407" s="235">
        <v>15.01427431382535</v>
      </c>
      <c r="AT407" s="128"/>
      <c r="AU407" s="236">
        <v>13.986667622782123</v>
      </c>
      <c r="AV407" s="128"/>
      <c r="AW407" s="237">
        <v>1.0015843694493785</v>
      </c>
      <c r="AX407" s="128"/>
      <c r="AY407" s="129"/>
      <c r="BC407" s="144" t="s">
        <v>227</v>
      </c>
      <c r="BE407" s="145" t="s">
        <v>227</v>
      </c>
      <c r="BG407" s="21">
        <v>408</v>
      </c>
    </row>
    <row r="408" spans="1:59" ht="15.75" customHeight="1">
      <c r="A408" s="21" t="s">
        <v>242</v>
      </c>
      <c r="B408" s="33">
        <v>19</v>
      </c>
      <c r="C408" s="21" t="s">
        <v>286</v>
      </c>
      <c r="D408" s="26" t="s">
        <v>287</v>
      </c>
      <c r="E408" s="35">
        <v>75</v>
      </c>
      <c r="F408" s="35">
        <v>17.880000000000109</v>
      </c>
      <c r="G408" s="35" t="s">
        <v>67</v>
      </c>
      <c r="H408" s="36">
        <v>75.298000000000002</v>
      </c>
      <c r="I408" s="35">
        <v>153</v>
      </c>
      <c r="J408" s="35">
        <v>18.169999999999504</v>
      </c>
      <c r="K408" s="35" t="s">
        <v>68</v>
      </c>
      <c r="L408" s="36">
        <v>153.30283333333333</v>
      </c>
      <c r="M408" s="36">
        <v>-153.30283333333333</v>
      </c>
      <c r="N408" s="20">
        <v>409</v>
      </c>
      <c r="Q408" s="32" t="s">
        <v>229</v>
      </c>
      <c r="R408" s="5">
        <v>2</v>
      </c>
      <c r="S408" s="24">
        <v>3158.2359999999999</v>
      </c>
      <c r="T408" s="42">
        <v>-0.31390000000000001</v>
      </c>
      <c r="U408" s="42">
        <v>-0.31380000000000002</v>
      </c>
      <c r="V408" s="42">
        <v>30.054550377125999</v>
      </c>
      <c r="W408" s="42">
        <v>30.054820697034</v>
      </c>
      <c r="X408" s="42">
        <v>34.954260029229225</v>
      </c>
      <c r="Y408" s="42">
        <v>34.954499721800957</v>
      </c>
      <c r="Z408" s="42">
        <v>1.5620000000000001</v>
      </c>
      <c r="AA408" s="25">
        <v>6.5041681693119839</v>
      </c>
      <c r="AB408" s="25">
        <v>80.509753250345796</v>
      </c>
      <c r="AC408" s="25">
        <v>1.7108395200000001E-2</v>
      </c>
      <c r="AD408" s="42">
        <v>5.3900000000000003E-2</v>
      </c>
      <c r="AE408" s="25">
        <v>90.211200000000005</v>
      </c>
      <c r="AF408" s="42">
        <v>4.3265000000000002</v>
      </c>
      <c r="AG408" s="25">
        <v>0.76780000000000004</v>
      </c>
      <c r="AH408" s="5">
        <v>9.8699999999999996E-2</v>
      </c>
      <c r="AI408" s="25">
        <v>4.3298999999999997E-2</v>
      </c>
      <c r="AJ408" s="24">
        <v>99.73</v>
      </c>
      <c r="AK408" s="25">
        <v>0</v>
      </c>
      <c r="AL408" s="241">
        <v>34.954499999999996</v>
      </c>
      <c r="AM408" s="117">
        <v>6</v>
      </c>
      <c r="AN408" s="143"/>
      <c r="AP408" s="238" t="s">
        <v>227</v>
      </c>
      <c r="AS408" s="235">
        <v>15.033499199391255</v>
      </c>
      <c r="AT408" s="128"/>
      <c r="AU408" s="236">
        <v>13.997783368394975</v>
      </c>
      <c r="AV408" s="128"/>
      <c r="AW408" s="237">
        <v>1.00353108348135</v>
      </c>
      <c r="AX408" s="128"/>
      <c r="AY408" s="129"/>
      <c r="BC408" s="144" t="s">
        <v>227</v>
      </c>
      <c r="BE408" s="145" t="s">
        <v>227</v>
      </c>
      <c r="BG408" s="21">
        <v>409</v>
      </c>
    </row>
    <row r="409" spans="1:59" ht="15.75" customHeight="1">
      <c r="A409" s="21" t="s">
        <v>242</v>
      </c>
      <c r="B409" s="33">
        <v>19</v>
      </c>
      <c r="C409" s="21" t="s">
        <v>286</v>
      </c>
      <c r="D409" s="26" t="s">
        <v>287</v>
      </c>
      <c r="E409" s="35">
        <v>75</v>
      </c>
      <c r="F409" s="35">
        <v>17.880000000000109</v>
      </c>
      <c r="G409" s="35" t="s">
        <v>67</v>
      </c>
      <c r="H409" s="36">
        <v>75.298000000000002</v>
      </c>
      <c r="I409" s="35">
        <v>153</v>
      </c>
      <c r="J409" s="35">
        <v>18.169999999999504</v>
      </c>
      <c r="K409" s="35" t="s">
        <v>68</v>
      </c>
      <c r="L409" s="36">
        <v>153.30283333333333</v>
      </c>
      <c r="M409" s="36">
        <v>-153.30283333333333</v>
      </c>
      <c r="N409" s="20">
        <v>410</v>
      </c>
      <c r="Q409" s="32" t="s">
        <v>229</v>
      </c>
      <c r="R409" s="5">
        <v>3</v>
      </c>
      <c r="S409" s="24">
        <v>2644.299</v>
      </c>
      <c r="T409" s="42">
        <v>-0.3649</v>
      </c>
      <c r="U409" s="42">
        <v>-0.36480000000000001</v>
      </c>
      <c r="V409" s="42">
        <v>29.812618793910001</v>
      </c>
      <c r="W409" s="42">
        <v>29.812943403569001</v>
      </c>
      <c r="X409" s="42">
        <v>34.949721769335781</v>
      </c>
      <c r="Y409" s="42">
        <v>34.950033918473565</v>
      </c>
      <c r="Z409" s="42">
        <v>1.6497999999999999</v>
      </c>
      <c r="AA409" s="25">
        <v>6.5736074588691586</v>
      </c>
      <c r="AB409" s="25">
        <v>81.257862898175361</v>
      </c>
      <c r="AC409" s="25">
        <v>1.7706194200000001E-2</v>
      </c>
      <c r="AD409" s="42">
        <v>5.5199999999999999E-2</v>
      </c>
      <c r="AE409" s="25">
        <v>90.227100000000007</v>
      </c>
      <c r="AF409" s="42">
        <v>4.3272000000000004</v>
      </c>
      <c r="AG409" s="25">
        <v>0.7702</v>
      </c>
      <c r="AH409" s="5">
        <v>9.8799999999999999E-2</v>
      </c>
      <c r="AI409" s="25">
        <v>4.3298999999999997E-2</v>
      </c>
      <c r="AJ409" s="24">
        <v>99.79</v>
      </c>
      <c r="AK409" s="25">
        <v>0</v>
      </c>
      <c r="AL409" s="241">
        <v>34.950000000000003</v>
      </c>
      <c r="AM409" s="117"/>
      <c r="AN409" s="143"/>
      <c r="AO409" s="22">
        <v>-0.6</v>
      </c>
      <c r="AP409" s="238">
        <v>6.5780000000000003</v>
      </c>
      <c r="AS409" s="235">
        <v>14.935301669486664</v>
      </c>
      <c r="AT409" s="128"/>
      <c r="AU409" s="236">
        <v>13.133089781859097</v>
      </c>
      <c r="AV409" s="128"/>
      <c r="AW409" s="237">
        <v>0.99866429840142124</v>
      </c>
      <c r="AX409" s="128"/>
      <c r="AY409" s="129"/>
      <c r="BC409" s="144" t="s">
        <v>227</v>
      </c>
      <c r="BE409" s="145" t="s">
        <v>227</v>
      </c>
      <c r="BG409" s="21">
        <v>410</v>
      </c>
    </row>
    <row r="410" spans="1:59" ht="15.75" customHeight="1">
      <c r="A410" s="21" t="s">
        <v>242</v>
      </c>
      <c r="B410" s="33">
        <v>19</v>
      </c>
      <c r="C410" s="21" t="s">
        <v>286</v>
      </c>
      <c r="D410" s="26" t="s">
        <v>287</v>
      </c>
      <c r="E410" s="35">
        <v>75</v>
      </c>
      <c r="F410" s="35">
        <v>17.880000000000109</v>
      </c>
      <c r="G410" s="35" t="s">
        <v>67</v>
      </c>
      <c r="H410" s="36">
        <v>75.298000000000002</v>
      </c>
      <c r="I410" s="35">
        <v>153</v>
      </c>
      <c r="J410" s="35">
        <v>18.169999999999504</v>
      </c>
      <c r="K410" s="35" t="s">
        <v>68</v>
      </c>
      <c r="L410" s="36">
        <v>153.30283333333333</v>
      </c>
      <c r="M410" s="36">
        <v>-153.30283333333333</v>
      </c>
      <c r="N410" s="20">
        <v>411</v>
      </c>
      <c r="Q410" s="32" t="s">
        <v>229</v>
      </c>
      <c r="R410" s="5">
        <v>4</v>
      </c>
      <c r="S410" s="24">
        <v>2033.6220000000001</v>
      </c>
      <c r="T410" s="42">
        <v>-0.39539999999999997</v>
      </c>
      <c r="U410" s="42">
        <v>-0.39560000000000001</v>
      </c>
      <c r="V410" s="42">
        <v>29.535130496244001</v>
      </c>
      <c r="W410" s="42">
        <v>29.535275486562998</v>
      </c>
      <c r="X410" s="42">
        <v>34.936742230673367</v>
      </c>
      <c r="Y410" s="42">
        <v>34.937157466672581</v>
      </c>
      <c r="Z410" s="42">
        <v>1.7696000000000001</v>
      </c>
      <c r="AA410" s="25">
        <v>6.6831055364427367</v>
      </c>
      <c r="AB410" s="25">
        <v>82.537708766016408</v>
      </c>
      <c r="AC410" s="25">
        <v>1.7492532200000001E-2</v>
      </c>
      <c r="AD410" s="42">
        <v>5.4699999999999999E-2</v>
      </c>
      <c r="AE410" s="25">
        <v>90.231100000000012</v>
      </c>
      <c r="AF410" s="42">
        <v>4.3273999999999999</v>
      </c>
      <c r="AG410" s="25">
        <v>0.76549999999999996</v>
      </c>
      <c r="AH410" s="5">
        <v>9.8599999999999993E-2</v>
      </c>
      <c r="AI410" s="25">
        <v>4.3298999999999997E-2</v>
      </c>
      <c r="AJ410" s="24">
        <v>99.85</v>
      </c>
      <c r="AK410" s="25">
        <v>0</v>
      </c>
      <c r="AL410" s="241">
        <v>34.938099999999999</v>
      </c>
      <c r="AM410" s="117"/>
      <c r="AN410" s="143"/>
      <c r="AP410" s="238" t="s">
        <v>227</v>
      </c>
      <c r="AS410" s="235">
        <v>14.594166703712926</v>
      </c>
      <c r="AT410" s="128"/>
      <c r="AU410" s="236">
        <v>11.577615622715816</v>
      </c>
      <c r="AV410" s="128"/>
      <c r="AW410" s="237">
        <v>0.97141030195381906</v>
      </c>
      <c r="AX410" s="128"/>
      <c r="AY410" s="129"/>
      <c r="BC410" s="144" t="s">
        <v>227</v>
      </c>
      <c r="BE410" s="145" t="s">
        <v>227</v>
      </c>
      <c r="BG410" s="21">
        <v>411</v>
      </c>
    </row>
    <row r="411" spans="1:59" ht="15.75" customHeight="1">
      <c r="A411" s="21" t="s">
        <v>242</v>
      </c>
      <c r="B411" s="33">
        <v>19</v>
      </c>
      <c r="C411" s="21" t="s">
        <v>286</v>
      </c>
      <c r="D411" s="26" t="s">
        <v>287</v>
      </c>
      <c r="E411" s="35">
        <v>75</v>
      </c>
      <c r="F411" s="35">
        <v>17.880000000000109</v>
      </c>
      <c r="G411" s="35" t="s">
        <v>67</v>
      </c>
      <c r="H411" s="36">
        <v>75.298000000000002</v>
      </c>
      <c r="I411" s="35">
        <v>153</v>
      </c>
      <c r="J411" s="35">
        <v>18.169999999999504</v>
      </c>
      <c r="K411" s="35" t="s">
        <v>68</v>
      </c>
      <c r="L411" s="36">
        <v>153.30283333333333</v>
      </c>
      <c r="M411" s="36">
        <v>-153.30283333333333</v>
      </c>
      <c r="N411" s="20">
        <v>412</v>
      </c>
      <c r="Q411" s="32" t="s">
        <v>229</v>
      </c>
      <c r="R411" s="5">
        <v>5</v>
      </c>
      <c r="S411" s="24">
        <v>1522.81</v>
      </c>
      <c r="T411" s="42">
        <v>-0.26079999999999998</v>
      </c>
      <c r="U411" s="42">
        <v>-0.2611</v>
      </c>
      <c r="V411" s="42">
        <v>29.414453556089999</v>
      </c>
      <c r="W411" s="42">
        <v>29.414237396445998</v>
      </c>
      <c r="X411" s="42">
        <v>34.903457963457129</v>
      </c>
      <c r="Y411" s="42">
        <v>34.903511169672441</v>
      </c>
      <c r="Z411" s="42">
        <v>1.9067000000000001</v>
      </c>
      <c r="AA411" s="25">
        <v>6.8658647427153658</v>
      </c>
      <c r="AB411" s="25">
        <v>85.074912434502096</v>
      </c>
      <c r="AC411" s="25">
        <v>1.84744682E-2</v>
      </c>
      <c r="AD411" s="42">
        <v>5.6899999999999999E-2</v>
      </c>
      <c r="AE411" s="25">
        <v>90.227100000000007</v>
      </c>
      <c r="AF411" s="42">
        <v>4.3272000000000004</v>
      </c>
      <c r="AG411" s="25">
        <v>0.7984</v>
      </c>
      <c r="AH411" s="5">
        <v>9.9900000000000003E-2</v>
      </c>
      <c r="AI411" s="25">
        <v>4.3298999999999997E-2</v>
      </c>
      <c r="AJ411" s="24">
        <v>99.9</v>
      </c>
      <c r="AK411" s="25">
        <v>0</v>
      </c>
      <c r="AL411" s="241">
        <v>34.903500000000001</v>
      </c>
      <c r="AM411" s="117"/>
      <c r="AN411" s="143"/>
      <c r="AO411" s="22">
        <v>-0.4</v>
      </c>
      <c r="AP411" s="238">
        <v>6.87</v>
      </c>
      <c r="AS411" s="235">
        <v>13.480752829430084</v>
      </c>
      <c r="AT411" s="128"/>
      <c r="AU411" s="236">
        <v>8.4657217023397138</v>
      </c>
      <c r="AV411" s="128"/>
      <c r="AW411" s="237">
        <v>0.89256838365897007</v>
      </c>
      <c r="AX411" s="128"/>
      <c r="AY411" s="129"/>
      <c r="BC411" s="144" t="s">
        <v>227</v>
      </c>
      <c r="BE411" s="145" t="s">
        <v>227</v>
      </c>
      <c r="BG411" s="21">
        <v>412</v>
      </c>
    </row>
    <row r="412" spans="1:59" ht="15.75" customHeight="1">
      <c r="A412" s="21" t="s">
        <v>242</v>
      </c>
      <c r="B412" s="33">
        <v>19</v>
      </c>
      <c r="C412" s="21" t="s">
        <v>286</v>
      </c>
      <c r="D412" s="26" t="s">
        <v>287</v>
      </c>
      <c r="E412" s="35">
        <v>75</v>
      </c>
      <c r="F412" s="35">
        <v>17.880000000000109</v>
      </c>
      <c r="G412" s="35" t="s">
        <v>67</v>
      </c>
      <c r="H412" s="36">
        <v>75.298000000000002</v>
      </c>
      <c r="I412" s="35">
        <v>153</v>
      </c>
      <c r="J412" s="35">
        <v>18.169999999999504</v>
      </c>
      <c r="K412" s="35" t="s">
        <v>68</v>
      </c>
      <c r="L412" s="36">
        <v>153.30283333333333</v>
      </c>
      <c r="M412" s="36">
        <v>-153.30283333333333</v>
      </c>
      <c r="N412" s="20">
        <v>413</v>
      </c>
      <c r="Q412" s="32" t="s">
        <v>229</v>
      </c>
      <c r="R412" s="5">
        <v>6</v>
      </c>
      <c r="S412" s="24">
        <v>1015.259</v>
      </c>
      <c r="T412" s="42">
        <v>0.15570000000000001</v>
      </c>
      <c r="U412" s="42">
        <v>0.1545</v>
      </c>
      <c r="V412" s="42">
        <v>29.534902613436</v>
      </c>
      <c r="W412" s="42">
        <v>29.533605437361999</v>
      </c>
      <c r="X412" s="42">
        <v>34.877455961337525</v>
      </c>
      <c r="Y412" s="42">
        <v>34.877107180500957</v>
      </c>
      <c r="Z412" s="42">
        <v>2.036</v>
      </c>
      <c r="AA412" s="25">
        <v>6.8960707145438063</v>
      </c>
      <c r="AB412" s="25">
        <v>86.367558353858115</v>
      </c>
      <c r="AC412" s="25">
        <v>1.9243196800000001E-2</v>
      </c>
      <c r="AD412" s="42">
        <v>5.8599999999999999E-2</v>
      </c>
      <c r="AE412" s="25">
        <v>90.227100000000007</v>
      </c>
      <c r="AF412" s="42">
        <v>4.3272000000000004</v>
      </c>
      <c r="AG412" s="25">
        <v>0.79600000000000004</v>
      </c>
      <c r="AH412" s="5">
        <v>9.98E-2</v>
      </c>
      <c r="AI412" s="25">
        <v>4.3298999999999997E-2</v>
      </c>
      <c r="AJ412" s="24">
        <v>99.93</v>
      </c>
      <c r="AK412" s="25">
        <v>0</v>
      </c>
      <c r="AL412" s="241">
        <v>34.877499999999998</v>
      </c>
      <c r="AM412" s="117"/>
      <c r="AN412" s="143"/>
      <c r="AO412" s="22">
        <v>0</v>
      </c>
      <c r="AP412" s="238">
        <v>6.8940000000000001</v>
      </c>
      <c r="AS412" s="235">
        <v>12.602195683799801</v>
      </c>
      <c r="AT412" s="128"/>
      <c r="AU412" s="236">
        <v>6.7535669296693088</v>
      </c>
      <c r="AV412" s="128"/>
      <c r="AW412" s="237">
        <v>0.83124689165186516</v>
      </c>
      <c r="AX412" s="128"/>
      <c r="AY412" s="129"/>
      <c r="BC412" s="144" t="s">
        <v>227</v>
      </c>
      <c r="BE412" s="145" t="s">
        <v>227</v>
      </c>
      <c r="BG412" s="21">
        <v>413</v>
      </c>
    </row>
    <row r="413" spans="1:59" ht="15.75" customHeight="1">
      <c r="A413" s="21" t="s">
        <v>242</v>
      </c>
      <c r="B413" s="33">
        <v>19</v>
      </c>
      <c r="C413" s="21" t="s">
        <v>286</v>
      </c>
      <c r="D413" s="26" t="s">
        <v>287</v>
      </c>
      <c r="E413" s="35">
        <v>75</v>
      </c>
      <c r="F413" s="35">
        <v>17.880000000000109</v>
      </c>
      <c r="G413" s="35" t="s">
        <v>67</v>
      </c>
      <c r="H413" s="36">
        <v>75.298000000000002</v>
      </c>
      <c r="I413" s="35">
        <v>153</v>
      </c>
      <c r="J413" s="35">
        <v>18.169999999999504</v>
      </c>
      <c r="K413" s="35" t="s">
        <v>68</v>
      </c>
      <c r="L413" s="36">
        <v>153.30283333333333</v>
      </c>
      <c r="M413" s="36">
        <v>-153.30283333333333</v>
      </c>
      <c r="N413" s="20">
        <v>414</v>
      </c>
      <c r="Q413" s="32" t="s">
        <v>229</v>
      </c>
      <c r="R413" s="5">
        <v>7</v>
      </c>
      <c r="S413" s="24">
        <v>812.173</v>
      </c>
      <c r="T413" s="42">
        <v>0.43469999999999998</v>
      </c>
      <c r="U413" s="42">
        <v>0.43419999999999997</v>
      </c>
      <c r="V413" s="42">
        <v>29.678661683273997</v>
      </c>
      <c r="W413" s="42">
        <v>29.678326044455002</v>
      </c>
      <c r="X413" s="42">
        <v>34.867816798665551</v>
      </c>
      <c r="Y413" s="42">
        <v>34.867940555395457</v>
      </c>
      <c r="Z413" s="42">
        <v>2.0872000000000002</v>
      </c>
      <c r="AA413" s="25">
        <v>6.8706712055770973</v>
      </c>
      <c r="AB413" s="25">
        <v>86.668499190935151</v>
      </c>
      <c r="AC413" s="25">
        <v>1.9883728199999999E-2</v>
      </c>
      <c r="AD413" s="42">
        <v>0.06</v>
      </c>
      <c r="AE413" s="25">
        <v>90.227100000000007</v>
      </c>
      <c r="AF413" s="42">
        <v>4.3272000000000004</v>
      </c>
      <c r="AG413" s="25">
        <v>0.79369999999999996</v>
      </c>
      <c r="AH413" s="5">
        <v>9.9699999999999997E-2</v>
      </c>
      <c r="AI413" s="25">
        <v>4.3298999999999997E-2</v>
      </c>
      <c r="AJ413" s="24">
        <v>99.93</v>
      </c>
      <c r="AK413" s="25">
        <v>0</v>
      </c>
      <c r="AL413" s="241">
        <v>34.869700000000002</v>
      </c>
      <c r="AM413" s="117"/>
      <c r="AN413" s="143"/>
      <c r="AO413" s="22">
        <v>0</v>
      </c>
      <c r="AP413" s="238">
        <v>6.8659999999999997</v>
      </c>
      <c r="AS413" s="235">
        <v>12.407844680606352</v>
      </c>
      <c r="AT413" s="128"/>
      <c r="AU413" s="236">
        <v>6.3429677173741084</v>
      </c>
      <c r="AV413" s="128"/>
      <c r="AW413" s="237">
        <v>0.81275310834813508</v>
      </c>
      <c r="AX413" s="128"/>
      <c r="AY413" s="129"/>
      <c r="BC413" s="144" t="s">
        <v>227</v>
      </c>
      <c r="BE413" s="145" t="s">
        <v>227</v>
      </c>
      <c r="BG413" s="21">
        <v>414</v>
      </c>
    </row>
    <row r="414" spans="1:59" ht="15.75" customHeight="1">
      <c r="A414" s="21" t="s">
        <v>242</v>
      </c>
      <c r="B414" s="33">
        <v>19</v>
      </c>
      <c r="C414" s="21" t="s">
        <v>286</v>
      </c>
      <c r="D414" s="26" t="s">
        <v>287</v>
      </c>
      <c r="E414" s="35">
        <v>75</v>
      </c>
      <c r="F414" s="35">
        <v>17.880000000000109</v>
      </c>
      <c r="G414" s="35" t="s">
        <v>67</v>
      </c>
      <c r="H414" s="36">
        <v>75.298000000000002</v>
      </c>
      <c r="I414" s="35">
        <v>153</v>
      </c>
      <c r="J414" s="35">
        <v>18.169999999999504</v>
      </c>
      <c r="K414" s="35" t="s">
        <v>68</v>
      </c>
      <c r="L414" s="36">
        <v>153.30283333333333</v>
      </c>
      <c r="M414" s="36">
        <v>-153.30283333333333</v>
      </c>
      <c r="N414" s="20">
        <v>415</v>
      </c>
      <c r="Q414" s="32" t="s">
        <v>229</v>
      </c>
      <c r="R414" s="5">
        <v>8</v>
      </c>
      <c r="S414" s="24">
        <v>604.58000000000004</v>
      </c>
      <c r="T414" s="42">
        <v>0.83630000000000004</v>
      </c>
      <c r="U414" s="42">
        <v>0.83679999999999999</v>
      </c>
      <c r="V414" s="42">
        <v>29.926984979460002</v>
      </c>
      <c r="W414" s="42">
        <v>29.927078423769</v>
      </c>
      <c r="X414" s="42">
        <v>34.859628042734499</v>
      </c>
      <c r="Y414" s="42">
        <v>34.859190541249362</v>
      </c>
      <c r="Z414" s="42">
        <v>2.1358000000000001</v>
      </c>
      <c r="AA414" s="25">
        <v>6.791584644619312</v>
      </c>
      <c r="AB414" s="25">
        <v>86.557139402668426</v>
      </c>
      <c r="AC414" s="25">
        <v>1.9243196800000001E-2</v>
      </c>
      <c r="AD414" s="42">
        <v>5.8599999999999999E-2</v>
      </c>
      <c r="AE414" s="25">
        <v>90.2072</v>
      </c>
      <c r="AF414" s="42">
        <v>4.3262999999999998</v>
      </c>
      <c r="AG414" s="25">
        <v>0.8266</v>
      </c>
      <c r="AH414" s="5">
        <v>0.10100000000000001</v>
      </c>
      <c r="AI414" s="25">
        <v>4.3298999999999997E-2</v>
      </c>
      <c r="AJ414" s="24">
        <v>99.94</v>
      </c>
      <c r="AK414" s="25">
        <v>0</v>
      </c>
      <c r="AL414" s="241">
        <v>34.859499999999997</v>
      </c>
      <c r="AM414" s="117"/>
      <c r="AN414" s="143"/>
      <c r="AO414" s="22">
        <v>0.4</v>
      </c>
      <c r="AP414" s="238">
        <v>6.78</v>
      </c>
      <c r="AS414" s="235">
        <v>12.421966677235988</v>
      </c>
      <c r="AT414" s="128"/>
      <c r="AU414" s="236">
        <v>6.4055987625659707</v>
      </c>
      <c r="AV414" s="128"/>
      <c r="AW414" s="237">
        <v>0.80593960923623453</v>
      </c>
      <c r="AX414" s="128"/>
      <c r="AY414" s="129"/>
      <c r="BC414" s="144" t="s">
        <v>227</v>
      </c>
      <c r="BE414" s="145" t="s">
        <v>227</v>
      </c>
      <c r="BG414" s="21">
        <v>415</v>
      </c>
    </row>
    <row r="415" spans="1:59" ht="15.75" customHeight="1">
      <c r="A415" s="21" t="s">
        <v>242</v>
      </c>
      <c r="B415" s="33">
        <v>19</v>
      </c>
      <c r="C415" s="21" t="s">
        <v>286</v>
      </c>
      <c r="D415" s="26" t="s">
        <v>287</v>
      </c>
      <c r="E415" s="35">
        <v>75</v>
      </c>
      <c r="F415" s="35">
        <v>17.880000000000109</v>
      </c>
      <c r="G415" s="35" t="s">
        <v>67</v>
      </c>
      <c r="H415" s="36">
        <v>75.298000000000002</v>
      </c>
      <c r="I415" s="35">
        <v>153</v>
      </c>
      <c r="J415" s="35">
        <v>18.169999999999504</v>
      </c>
      <c r="K415" s="35" t="s">
        <v>68</v>
      </c>
      <c r="L415" s="36">
        <v>153.30283333333333</v>
      </c>
      <c r="M415" s="36">
        <v>-153.30283333333333</v>
      </c>
      <c r="N415" s="20">
        <v>416</v>
      </c>
      <c r="Q415" s="32" t="s">
        <v>229</v>
      </c>
      <c r="R415" s="5">
        <v>9</v>
      </c>
      <c r="S415" s="24">
        <v>452.327</v>
      </c>
      <c r="T415" s="42">
        <v>0.86699999999999999</v>
      </c>
      <c r="U415" s="42">
        <v>0.8669</v>
      </c>
      <c r="V415" s="42">
        <v>29.857349790354</v>
      </c>
      <c r="W415" s="42">
        <v>29.857022308392999</v>
      </c>
      <c r="X415" s="42">
        <v>34.823654547047262</v>
      </c>
      <c r="Y415" s="42">
        <v>34.823343403439203</v>
      </c>
      <c r="Z415" s="42">
        <v>2.1522999999999999</v>
      </c>
      <c r="AA415" s="25">
        <v>6.6932562768518071</v>
      </c>
      <c r="AB415" s="25">
        <v>85.349852713971316</v>
      </c>
      <c r="AC415" s="25">
        <v>1.89017922E-2</v>
      </c>
      <c r="AD415" s="42">
        <v>5.79E-2</v>
      </c>
      <c r="AE415" s="25">
        <v>90.1892</v>
      </c>
      <c r="AF415" s="42">
        <v>4.3254000000000001</v>
      </c>
      <c r="AG415" s="25">
        <v>0.82889999999999997</v>
      </c>
      <c r="AH415" s="5">
        <v>0.1011</v>
      </c>
      <c r="AI415" s="25">
        <v>4.3298999999999997E-2</v>
      </c>
      <c r="AJ415" s="24">
        <v>99.93</v>
      </c>
      <c r="AK415" s="25">
        <v>0</v>
      </c>
      <c r="AL415" s="241">
        <v>34.825200000000002</v>
      </c>
      <c r="AM415" s="117"/>
      <c r="AN415" s="143"/>
      <c r="AO415" s="22">
        <v>0.4</v>
      </c>
      <c r="AP415" s="238">
        <v>6.69</v>
      </c>
      <c r="AS415" s="235">
        <v>12.384323993687538</v>
      </c>
      <c r="AT415" s="128"/>
      <c r="AU415" s="236">
        <v>6.4558875704632888</v>
      </c>
      <c r="AV415" s="128"/>
      <c r="AW415" s="237">
        <v>0.80204618117229143</v>
      </c>
      <c r="AX415" s="128"/>
      <c r="AY415" s="129"/>
      <c r="BC415" s="144" t="s">
        <v>227</v>
      </c>
      <c r="BE415" s="145" t="s">
        <v>227</v>
      </c>
      <c r="BG415" s="21">
        <v>416</v>
      </c>
    </row>
    <row r="416" spans="1:59" ht="15.75" customHeight="1">
      <c r="A416" s="21" t="s">
        <v>242</v>
      </c>
      <c r="B416" s="33">
        <v>19</v>
      </c>
      <c r="C416" s="21" t="s">
        <v>286</v>
      </c>
      <c r="D416" s="26" t="s">
        <v>287</v>
      </c>
      <c r="E416" s="35">
        <v>75</v>
      </c>
      <c r="F416" s="35">
        <v>17.880000000000109</v>
      </c>
      <c r="G416" s="35" t="s">
        <v>67</v>
      </c>
      <c r="H416" s="36">
        <v>75.298000000000002</v>
      </c>
      <c r="I416" s="35">
        <v>153</v>
      </c>
      <c r="J416" s="35">
        <v>18.169999999999504</v>
      </c>
      <c r="K416" s="35" t="s">
        <v>68</v>
      </c>
      <c r="L416" s="36">
        <v>153.30283333333333</v>
      </c>
      <c r="M416" s="36">
        <v>-153.30283333333333</v>
      </c>
      <c r="N416" s="20">
        <v>417</v>
      </c>
      <c r="Q416" s="32" t="s">
        <v>229</v>
      </c>
      <c r="R416" s="5">
        <v>10</v>
      </c>
      <c r="S416" s="24">
        <v>395.15899999999999</v>
      </c>
      <c r="T416" s="42">
        <v>0.72389999999999999</v>
      </c>
      <c r="U416" s="42">
        <v>0.72109999999999996</v>
      </c>
      <c r="V416" s="42">
        <v>29.675520298776</v>
      </c>
      <c r="W416" s="42">
        <v>29.672883143228997</v>
      </c>
      <c r="X416" s="42">
        <v>34.781718455731017</v>
      </c>
      <c r="Y416" s="42">
        <v>34.781430775997073</v>
      </c>
      <c r="Z416" s="42">
        <v>2.1265000000000001</v>
      </c>
      <c r="AA416" s="25">
        <v>6.5768723026770033</v>
      </c>
      <c r="AB416" s="25">
        <v>83.533582198865943</v>
      </c>
      <c r="AC416" s="25">
        <v>1.9840995799999997E-2</v>
      </c>
      <c r="AD416" s="42">
        <v>5.9900000000000002E-2</v>
      </c>
      <c r="AE416" s="25">
        <v>90.175300000000007</v>
      </c>
      <c r="AF416" s="42">
        <v>4.3247999999999998</v>
      </c>
      <c r="AG416" s="25">
        <v>0.85470000000000002</v>
      </c>
      <c r="AH416" s="5">
        <v>0.1022</v>
      </c>
      <c r="AI416" s="25">
        <v>4.3298999999999997E-2</v>
      </c>
      <c r="AJ416" s="24">
        <v>99.93</v>
      </c>
      <c r="AK416" s="25">
        <v>0</v>
      </c>
      <c r="AL416" s="241">
        <v>34.780900000000003</v>
      </c>
      <c r="AM416" s="117"/>
      <c r="AN416" s="143"/>
      <c r="AO416" s="22">
        <v>0.4</v>
      </c>
      <c r="AP416" s="238">
        <v>6.577</v>
      </c>
      <c r="AS416" s="235">
        <v>12.53993390511185</v>
      </c>
      <c r="AT416" s="128"/>
      <c r="AU416" s="236">
        <v>7.5272952620300622</v>
      </c>
      <c r="AV416" s="128"/>
      <c r="AW416" s="237">
        <v>0.83124689165186516</v>
      </c>
      <c r="AX416" s="128"/>
      <c r="AY416" s="129"/>
      <c r="BC416" s="144" t="s">
        <v>227</v>
      </c>
      <c r="BE416" s="145" t="s">
        <v>227</v>
      </c>
      <c r="BG416" s="21">
        <v>417</v>
      </c>
    </row>
    <row r="417" spans="1:59" ht="15.75" customHeight="1">
      <c r="A417" s="21" t="s">
        <v>242</v>
      </c>
      <c r="B417" s="33">
        <v>19</v>
      </c>
      <c r="C417" s="21" t="s">
        <v>286</v>
      </c>
      <c r="D417" s="26" t="s">
        <v>287</v>
      </c>
      <c r="E417" s="35">
        <v>75</v>
      </c>
      <c r="F417" s="35">
        <v>17.880000000000109</v>
      </c>
      <c r="G417" s="35" t="s">
        <v>67</v>
      </c>
      <c r="H417" s="36">
        <v>75.298000000000002</v>
      </c>
      <c r="I417" s="35">
        <v>153</v>
      </c>
      <c r="J417" s="35">
        <v>18.169999999999504</v>
      </c>
      <c r="K417" s="35" t="s">
        <v>68</v>
      </c>
      <c r="L417" s="36">
        <v>153.30283333333333</v>
      </c>
      <c r="M417" s="36">
        <v>-153.30283333333333</v>
      </c>
      <c r="N417" s="20">
        <v>418</v>
      </c>
      <c r="Q417" s="32" t="s">
        <v>229</v>
      </c>
      <c r="R417" s="5">
        <v>11</v>
      </c>
      <c r="S417" s="24">
        <v>356.79199999999997</v>
      </c>
      <c r="T417" s="42">
        <v>0.45390000000000003</v>
      </c>
      <c r="U417" s="42">
        <v>0.45490000000000003</v>
      </c>
      <c r="V417" s="42">
        <v>29.370990907379998</v>
      </c>
      <c r="W417" s="42">
        <v>29.371915491319999</v>
      </c>
      <c r="X417" s="42">
        <v>34.710393525421793</v>
      </c>
      <c r="Y417" s="42">
        <v>34.710479720889737</v>
      </c>
      <c r="Z417" s="42">
        <v>2.0836000000000001</v>
      </c>
      <c r="AA417" s="25">
        <v>6.4194531182462331</v>
      </c>
      <c r="AB417" s="25">
        <v>80.927954275275766</v>
      </c>
      <c r="AC417" s="25">
        <v>2.0993861400000001E-2</v>
      </c>
      <c r="AD417" s="42">
        <v>6.25E-2</v>
      </c>
      <c r="AE417" s="25">
        <v>90.173300000000012</v>
      </c>
      <c r="AF417" s="42">
        <v>4.3247</v>
      </c>
      <c r="AG417" s="25">
        <v>0.92279999999999995</v>
      </c>
      <c r="AH417" s="5">
        <v>0.10489999999999999</v>
      </c>
      <c r="AI417" s="25">
        <v>4.3298999999999997E-2</v>
      </c>
      <c r="AJ417" s="24">
        <v>99.93</v>
      </c>
      <c r="AK417" s="25">
        <v>0</v>
      </c>
      <c r="AL417" s="241">
        <v>34.705399999999997</v>
      </c>
      <c r="AM417" s="117"/>
      <c r="AN417" s="143"/>
      <c r="AO417" s="22">
        <v>0.1</v>
      </c>
      <c r="AP417" s="238">
        <v>6.4</v>
      </c>
      <c r="AS417" s="235">
        <v>12.782398809442961</v>
      </c>
      <c r="AT417" s="128"/>
      <c r="AU417" s="236">
        <v>9.8883047805577728</v>
      </c>
      <c r="AV417" s="128"/>
      <c r="AW417" s="237">
        <v>0.88283481349911208</v>
      </c>
      <c r="AX417" s="128"/>
      <c r="AY417" s="129"/>
      <c r="BC417" s="144" t="s">
        <v>227</v>
      </c>
      <c r="BE417" s="145" t="s">
        <v>227</v>
      </c>
      <c r="BG417" s="21">
        <v>418</v>
      </c>
    </row>
    <row r="418" spans="1:59" ht="15.75" customHeight="1">
      <c r="A418" s="21" t="s">
        <v>242</v>
      </c>
      <c r="B418" s="33">
        <v>19</v>
      </c>
      <c r="C418" s="21" t="s">
        <v>286</v>
      </c>
      <c r="D418" s="26" t="s">
        <v>287</v>
      </c>
      <c r="E418" s="35">
        <v>75</v>
      </c>
      <c r="F418" s="35">
        <v>17.880000000000109</v>
      </c>
      <c r="G418" s="35" t="s">
        <v>67</v>
      </c>
      <c r="H418" s="36">
        <v>75.298000000000002</v>
      </c>
      <c r="I418" s="35">
        <v>153</v>
      </c>
      <c r="J418" s="35">
        <v>18.169999999999504</v>
      </c>
      <c r="K418" s="35" t="s">
        <v>68</v>
      </c>
      <c r="L418" s="36">
        <v>153.30283333333333</v>
      </c>
      <c r="M418" s="36">
        <v>-153.30283333333333</v>
      </c>
      <c r="N418" s="20">
        <v>419</v>
      </c>
      <c r="Q418" s="32" t="s">
        <v>229</v>
      </c>
      <c r="R418" s="5">
        <v>12</v>
      </c>
      <c r="S418" s="24">
        <v>326.02800000000002</v>
      </c>
      <c r="T418" s="42">
        <v>0.1308</v>
      </c>
      <c r="U418" s="42">
        <v>0.13439999999999999</v>
      </c>
      <c r="V418" s="42">
        <v>29.007657756659999</v>
      </c>
      <c r="W418" s="42">
        <v>29.011502682962</v>
      </c>
      <c r="X418" s="42">
        <v>34.614842946334782</v>
      </c>
      <c r="Y418" s="42">
        <v>34.615861012615433</v>
      </c>
      <c r="Z418" s="42">
        <v>2.0386000000000002</v>
      </c>
      <c r="AA418" s="25">
        <v>6.2783248734625863</v>
      </c>
      <c r="AB418" s="25">
        <v>78.435550375355618</v>
      </c>
      <c r="AC418" s="25">
        <v>2.17621354E-2</v>
      </c>
      <c r="AD418" s="42">
        <v>6.4199999999999993E-2</v>
      </c>
      <c r="AE418" s="25">
        <v>90.175300000000007</v>
      </c>
      <c r="AF418" s="42">
        <v>4.3247999999999998</v>
      </c>
      <c r="AG418" s="25">
        <v>0.98850000000000005</v>
      </c>
      <c r="AH418" s="5">
        <v>0.1075</v>
      </c>
      <c r="AI418" s="25">
        <v>4.3298999999999997E-2</v>
      </c>
      <c r="AJ418" s="24">
        <v>99.93</v>
      </c>
      <c r="AK418" s="25">
        <v>0</v>
      </c>
      <c r="AL418" s="241">
        <v>34.607950000000002</v>
      </c>
      <c r="AM418" s="117">
        <v>6</v>
      </c>
      <c r="AN418" s="143"/>
      <c r="AO418" s="22">
        <v>0</v>
      </c>
      <c r="AP418" s="238">
        <v>6.3250000000000002</v>
      </c>
      <c r="AQ418" s="103">
        <v>6</v>
      </c>
      <c r="AS418" s="235">
        <v>12.618959660057692</v>
      </c>
      <c r="AT418" s="128"/>
      <c r="AU418" s="236">
        <v>11.488415936280136</v>
      </c>
      <c r="AV418" s="128"/>
      <c r="AW418" s="237">
        <v>0.91884902309058625</v>
      </c>
      <c r="AX418" s="128"/>
      <c r="AY418" s="129"/>
      <c r="BC418" s="144" t="s">
        <v>227</v>
      </c>
      <c r="BE418" s="145" t="s">
        <v>227</v>
      </c>
      <c r="BG418" s="21">
        <v>419</v>
      </c>
    </row>
    <row r="419" spans="1:59" ht="15.75" customHeight="1">
      <c r="A419" s="21" t="s">
        <v>242</v>
      </c>
      <c r="B419" s="33">
        <v>19</v>
      </c>
      <c r="C419" s="21" t="s">
        <v>286</v>
      </c>
      <c r="D419" s="26" t="s">
        <v>287</v>
      </c>
      <c r="E419" s="35">
        <v>75</v>
      </c>
      <c r="F419" s="35">
        <v>17.880000000000109</v>
      </c>
      <c r="G419" s="35" t="s">
        <v>67</v>
      </c>
      <c r="H419" s="36">
        <v>75.298000000000002</v>
      </c>
      <c r="I419" s="35">
        <v>153</v>
      </c>
      <c r="J419" s="35">
        <v>18.169999999999504</v>
      </c>
      <c r="K419" s="35" t="s">
        <v>68</v>
      </c>
      <c r="L419" s="36">
        <v>153.30283333333333</v>
      </c>
      <c r="M419" s="36">
        <v>-153.30283333333333</v>
      </c>
      <c r="N419" s="20">
        <v>420</v>
      </c>
      <c r="Q419" s="32" t="s">
        <v>230</v>
      </c>
      <c r="R419" s="5">
        <v>13</v>
      </c>
      <c r="S419" s="24">
        <v>293.46899999999999</v>
      </c>
      <c r="T419" s="42">
        <v>-0.28910000000000002</v>
      </c>
      <c r="U419" s="42">
        <v>-0.29260000000000003</v>
      </c>
      <c r="V419" s="42">
        <v>28.503660944244</v>
      </c>
      <c r="W419" s="42">
        <v>28.498873535010997</v>
      </c>
      <c r="X419" s="42">
        <v>34.43916819219524</v>
      </c>
      <c r="Y419" s="42">
        <v>34.436730316364319</v>
      </c>
      <c r="Z419" s="42">
        <v>2.0152999999999999</v>
      </c>
      <c r="AA419" s="25">
        <v>6.2380367328729172</v>
      </c>
      <c r="AB419" s="25">
        <v>76.98652334764796</v>
      </c>
      <c r="AC419" s="25">
        <v>2.3085930599999999E-2</v>
      </c>
      <c r="AD419" s="42">
        <v>6.7100000000000007E-2</v>
      </c>
      <c r="AE419" s="25">
        <v>90.179300000000012</v>
      </c>
      <c r="AF419" s="42">
        <v>4.3250000000000002</v>
      </c>
      <c r="AG419" s="25">
        <v>1.0966</v>
      </c>
      <c r="AH419" s="5">
        <v>0.1118</v>
      </c>
      <c r="AI419" s="25">
        <v>4.3298999999999997E-2</v>
      </c>
      <c r="AJ419" s="24">
        <v>99.93</v>
      </c>
      <c r="AK419" s="25">
        <v>0</v>
      </c>
      <c r="AL419" s="241">
        <v>34.448799999999999</v>
      </c>
      <c r="AM419" s="117"/>
      <c r="AN419" s="143"/>
      <c r="AO419" s="22">
        <v>-0.3</v>
      </c>
      <c r="AP419" s="238">
        <v>6.2060000000000004</v>
      </c>
      <c r="AS419" s="235">
        <v>12.861858011832638</v>
      </c>
      <c r="AT419" s="128"/>
      <c r="AU419" s="236">
        <v>14.468507755718381</v>
      </c>
      <c r="AV419" s="128"/>
      <c r="AW419" s="237">
        <v>1.0122912966252222</v>
      </c>
      <c r="AX419" s="128"/>
      <c r="AY419" s="129"/>
      <c r="BC419" s="144" t="s">
        <v>227</v>
      </c>
      <c r="BE419" s="145" t="s">
        <v>227</v>
      </c>
      <c r="BG419" s="21">
        <v>420</v>
      </c>
    </row>
    <row r="420" spans="1:59" ht="15.75" customHeight="1">
      <c r="A420" s="21" t="s">
        <v>242</v>
      </c>
      <c r="B420" s="33">
        <v>19</v>
      </c>
      <c r="C420" s="21" t="s">
        <v>286</v>
      </c>
      <c r="D420" s="26" t="s">
        <v>287</v>
      </c>
      <c r="E420" s="35">
        <v>75</v>
      </c>
      <c r="F420" s="35">
        <v>17.880000000000109</v>
      </c>
      <c r="G420" s="35" t="s">
        <v>67</v>
      </c>
      <c r="H420" s="36">
        <v>75.298000000000002</v>
      </c>
      <c r="I420" s="35">
        <v>153</v>
      </c>
      <c r="J420" s="35">
        <v>18.169999999999504</v>
      </c>
      <c r="K420" s="35" t="s">
        <v>68</v>
      </c>
      <c r="L420" s="36">
        <v>153.30283333333333</v>
      </c>
      <c r="M420" s="36">
        <v>-153.30283333333333</v>
      </c>
      <c r="N420" s="20">
        <v>421</v>
      </c>
      <c r="Q420" s="32" t="s">
        <v>229</v>
      </c>
      <c r="R420" s="5">
        <v>14</v>
      </c>
      <c r="S420" s="24">
        <v>270.31799999999998</v>
      </c>
      <c r="T420" s="42">
        <v>-0.63460000000000005</v>
      </c>
      <c r="U420" s="42">
        <v>-0.64019999999999999</v>
      </c>
      <c r="V420" s="42">
        <v>28.008869397887999</v>
      </c>
      <c r="W420" s="42">
        <v>27.998928165881001</v>
      </c>
      <c r="X420" s="42">
        <v>34.179690954149272</v>
      </c>
      <c r="Y420" s="42">
        <v>34.172615175603319</v>
      </c>
      <c r="Z420" s="42">
        <v>1.9633</v>
      </c>
      <c r="AA420" s="25">
        <v>6.0826655128779485</v>
      </c>
      <c r="AB420" s="25">
        <v>74.253030141302617</v>
      </c>
      <c r="AC420" s="25">
        <v>2.4922059999999999E-2</v>
      </c>
      <c r="AD420" s="42">
        <v>7.1099999999999997E-2</v>
      </c>
      <c r="AE420" s="25">
        <v>90.123400000000004</v>
      </c>
      <c r="AF420" s="42">
        <v>4.3223000000000003</v>
      </c>
      <c r="AG420" s="25">
        <v>1.2069000000000001</v>
      </c>
      <c r="AH420" s="5">
        <v>0.1163</v>
      </c>
      <c r="AI420" s="25">
        <v>4.3298999999999997E-2</v>
      </c>
      <c r="AJ420" s="24">
        <v>99.93</v>
      </c>
      <c r="AK420" s="25">
        <v>0</v>
      </c>
      <c r="AL420" s="241">
        <v>34.165100000000002</v>
      </c>
      <c r="AM420" s="117"/>
      <c r="AN420" s="143"/>
      <c r="AO420" s="22">
        <v>0</v>
      </c>
      <c r="AP420" s="238">
        <v>6.0609999999999999</v>
      </c>
      <c r="AS420" s="235">
        <v>13.970330617015499</v>
      </c>
      <c r="AT420" s="128"/>
      <c r="AU420" s="236">
        <v>20.751621054602126</v>
      </c>
      <c r="AV420" s="128"/>
      <c r="AW420" s="237">
        <v>1.2351900532859681</v>
      </c>
      <c r="AX420" s="128"/>
      <c r="AY420" s="129"/>
      <c r="BC420" s="144" t="s">
        <v>227</v>
      </c>
      <c r="BE420" s="145" t="s">
        <v>227</v>
      </c>
      <c r="BG420" s="21">
        <v>421</v>
      </c>
    </row>
    <row r="421" spans="1:59" ht="15.75" customHeight="1">
      <c r="A421" s="21" t="s">
        <v>242</v>
      </c>
      <c r="B421" s="33">
        <v>19</v>
      </c>
      <c r="C421" s="21" t="s">
        <v>286</v>
      </c>
      <c r="D421" s="26" t="s">
        <v>287</v>
      </c>
      <c r="E421" s="35">
        <v>75</v>
      </c>
      <c r="F421" s="35">
        <v>17.880000000000109</v>
      </c>
      <c r="G421" s="35" t="s">
        <v>67</v>
      </c>
      <c r="H421" s="36">
        <v>75.298000000000002</v>
      </c>
      <c r="I421" s="35">
        <v>153</v>
      </c>
      <c r="J421" s="35">
        <v>18.169999999999504</v>
      </c>
      <c r="K421" s="35" t="s">
        <v>68</v>
      </c>
      <c r="L421" s="36">
        <v>153.30283333333333</v>
      </c>
      <c r="M421" s="36">
        <v>-153.30283333333333</v>
      </c>
      <c r="N421" s="20">
        <v>422</v>
      </c>
      <c r="Q421" s="32" t="s">
        <v>229</v>
      </c>
      <c r="R421" s="5">
        <v>15</v>
      </c>
      <c r="S421" s="24">
        <v>245.25200000000001</v>
      </c>
      <c r="T421" s="42">
        <v>-1.0843</v>
      </c>
      <c r="U421" s="42">
        <v>-1.0853999999999999</v>
      </c>
      <c r="V421" s="42">
        <v>27.254798189813997</v>
      </c>
      <c r="W421" s="42">
        <v>27.253076796924997</v>
      </c>
      <c r="X421" s="42">
        <v>33.679033108935393</v>
      </c>
      <c r="Y421" s="42">
        <v>33.677920408694341</v>
      </c>
      <c r="Z421" s="42">
        <v>1.9801</v>
      </c>
      <c r="AA421" s="25">
        <v>6.2228747507155164</v>
      </c>
      <c r="AB421" s="25">
        <v>74.797233460308234</v>
      </c>
      <c r="AC421" s="25">
        <v>2.5989460799999999E-2</v>
      </c>
      <c r="AD421" s="42">
        <v>7.3499999999999996E-2</v>
      </c>
      <c r="AE421" s="25">
        <v>90.093500000000006</v>
      </c>
      <c r="AF421" s="42">
        <v>4.3209</v>
      </c>
      <c r="AG421" s="25">
        <v>1.3384</v>
      </c>
      <c r="AH421" s="5">
        <v>0.1215</v>
      </c>
      <c r="AI421" s="25">
        <v>4.3298999999999997E-2</v>
      </c>
      <c r="AJ421" s="24">
        <v>99.93</v>
      </c>
      <c r="AK421" s="25">
        <v>0</v>
      </c>
      <c r="AL421" s="241">
        <v>33.650100000000002</v>
      </c>
      <c r="AM421" s="117"/>
      <c r="AN421" s="143"/>
      <c r="AO421" s="22">
        <v>-0.5</v>
      </c>
      <c r="AP421" s="238">
        <v>6.2060000000000004</v>
      </c>
      <c r="AQ421" s="103">
        <v>2</v>
      </c>
      <c r="AR421" s="104" t="s">
        <v>303</v>
      </c>
      <c r="AS421" s="235">
        <v>15.307958928066743</v>
      </c>
      <c r="AT421" s="128"/>
      <c r="AU421" s="236">
        <v>28.483663174175803</v>
      </c>
      <c r="AV421" s="128"/>
      <c r="AW421" s="237">
        <v>1.5505577264653645</v>
      </c>
      <c r="AX421" s="128"/>
      <c r="AY421" s="129"/>
      <c r="BC421" s="144" t="s">
        <v>227</v>
      </c>
      <c r="BE421" s="145" t="s">
        <v>227</v>
      </c>
      <c r="BG421" s="21">
        <v>422</v>
      </c>
    </row>
    <row r="422" spans="1:59" ht="15.75" customHeight="1">
      <c r="A422" s="21" t="s">
        <v>242</v>
      </c>
      <c r="B422" s="33">
        <v>19</v>
      </c>
      <c r="C422" s="21" t="s">
        <v>286</v>
      </c>
      <c r="D422" s="26" t="s">
        <v>287</v>
      </c>
      <c r="E422" s="35">
        <v>75</v>
      </c>
      <c r="F422" s="35">
        <v>17.880000000000109</v>
      </c>
      <c r="G422" s="35" t="s">
        <v>67</v>
      </c>
      <c r="H422" s="36">
        <v>75.298000000000002</v>
      </c>
      <c r="I422" s="35">
        <v>153</v>
      </c>
      <c r="J422" s="35">
        <v>18.169999999999504</v>
      </c>
      <c r="K422" s="35" t="s">
        <v>68</v>
      </c>
      <c r="L422" s="36">
        <v>153.30283333333333</v>
      </c>
      <c r="M422" s="36">
        <v>-153.30283333333333</v>
      </c>
      <c r="N422" s="20">
        <v>423</v>
      </c>
      <c r="Q422" s="32" t="s">
        <v>230</v>
      </c>
      <c r="R422" s="5">
        <v>16</v>
      </c>
      <c r="S422" s="24">
        <v>215.29</v>
      </c>
      <c r="T422" s="42">
        <v>-1.4481999999999999</v>
      </c>
      <c r="U422" s="42">
        <v>-1.4473</v>
      </c>
      <c r="V422" s="42">
        <v>26.536417627313998</v>
      </c>
      <c r="W422" s="42">
        <v>26.538522609733999</v>
      </c>
      <c r="X422" s="42">
        <v>33.120092234708203</v>
      </c>
      <c r="Y422" s="42">
        <v>33.121986664461858</v>
      </c>
      <c r="Z422" s="42">
        <v>2.0305</v>
      </c>
      <c r="AA422" s="25">
        <v>6.4834811222142879</v>
      </c>
      <c r="AB422" s="25">
        <v>76.867630753258496</v>
      </c>
      <c r="AC422" s="25">
        <v>2.9405325200000002E-2</v>
      </c>
      <c r="AD422" s="42">
        <v>8.09E-2</v>
      </c>
      <c r="AE422" s="25">
        <v>90.071600000000004</v>
      </c>
      <c r="AF422" s="42">
        <v>4.3198999999999996</v>
      </c>
      <c r="AG422" s="25">
        <v>1.383</v>
      </c>
      <c r="AH422" s="5">
        <v>0.12330000000000001</v>
      </c>
      <c r="AI422" s="25">
        <v>4.3298999999999997E-2</v>
      </c>
      <c r="AJ422" s="24">
        <v>99.93</v>
      </c>
      <c r="AK422" s="25">
        <v>0</v>
      </c>
      <c r="AL422" s="241">
        <v>33.125300000000003</v>
      </c>
      <c r="AM422" s="117"/>
      <c r="AN422" s="143"/>
      <c r="AO422" s="22">
        <v>-1</v>
      </c>
      <c r="AP422" s="238">
        <v>6.5860000000000003</v>
      </c>
      <c r="AS422" s="235">
        <v>16.095941022946139</v>
      </c>
      <c r="AT422" s="128"/>
      <c r="AU422" s="236">
        <v>34.502740904215678</v>
      </c>
      <c r="AV422" s="128"/>
      <c r="AW422" s="237">
        <v>1.7744298401420961</v>
      </c>
      <c r="AX422" s="128"/>
      <c r="AY422" s="129"/>
      <c r="BC422" s="144">
        <v>8.188839437839053E-3</v>
      </c>
      <c r="BD422" s="128">
        <v>6</v>
      </c>
      <c r="BE422" s="145">
        <v>2.7829270790705171E-2</v>
      </c>
      <c r="BG422" s="21">
        <v>423</v>
      </c>
    </row>
    <row r="423" spans="1:59" ht="15.75" customHeight="1">
      <c r="A423" s="21" t="s">
        <v>242</v>
      </c>
      <c r="B423" s="33">
        <v>19</v>
      </c>
      <c r="C423" s="21" t="s">
        <v>286</v>
      </c>
      <c r="D423" s="26" t="s">
        <v>287</v>
      </c>
      <c r="E423" s="35">
        <v>75</v>
      </c>
      <c r="F423" s="35">
        <v>17.880000000000109</v>
      </c>
      <c r="G423" s="35" t="s">
        <v>67</v>
      </c>
      <c r="H423" s="36">
        <v>75.298000000000002</v>
      </c>
      <c r="I423" s="35">
        <v>153</v>
      </c>
      <c r="J423" s="35">
        <v>18.169999999999504</v>
      </c>
      <c r="K423" s="35" t="s">
        <v>68</v>
      </c>
      <c r="L423" s="36">
        <v>153.30283333333333</v>
      </c>
      <c r="M423" s="36">
        <v>-153.30283333333333</v>
      </c>
      <c r="N423" s="20">
        <v>424</v>
      </c>
      <c r="Q423" s="32" t="s">
        <v>229</v>
      </c>
      <c r="R423" s="5">
        <v>17</v>
      </c>
      <c r="S423" s="24">
        <v>197.94900000000001</v>
      </c>
      <c r="T423" s="42">
        <v>-1.4403999999999999</v>
      </c>
      <c r="U423" s="42">
        <v>-1.4420999999999999</v>
      </c>
      <c r="V423" s="42">
        <v>26.415665725709999</v>
      </c>
      <c r="W423" s="42">
        <v>26.416968813221001</v>
      </c>
      <c r="X423" s="42">
        <v>32.956156133694769</v>
      </c>
      <c r="Y423" s="42">
        <v>32.959821898651967</v>
      </c>
      <c r="Z423" s="42">
        <v>2.0528</v>
      </c>
      <c r="AA423" s="25">
        <v>6.568813323160831</v>
      </c>
      <c r="AB423" s="25">
        <v>77.805009208831393</v>
      </c>
      <c r="AC423" s="25">
        <v>2.8380656799999997E-2</v>
      </c>
      <c r="AD423" s="42">
        <v>7.8700000000000006E-2</v>
      </c>
      <c r="AE423" s="25">
        <v>90.129400000000004</v>
      </c>
      <c r="AF423" s="42">
        <v>4.3226000000000004</v>
      </c>
      <c r="AG423" s="25">
        <v>1.3807</v>
      </c>
      <c r="AH423" s="5">
        <v>0.1232</v>
      </c>
      <c r="AI423" s="25">
        <v>4.3298999999999997E-2</v>
      </c>
      <c r="AJ423" s="24">
        <v>99.93</v>
      </c>
      <c r="AK423" s="25">
        <v>0</v>
      </c>
      <c r="AL423" s="241">
        <v>32.982500000000002</v>
      </c>
      <c r="AM423" s="117"/>
      <c r="AN423" s="143"/>
      <c r="AO423" s="22">
        <v>-1.3</v>
      </c>
      <c r="AP423" s="238">
        <v>6.5549999999999997</v>
      </c>
      <c r="AQ423" s="103">
        <v>2</v>
      </c>
      <c r="AR423" s="104" t="s">
        <v>303</v>
      </c>
      <c r="AS423" s="235">
        <v>15.824140629289122</v>
      </c>
      <c r="AT423" s="128"/>
      <c r="AU423" s="236">
        <v>33.804224315388183</v>
      </c>
      <c r="AV423" s="128"/>
      <c r="AW423" s="237">
        <v>1.7929236234458263</v>
      </c>
      <c r="AX423" s="128"/>
      <c r="AY423" s="129"/>
      <c r="BC423" s="144">
        <v>5.8042995577705838E-3</v>
      </c>
      <c r="BE423" s="145">
        <v>1.4527040803219799E-2</v>
      </c>
      <c r="BG423" s="21">
        <v>424</v>
      </c>
    </row>
    <row r="424" spans="1:59" ht="15.75" customHeight="1">
      <c r="A424" s="21" t="s">
        <v>242</v>
      </c>
      <c r="B424" s="33">
        <v>19</v>
      </c>
      <c r="C424" s="21" t="s">
        <v>286</v>
      </c>
      <c r="D424" s="26" t="s">
        <v>287</v>
      </c>
      <c r="E424" s="35">
        <v>75</v>
      </c>
      <c r="F424" s="35">
        <v>17.880000000000109</v>
      </c>
      <c r="G424" s="35" t="s">
        <v>67</v>
      </c>
      <c r="H424" s="36">
        <v>75.298000000000002</v>
      </c>
      <c r="I424" s="35">
        <v>153</v>
      </c>
      <c r="J424" s="35">
        <v>18.169999999999504</v>
      </c>
      <c r="K424" s="35" t="s">
        <v>68</v>
      </c>
      <c r="L424" s="36">
        <v>153.30283333333333</v>
      </c>
      <c r="M424" s="36">
        <v>-153.30283333333333</v>
      </c>
      <c r="N424" s="20">
        <v>425</v>
      </c>
      <c r="Q424" s="32" t="s">
        <v>229</v>
      </c>
      <c r="R424" s="5">
        <v>18</v>
      </c>
      <c r="S424" s="24">
        <v>161.232</v>
      </c>
      <c r="T424" s="42">
        <v>-1.3616999999999999</v>
      </c>
      <c r="U424" s="42">
        <v>-1.3622000000000001</v>
      </c>
      <c r="V424" s="42">
        <v>26.221672489511999</v>
      </c>
      <c r="W424" s="42">
        <v>26.221889876331002</v>
      </c>
      <c r="X424" s="42">
        <v>32.626048248828361</v>
      </c>
      <c r="Y424" s="42">
        <v>32.626891634625217</v>
      </c>
      <c r="Z424" s="42">
        <v>2.1051000000000002</v>
      </c>
      <c r="AA424" s="25">
        <v>6.7444471481650563</v>
      </c>
      <c r="AB424" s="25">
        <v>79.867314225719184</v>
      </c>
      <c r="AC424" s="25">
        <v>2.9234395600000001E-2</v>
      </c>
      <c r="AD424" s="42">
        <v>8.0600000000000005E-2</v>
      </c>
      <c r="AE424" s="25">
        <v>90.123400000000004</v>
      </c>
      <c r="AF424" s="42">
        <v>4.3223000000000003</v>
      </c>
      <c r="AG424" s="25">
        <v>1.3807</v>
      </c>
      <c r="AH424" s="5">
        <v>0.1232</v>
      </c>
      <c r="AI424" s="25">
        <v>4.3298999999999997E-2</v>
      </c>
      <c r="AJ424" s="24">
        <v>99.93</v>
      </c>
      <c r="AK424" s="25">
        <v>0</v>
      </c>
      <c r="AL424" s="241">
        <v>32.647399999999998</v>
      </c>
      <c r="AM424" s="117"/>
      <c r="AN424" s="143"/>
      <c r="AO424" s="22">
        <v>-1.2</v>
      </c>
      <c r="AP424" s="238">
        <v>6.726</v>
      </c>
      <c r="AS424" s="235">
        <v>14.814523455688473</v>
      </c>
      <c r="AT424" s="128"/>
      <c r="AU424" s="236">
        <v>31.452468399705904</v>
      </c>
      <c r="AV424" s="128"/>
      <c r="AW424" s="237">
        <v>1.7559360568383664</v>
      </c>
      <c r="AX424" s="128"/>
      <c r="AY424" s="129"/>
      <c r="BC424" s="144">
        <v>5.9835951753644308E-3</v>
      </c>
      <c r="BE424" s="145">
        <v>1.3178696530126106E-2</v>
      </c>
      <c r="BG424" s="21">
        <v>425</v>
      </c>
    </row>
    <row r="425" spans="1:59" ht="15.75" customHeight="1">
      <c r="A425" s="21" t="s">
        <v>242</v>
      </c>
      <c r="B425" s="33">
        <v>19</v>
      </c>
      <c r="C425" s="21" t="s">
        <v>286</v>
      </c>
      <c r="D425" s="26" t="s">
        <v>287</v>
      </c>
      <c r="E425" s="35">
        <v>75</v>
      </c>
      <c r="F425" s="35">
        <v>17.880000000000109</v>
      </c>
      <c r="G425" s="35" t="s">
        <v>67</v>
      </c>
      <c r="H425" s="36">
        <v>75.298000000000002</v>
      </c>
      <c r="I425" s="35">
        <v>153</v>
      </c>
      <c r="J425" s="35">
        <v>18.169999999999504</v>
      </c>
      <c r="K425" s="35" t="s">
        <v>68</v>
      </c>
      <c r="L425" s="36">
        <v>153.30283333333333</v>
      </c>
      <c r="M425" s="36">
        <v>-153.30283333333333</v>
      </c>
      <c r="N425" s="20">
        <v>426</v>
      </c>
      <c r="Q425" s="32" t="s">
        <v>230</v>
      </c>
      <c r="R425" s="5">
        <v>19</v>
      </c>
      <c r="S425" s="24">
        <v>127.2</v>
      </c>
      <c r="T425" s="42">
        <v>-1.2137</v>
      </c>
      <c r="U425" s="42">
        <v>-1.2113</v>
      </c>
      <c r="V425" s="42">
        <v>26.099770179522</v>
      </c>
      <c r="W425" s="42">
        <v>26.096759116268998</v>
      </c>
      <c r="X425" s="42">
        <v>32.319424143894643</v>
      </c>
      <c r="Y425" s="42">
        <v>32.312733926533419</v>
      </c>
      <c r="Z425" s="42">
        <v>2.1678999999999999</v>
      </c>
      <c r="AA425" s="25">
        <v>6.9521760230955039</v>
      </c>
      <c r="AB425" s="25">
        <v>82.47588502912977</v>
      </c>
      <c r="AC425" s="25">
        <v>2.8807526199999999E-2</v>
      </c>
      <c r="AD425" s="42">
        <v>7.9699999999999993E-2</v>
      </c>
      <c r="AE425" s="25">
        <v>90.061600000000013</v>
      </c>
      <c r="AF425" s="42">
        <v>4.3193999999999999</v>
      </c>
      <c r="AG425" s="25">
        <v>1.4136</v>
      </c>
      <c r="AH425" s="5">
        <v>0.1245</v>
      </c>
      <c r="AI425" s="25">
        <v>4.3298999999999997E-2</v>
      </c>
      <c r="AJ425" s="24">
        <v>99.93</v>
      </c>
      <c r="AK425" s="25">
        <v>0</v>
      </c>
      <c r="AL425" s="241">
        <v>32.3185</v>
      </c>
      <c r="AM425" s="117"/>
      <c r="AN425" s="143"/>
      <c r="AO425" s="22">
        <v>-1.1000000000000001</v>
      </c>
      <c r="AP425" s="238">
        <v>6.9770000000000003</v>
      </c>
      <c r="AS425" s="235">
        <v>12.910482527975569</v>
      </c>
      <c r="AT425" s="128"/>
      <c r="AU425" s="236">
        <v>27.06970843618133</v>
      </c>
      <c r="AV425" s="128"/>
      <c r="AW425" s="237">
        <v>1.6293996447602135</v>
      </c>
      <c r="AX425" s="128"/>
      <c r="AY425" s="129"/>
      <c r="BC425" s="144">
        <v>1.2198062555339839E-2</v>
      </c>
      <c r="BE425" s="145">
        <v>2.2973980765782956E-2</v>
      </c>
      <c r="BG425" s="21">
        <v>426</v>
      </c>
    </row>
    <row r="426" spans="1:59" ht="15.75" customHeight="1">
      <c r="A426" s="21" t="s">
        <v>242</v>
      </c>
      <c r="B426" s="33">
        <v>19</v>
      </c>
      <c r="C426" s="21" t="s">
        <v>286</v>
      </c>
      <c r="D426" s="26" t="s">
        <v>287</v>
      </c>
      <c r="E426" s="35">
        <v>75</v>
      </c>
      <c r="F426" s="35">
        <v>17.880000000000109</v>
      </c>
      <c r="G426" s="35" t="s">
        <v>67</v>
      </c>
      <c r="H426" s="36">
        <v>75.298000000000002</v>
      </c>
      <c r="I426" s="35">
        <v>153</v>
      </c>
      <c r="J426" s="35">
        <v>18.169999999999504</v>
      </c>
      <c r="K426" s="35" t="s">
        <v>68</v>
      </c>
      <c r="L426" s="36">
        <v>153.30283333333333</v>
      </c>
      <c r="M426" s="36">
        <v>-153.30283333333333</v>
      </c>
      <c r="N426" s="20">
        <v>427</v>
      </c>
      <c r="Q426" s="32" t="s">
        <v>229</v>
      </c>
      <c r="R426" s="5">
        <v>20</v>
      </c>
      <c r="S426" s="24">
        <v>89.483000000000004</v>
      </c>
      <c r="T426" s="42">
        <v>-0.59860000000000002</v>
      </c>
      <c r="U426" s="42">
        <v>-0.61109999999999998</v>
      </c>
      <c r="V426" s="42">
        <v>26.24350925964</v>
      </c>
      <c r="W426" s="42">
        <v>26.238260556111001</v>
      </c>
      <c r="X426" s="42">
        <v>31.879879515456338</v>
      </c>
      <c r="Y426" s="42">
        <v>31.886032818598537</v>
      </c>
      <c r="Z426" s="42">
        <v>2.2583000000000002</v>
      </c>
      <c r="AA426" s="25">
        <v>7.1844068121750233</v>
      </c>
      <c r="AB426" s="25">
        <v>86.374395774403851</v>
      </c>
      <c r="AC426" s="25">
        <v>7.1545836000000002E-2</v>
      </c>
      <c r="AD426" s="42">
        <v>0.17369999999999999</v>
      </c>
      <c r="AE426" s="25">
        <v>89.952000000000012</v>
      </c>
      <c r="AF426" s="42">
        <v>4.3143000000000002</v>
      </c>
      <c r="AG426" s="25">
        <v>1.3854</v>
      </c>
      <c r="AH426" s="5">
        <v>0.1234</v>
      </c>
      <c r="AI426" s="25">
        <v>4.3298999999999997E-2</v>
      </c>
      <c r="AJ426" s="24">
        <v>99.93</v>
      </c>
      <c r="AK426" s="25">
        <v>0</v>
      </c>
      <c r="AL426" s="241">
        <v>31.906950000000002</v>
      </c>
      <c r="AM426" s="117">
        <v>6</v>
      </c>
      <c r="AN426" s="143"/>
      <c r="AO426" s="22">
        <v>-1</v>
      </c>
      <c r="AP426" s="238">
        <v>7.1459999999999999</v>
      </c>
      <c r="AS426" s="235">
        <v>9.3687535794096046</v>
      </c>
      <c r="AT426" s="128"/>
      <c r="AU426" s="236">
        <v>18.17148083666147</v>
      </c>
      <c r="AV426" s="128"/>
      <c r="AW426" s="237">
        <v>1.3821669626998225</v>
      </c>
      <c r="AX426" s="128"/>
      <c r="AY426" s="129"/>
      <c r="BC426" s="144">
        <v>7.4664450707263352E-2</v>
      </c>
      <c r="BE426" s="145">
        <v>4.842218263472596E-2</v>
      </c>
      <c r="BG426" s="21">
        <v>427</v>
      </c>
    </row>
    <row r="427" spans="1:59" ht="15.75" customHeight="1">
      <c r="A427" s="21" t="s">
        <v>242</v>
      </c>
      <c r="B427" s="33">
        <v>19</v>
      </c>
      <c r="C427" s="21" t="s">
        <v>286</v>
      </c>
      <c r="D427" s="26" t="s">
        <v>287</v>
      </c>
      <c r="E427" s="35">
        <v>75</v>
      </c>
      <c r="F427" s="35">
        <v>17.880000000000109</v>
      </c>
      <c r="G427" s="35" t="s">
        <v>67</v>
      </c>
      <c r="H427" s="36">
        <v>75.298000000000002</v>
      </c>
      <c r="I427" s="35">
        <v>153</v>
      </c>
      <c r="J427" s="35">
        <v>18.169999999999504</v>
      </c>
      <c r="K427" s="35" t="s">
        <v>68</v>
      </c>
      <c r="L427" s="36">
        <v>153.30283333333333</v>
      </c>
      <c r="M427" s="36">
        <v>-153.30283333333333</v>
      </c>
      <c r="N427" s="20">
        <v>428</v>
      </c>
      <c r="Q427" s="32" t="s">
        <v>230</v>
      </c>
      <c r="R427" s="5">
        <v>21</v>
      </c>
      <c r="S427" s="24">
        <v>64.352999999999994</v>
      </c>
      <c r="T427" s="42">
        <v>0.39900000000000002</v>
      </c>
      <c r="U427" s="42">
        <v>0.39369999999999999</v>
      </c>
      <c r="V427" s="42">
        <v>26.526544704606</v>
      </c>
      <c r="W427" s="42">
        <v>26.526744315399</v>
      </c>
      <c r="X427" s="42">
        <v>31.235470665965174</v>
      </c>
      <c r="Y427" s="42">
        <v>31.24110579263969</v>
      </c>
      <c r="Z427" s="42">
        <v>2.4944999999999999</v>
      </c>
      <c r="AA427" s="25">
        <v>7.937782885780277</v>
      </c>
      <c r="AB427" s="25">
        <v>97.531689164078074</v>
      </c>
      <c r="AC427" s="25">
        <v>0.34681977400000003</v>
      </c>
      <c r="AD427" s="42">
        <v>0.7792</v>
      </c>
      <c r="AE427" s="25">
        <v>89.0685</v>
      </c>
      <c r="AF427" s="42">
        <v>4.2727000000000004</v>
      </c>
      <c r="AG427" s="25">
        <v>1.2326999999999999</v>
      </c>
      <c r="AH427" s="5">
        <v>0.1173</v>
      </c>
      <c r="AI427" s="25">
        <v>4.3298999999999997E-2</v>
      </c>
      <c r="AJ427" s="24">
        <v>99.93</v>
      </c>
      <c r="AK427" s="25">
        <v>0</v>
      </c>
      <c r="AL427" s="241">
        <v>31.230699999999999</v>
      </c>
      <c r="AM427" s="117"/>
      <c r="AN427" s="143"/>
      <c r="AO427" s="22">
        <v>-0.5</v>
      </c>
      <c r="AP427" s="238">
        <v>8.1229999999999993</v>
      </c>
      <c r="AQ427" s="103">
        <v>2</v>
      </c>
      <c r="AR427" s="104" t="s">
        <v>303</v>
      </c>
      <c r="AS427" s="235">
        <v>1.9539898700706928</v>
      </c>
      <c r="AT427" s="128"/>
      <c r="AU427" s="236">
        <v>8.8307350504670517</v>
      </c>
      <c r="AV427" s="128"/>
      <c r="AW427" s="237">
        <v>0.91982238010657202</v>
      </c>
      <c r="AX427" s="128"/>
      <c r="AY427" s="129"/>
      <c r="BC427" s="144">
        <v>0.39555053969214121</v>
      </c>
      <c r="BD427" s="128">
        <v>6</v>
      </c>
      <c r="BE427" s="145">
        <v>0.28714812697890824</v>
      </c>
      <c r="BG427" s="21">
        <v>428</v>
      </c>
    </row>
    <row r="428" spans="1:59" ht="15.75" customHeight="1">
      <c r="A428" s="21" t="s">
        <v>242</v>
      </c>
      <c r="B428" s="33">
        <v>19</v>
      </c>
      <c r="C428" s="21" t="s">
        <v>286</v>
      </c>
      <c r="D428" s="26" t="s">
        <v>287</v>
      </c>
      <c r="E428" s="35">
        <v>75</v>
      </c>
      <c r="F428" s="35">
        <v>17.880000000000109</v>
      </c>
      <c r="G428" s="35" t="s">
        <v>67</v>
      </c>
      <c r="H428" s="36">
        <v>75.298000000000002</v>
      </c>
      <c r="I428" s="35">
        <v>153</v>
      </c>
      <c r="J428" s="35">
        <v>18.169999999999504</v>
      </c>
      <c r="K428" s="35" t="s">
        <v>68</v>
      </c>
      <c r="L428" s="36">
        <v>153.30283333333333</v>
      </c>
      <c r="M428" s="36">
        <v>-153.30283333333333</v>
      </c>
      <c r="N428" s="20">
        <v>429</v>
      </c>
      <c r="Q428" s="32" t="s">
        <v>229</v>
      </c>
      <c r="R428" s="5">
        <v>22</v>
      </c>
      <c r="S428" s="24">
        <v>42.578000000000003</v>
      </c>
      <c r="T428" s="42">
        <v>-0.2717</v>
      </c>
      <c r="U428" s="42">
        <v>-0.21970000000000001</v>
      </c>
      <c r="V428" s="42">
        <v>24.798799222481996</v>
      </c>
      <c r="W428" s="42">
        <v>24.877184449329999</v>
      </c>
      <c r="X428" s="42">
        <v>29.661344551196802</v>
      </c>
      <c r="Y428" s="42">
        <v>29.713464238833826</v>
      </c>
      <c r="Z428" s="42">
        <v>2.7273000000000001</v>
      </c>
      <c r="AA428" s="25">
        <v>9.0244878635705259</v>
      </c>
      <c r="AB428" s="25">
        <v>107.74830111248845</v>
      </c>
      <c r="AC428" s="25">
        <v>0.16091110400000003</v>
      </c>
      <c r="AD428" s="42">
        <v>0.37019999999999997</v>
      </c>
      <c r="AE428" s="25">
        <v>89.579000000000008</v>
      </c>
      <c r="AF428" s="42">
        <v>4.2967000000000004</v>
      </c>
      <c r="AG428" s="25">
        <v>0.95569999999999999</v>
      </c>
      <c r="AH428" s="5">
        <v>0.1062</v>
      </c>
      <c r="AI428" s="25">
        <v>4.3298999999999997E-2</v>
      </c>
      <c r="AJ428" s="24">
        <v>99.93</v>
      </c>
      <c r="AK428" s="25">
        <v>0</v>
      </c>
      <c r="AL428" s="241">
        <v>29.672699999999999</v>
      </c>
      <c r="AM428" s="117"/>
      <c r="AN428" s="143"/>
      <c r="AO428" s="22">
        <v>0.5</v>
      </c>
      <c r="AP428" s="238">
        <v>8.8889999999999993</v>
      </c>
      <c r="AS428" s="235">
        <v>0</v>
      </c>
      <c r="AT428" s="128"/>
      <c r="AU428" s="236">
        <v>4.0798154559044271</v>
      </c>
      <c r="AV428" s="128"/>
      <c r="AW428" s="237">
        <v>0.62100177619893437</v>
      </c>
      <c r="AX428" s="128"/>
      <c r="AY428" s="129"/>
      <c r="BC428" s="144">
        <v>0.14598325486271338</v>
      </c>
      <c r="BD428" s="128">
        <v>6</v>
      </c>
      <c r="BE428" s="145">
        <v>9.2984151367288881E-2</v>
      </c>
      <c r="BG428" s="21">
        <v>429</v>
      </c>
    </row>
    <row r="429" spans="1:59" ht="15.75" customHeight="1">
      <c r="A429" s="21" t="s">
        <v>242</v>
      </c>
      <c r="B429" s="33">
        <v>19</v>
      </c>
      <c r="C429" s="21" t="s">
        <v>286</v>
      </c>
      <c r="D429" s="26" t="s">
        <v>287</v>
      </c>
      <c r="E429" s="35">
        <v>75</v>
      </c>
      <c r="F429" s="35">
        <v>17.880000000000109</v>
      </c>
      <c r="G429" s="35" t="s">
        <v>67</v>
      </c>
      <c r="H429" s="36">
        <v>75.298000000000002</v>
      </c>
      <c r="I429" s="35">
        <v>153</v>
      </c>
      <c r="J429" s="35">
        <v>18.169999999999504</v>
      </c>
      <c r="K429" s="35" t="s">
        <v>68</v>
      </c>
      <c r="L429" s="36">
        <v>153.30283333333333</v>
      </c>
      <c r="M429" s="36">
        <v>-153.30283333333333</v>
      </c>
      <c r="N429" s="20">
        <v>430</v>
      </c>
      <c r="Q429" s="32" t="s">
        <v>229</v>
      </c>
      <c r="R429" s="5">
        <v>23</v>
      </c>
      <c r="S429" s="24">
        <v>21.879000000000001</v>
      </c>
      <c r="T429" s="42">
        <v>-0.48970000000000002</v>
      </c>
      <c r="U429" s="42">
        <v>-0.48580000000000001</v>
      </c>
      <c r="V429" s="42">
        <v>23.430835717319997</v>
      </c>
      <c r="W429" s="42">
        <v>23.466752442044999</v>
      </c>
      <c r="X429" s="42">
        <v>28.083774788607435</v>
      </c>
      <c r="Y429" s="42">
        <v>28.127313919995121</v>
      </c>
      <c r="Z429" s="42">
        <v>2.7164000000000001</v>
      </c>
      <c r="AA429" s="25">
        <v>9.1644316725888757</v>
      </c>
      <c r="AB429" s="25">
        <v>107.58525725060468</v>
      </c>
      <c r="AC429" s="25">
        <v>0.18422753800000002</v>
      </c>
      <c r="AD429" s="42">
        <v>0.42149999999999999</v>
      </c>
      <c r="AE429" s="25">
        <v>89.339700000000008</v>
      </c>
      <c r="AF429" s="42">
        <v>4.2854000000000001</v>
      </c>
      <c r="AG429" s="25">
        <v>0.70920000000000005</v>
      </c>
      <c r="AH429" s="5">
        <v>9.64E-2</v>
      </c>
      <c r="AI429" s="25">
        <v>4.3298999999999997E-2</v>
      </c>
      <c r="AJ429" s="24">
        <v>99.93</v>
      </c>
      <c r="AK429" s="25">
        <v>0</v>
      </c>
      <c r="AL429" s="241">
        <v>28.132300000000001</v>
      </c>
      <c r="AM429" s="117"/>
      <c r="AN429" s="143"/>
      <c r="AO429" s="22">
        <v>-0.1</v>
      </c>
      <c r="AP429" s="238">
        <v>9.1724999999999994</v>
      </c>
      <c r="AQ429" s="103">
        <v>6</v>
      </c>
      <c r="AS429" s="235">
        <v>0</v>
      </c>
      <c r="AT429" s="128"/>
      <c r="AU429" s="236">
        <v>3.0981671359311513</v>
      </c>
      <c r="AV429" s="128"/>
      <c r="AW429" s="237">
        <v>0.52853285968028429</v>
      </c>
      <c r="AX429" s="128"/>
      <c r="AY429" s="129"/>
      <c r="BC429" s="144">
        <v>0.15871294863417004</v>
      </c>
      <c r="BE429" s="145">
        <v>6.8485270151800906E-2</v>
      </c>
      <c r="BG429" s="21">
        <v>430</v>
      </c>
    </row>
    <row r="430" spans="1:59" ht="15.75" customHeight="1">
      <c r="A430" s="21" t="s">
        <v>242</v>
      </c>
      <c r="B430" s="33">
        <v>19</v>
      </c>
      <c r="C430" s="21" t="s">
        <v>286</v>
      </c>
      <c r="D430" s="26" t="s">
        <v>287</v>
      </c>
      <c r="E430" s="35">
        <v>75</v>
      </c>
      <c r="F430" s="35">
        <v>17.880000000000109</v>
      </c>
      <c r="G430" s="35" t="s">
        <v>67</v>
      </c>
      <c r="H430" s="36">
        <v>75.298000000000002</v>
      </c>
      <c r="I430" s="35">
        <v>153</v>
      </c>
      <c r="J430" s="35">
        <v>18.169999999999504</v>
      </c>
      <c r="K430" s="35" t="s">
        <v>68</v>
      </c>
      <c r="L430" s="36">
        <v>153.30283333333333</v>
      </c>
      <c r="M430" s="36">
        <v>-153.30283333333333</v>
      </c>
      <c r="N430" s="20">
        <v>431</v>
      </c>
      <c r="Q430" s="32" t="s">
        <v>230</v>
      </c>
      <c r="R430" s="5">
        <v>24</v>
      </c>
      <c r="S430" s="24">
        <v>5.7569999999999997</v>
      </c>
      <c r="T430" s="42">
        <v>-1.3360000000000001</v>
      </c>
      <c r="U430" s="42">
        <v>-1.3361000000000001</v>
      </c>
      <c r="V430" s="42">
        <v>20.926178773049998</v>
      </c>
      <c r="W430" s="42">
        <v>20.925829050575</v>
      </c>
      <c r="X430" s="42">
        <v>25.534817151684216</v>
      </c>
      <c r="Y430" s="42">
        <v>25.534436987879396</v>
      </c>
      <c r="Z430" s="42">
        <v>2.5358999999999998</v>
      </c>
      <c r="AA430" s="25">
        <v>8.7632559506439343</v>
      </c>
      <c r="AB430" s="25">
        <v>98.751345386928108</v>
      </c>
      <c r="AC430" s="25">
        <v>7.5859990000000002E-2</v>
      </c>
      <c r="AD430" s="42">
        <v>0.18310000000000001</v>
      </c>
      <c r="AE430" s="25">
        <v>89.78240000000001</v>
      </c>
      <c r="AF430" s="42">
        <v>4.3063000000000002</v>
      </c>
      <c r="AG430" s="25">
        <v>0.58709999999999996</v>
      </c>
      <c r="AH430" s="5">
        <v>9.1499999999999998E-2</v>
      </c>
      <c r="AI430" s="25">
        <v>0.11526</v>
      </c>
      <c r="AJ430" s="24">
        <v>99.93</v>
      </c>
      <c r="AK430" s="25">
        <v>0</v>
      </c>
      <c r="AL430" s="241">
        <v>25.5305</v>
      </c>
      <c r="AM430" s="117"/>
      <c r="AN430" s="143"/>
      <c r="AO430" s="22">
        <v>-1</v>
      </c>
      <c r="AP430" s="238">
        <v>8.7579999999999991</v>
      </c>
      <c r="AS430" s="235">
        <v>0</v>
      </c>
      <c r="AT430" s="128"/>
      <c r="AU430" s="236">
        <v>2.8407866941709528</v>
      </c>
      <c r="AV430" s="128"/>
      <c r="AW430" s="237">
        <v>0.46623801065719367</v>
      </c>
      <c r="AX430" s="128"/>
      <c r="AY430" s="129"/>
      <c r="BC430" s="144">
        <v>5.8288747559754765E-2</v>
      </c>
      <c r="BE430" s="145">
        <v>2.0532924240855777E-2</v>
      </c>
      <c r="BG430" s="21">
        <v>431</v>
      </c>
    </row>
    <row r="431" spans="1:59" ht="15.75" customHeight="1">
      <c r="A431" s="21" t="s">
        <v>242</v>
      </c>
      <c r="B431" s="33">
        <v>20</v>
      </c>
      <c r="C431" s="21" t="s">
        <v>288</v>
      </c>
      <c r="D431" s="26" t="s">
        <v>289</v>
      </c>
      <c r="E431" s="35">
        <v>75</v>
      </c>
      <c r="F431" s="35">
        <v>30.670000000000073</v>
      </c>
      <c r="G431" s="35" t="s">
        <v>67</v>
      </c>
      <c r="H431" s="36">
        <v>75.511166666666668</v>
      </c>
      <c r="I431" s="35">
        <v>155</v>
      </c>
      <c r="J431" s="35">
        <v>16.159999999999286</v>
      </c>
      <c r="K431" s="35" t="s">
        <v>68</v>
      </c>
      <c r="L431" s="36">
        <v>155.26933333333332</v>
      </c>
      <c r="M431" s="36">
        <v>-155.26933333333332</v>
      </c>
      <c r="N431" s="20">
        <v>432</v>
      </c>
      <c r="Q431" s="32" t="s">
        <v>229</v>
      </c>
      <c r="R431" s="5">
        <v>1</v>
      </c>
      <c r="S431" s="24">
        <v>3907.712</v>
      </c>
      <c r="T431" s="42">
        <v>-0.2429</v>
      </c>
      <c r="U431" s="42">
        <v>-0.24249999999999999</v>
      </c>
      <c r="V431" s="42">
        <v>30.386215813422002</v>
      </c>
      <c r="W431" s="42">
        <v>30.386388927300999</v>
      </c>
      <c r="X431" s="42">
        <v>34.954669712873581</v>
      </c>
      <c r="Y431" s="42">
        <v>34.954452429271036</v>
      </c>
      <c r="Z431" s="42">
        <v>1.4623999999999999</v>
      </c>
      <c r="AA431" s="25">
        <v>6.5145352432634702</v>
      </c>
      <c r="AB431" s="25">
        <v>80.788522541437914</v>
      </c>
      <c r="AC431" s="25">
        <v>2.4757935699999997E-2</v>
      </c>
      <c r="AD431" s="42">
        <v>5.4800000000000001E-2</v>
      </c>
      <c r="AE431" s="25">
        <v>90.159300000000002</v>
      </c>
      <c r="AF431" s="42">
        <v>4.3192000000000004</v>
      </c>
      <c r="AG431" s="25">
        <v>0.77490000000000003</v>
      </c>
      <c r="AH431" s="5">
        <v>9.9000000000000005E-2</v>
      </c>
      <c r="AI431" s="25">
        <v>4.3298999999999997E-2</v>
      </c>
      <c r="AJ431" s="24">
        <v>10.48</v>
      </c>
      <c r="AK431" s="25">
        <v>0</v>
      </c>
      <c r="AL431" s="241">
        <v>34.953600000000002</v>
      </c>
      <c r="AM431" s="117"/>
      <c r="AN431" s="143"/>
      <c r="AP431" s="238" t="s">
        <v>227</v>
      </c>
      <c r="AS431" s="235">
        <v>15.028442542484928</v>
      </c>
      <c r="AT431" s="128"/>
      <c r="AU431" s="236">
        <v>13.899699694536929</v>
      </c>
      <c r="AV431" s="128"/>
      <c r="AW431" s="237">
        <v>0.9869840142095917</v>
      </c>
      <c r="AX431" s="128"/>
      <c r="AY431" s="129"/>
      <c r="BC431" s="144" t="s">
        <v>227</v>
      </c>
      <c r="BE431" s="145" t="s">
        <v>227</v>
      </c>
      <c r="BG431" s="21">
        <v>432</v>
      </c>
    </row>
    <row r="432" spans="1:59" ht="15.75" customHeight="1">
      <c r="A432" s="21" t="s">
        <v>242</v>
      </c>
      <c r="B432" s="33">
        <v>20</v>
      </c>
      <c r="C432" s="21" t="s">
        <v>288</v>
      </c>
      <c r="D432" s="26" t="s">
        <v>289</v>
      </c>
      <c r="E432" s="35">
        <v>75</v>
      </c>
      <c r="F432" s="35">
        <v>30.670000000000073</v>
      </c>
      <c r="G432" s="35" t="s">
        <v>67</v>
      </c>
      <c r="H432" s="36">
        <v>75.511166666666668</v>
      </c>
      <c r="I432" s="35">
        <v>155</v>
      </c>
      <c r="J432" s="35">
        <v>16.159999999999286</v>
      </c>
      <c r="K432" s="35" t="s">
        <v>68</v>
      </c>
      <c r="L432" s="36">
        <v>155.26933333333332</v>
      </c>
      <c r="M432" s="36">
        <v>-155.26933333333332</v>
      </c>
      <c r="N432" s="20">
        <v>433</v>
      </c>
      <c r="Q432" s="32" t="s">
        <v>229</v>
      </c>
      <c r="R432" s="5">
        <v>2</v>
      </c>
      <c r="S432" s="24">
        <v>3159.0970000000002</v>
      </c>
      <c r="T432" s="42">
        <v>-0.31380000000000002</v>
      </c>
      <c r="U432" s="42">
        <v>-0.31369999999999998</v>
      </c>
      <c r="V432" s="42">
        <v>30.054946173582</v>
      </c>
      <c r="W432" s="42">
        <v>30.055229464313001</v>
      </c>
      <c r="X432" s="42">
        <v>34.954247377377776</v>
      </c>
      <c r="Y432" s="42">
        <v>34.954503888852393</v>
      </c>
      <c r="Z432" s="42">
        <v>1.5620000000000001</v>
      </c>
      <c r="AA432" s="25">
        <v>6.5050106234495013</v>
      </c>
      <c r="AB432" s="25">
        <v>80.52038533657317</v>
      </c>
      <c r="AC432" s="25">
        <v>2.5265652999999999E-2</v>
      </c>
      <c r="AD432" s="42">
        <v>5.5800000000000002E-2</v>
      </c>
      <c r="AE432" s="25">
        <v>90.201100000000011</v>
      </c>
      <c r="AF432" s="42">
        <v>4.3211000000000004</v>
      </c>
      <c r="AG432" s="25">
        <v>0.78900000000000003</v>
      </c>
      <c r="AH432" s="5">
        <v>9.9500000000000005E-2</v>
      </c>
      <c r="AI432" s="25">
        <v>4.3298999999999997E-2</v>
      </c>
      <c r="AJ432" s="24">
        <v>99.73</v>
      </c>
      <c r="AK432" s="25">
        <v>0</v>
      </c>
      <c r="AL432" s="241">
        <v>34.953000000000003</v>
      </c>
      <c r="AM432" s="117"/>
      <c r="AN432" s="143"/>
      <c r="AP432" s="238" t="s">
        <v>227</v>
      </c>
      <c r="AS432" s="235">
        <v>15.022367022266158</v>
      </c>
      <c r="AT432" s="128"/>
      <c r="AU432" s="236">
        <v>13.916883016605377</v>
      </c>
      <c r="AV432" s="128"/>
      <c r="AW432" s="237">
        <v>0.98893072824156325</v>
      </c>
      <c r="AX432" s="128"/>
      <c r="AY432" s="129"/>
      <c r="BC432" s="144" t="s">
        <v>227</v>
      </c>
      <c r="BE432" s="145" t="s">
        <v>227</v>
      </c>
      <c r="BG432" s="21">
        <v>433</v>
      </c>
    </row>
    <row r="433" spans="1:59" ht="15.75" customHeight="1">
      <c r="A433" s="21" t="s">
        <v>242</v>
      </c>
      <c r="B433" s="33">
        <v>20</v>
      </c>
      <c r="C433" s="21" t="s">
        <v>288</v>
      </c>
      <c r="D433" s="26" t="s">
        <v>289</v>
      </c>
      <c r="E433" s="35">
        <v>75</v>
      </c>
      <c r="F433" s="35">
        <v>30.670000000000073</v>
      </c>
      <c r="G433" s="35" t="s">
        <v>67</v>
      </c>
      <c r="H433" s="36">
        <v>75.511166666666668</v>
      </c>
      <c r="I433" s="35">
        <v>155</v>
      </c>
      <c r="J433" s="35">
        <v>16.159999999999286</v>
      </c>
      <c r="K433" s="35" t="s">
        <v>68</v>
      </c>
      <c r="L433" s="36">
        <v>155.26933333333332</v>
      </c>
      <c r="M433" s="36">
        <v>-155.26933333333332</v>
      </c>
      <c r="N433" s="20">
        <v>434</v>
      </c>
      <c r="Q433" s="32" t="s">
        <v>229</v>
      </c>
      <c r="R433" s="5">
        <v>3</v>
      </c>
      <c r="S433" s="24">
        <v>2544.5219999999999</v>
      </c>
      <c r="T433" s="42">
        <v>-0.37269999999999998</v>
      </c>
      <c r="U433" s="42">
        <v>-0.37269999999999998</v>
      </c>
      <c r="V433" s="42">
        <v>29.767118193245999</v>
      </c>
      <c r="W433" s="42">
        <v>29.767359355659</v>
      </c>
      <c r="X433" s="42">
        <v>34.949566879688284</v>
      </c>
      <c r="Y433" s="42">
        <v>34.949882048160717</v>
      </c>
      <c r="Z433" s="42">
        <v>1.6654</v>
      </c>
      <c r="AA433" s="25">
        <v>6.5758074134965288</v>
      </c>
      <c r="AB433" s="25">
        <v>81.268322523721807</v>
      </c>
      <c r="AC433" s="25">
        <v>2.44535216E-2</v>
      </c>
      <c r="AD433" s="42">
        <v>5.4300000000000001E-2</v>
      </c>
      <c r="AE433" s="25">
        <v>90.227000000000004</v>
      </c>
      <c r="AF433" s="42">
        <v>4.3223000000000003</v>
      </c>
      <c r="AG433" s="25">
        <v>0.76080000000000003</v>
      </c>
      <c r="AH433" s="5">
        <v>9.8400000000000001E-2</v>
      </c>
      <c r="AI433" s="25">
        <v>4.3298999999999997E-2</v>
      </c>
      <c r="AJ433" s="24">
        <v>99.8</v>
      </c>
      <c r="AK433" s="25">
        <v>0</v>
      </c>
      <c r="AL433" s="241">
        <v>34.949399999999997</v>
      </c>
      <c r="AM433" s="117"/>
      <c r="AN433" s="143"/>
      <c r="AP433" s="238" t="s">
        <v>227</v>
      </c>
      <c r="AS433" s="235">
        <v>14.941373072942545</v>
      </c>
      <c r="AT433" s="128"/>
      <c r="AU433" s="236">
        <v>13.042075876866452</v>
      </c>
      <c r="AV433" s="128"/>
      <c r="AW433" s="237">
        <v>0.98601065719360581</v>
      </c>
      <c r="AX433" s="128"/>
      <c r="AY433" s="129"/>
      <c r="BC433" s="144" t="s">
        <v>227</v>
      </c>
      <c r="BE433" s="145" t="s">
        <v>227</v>
      </c>
      <c r="BG433" s="21">
        <v>434</v>
      </c>
    </row>
    <row r="434" spans="1:59" ht="15.75" customHeight="1">
      <c r="A434" s="21" t="s">
        <v>242</v>
      </c>
      <c r="B434" s="33">
        <v>20</v>
      </c>
      <c r="C434" s="21" t="s">
        <v>288</v>
      </c>
      <c r="D434" s="26" t="s">
        <v>289</v>
      </c>
      <c r="E434" s="35">
        <v>75</v>
      </c>
      <c r="F434" s="35">
        <v>30.670000000000073</v>
      </c>
      <c r="G434" s="35" t="s">
        <v>67</v>
      </c>
      <c r="H434" s="36">
        <v>75.511166666666668</v>
      </c>
      <c r="I434" s="35">
        <v>155</v>
      </c>
      <c r="J434" s="35">
        <v>16.159999999999286</v>
      </c>
      <c r="K434" s="35" t="s">
        <v>68</v>
      </c>
      <c r="L434" s="36">
        <v>155.26933333333332</v>
      </c>
      <c r="M434" s="36">
        <v>-155.26933333333332</v>
      </c>
      <c r="N434" s="20">
        <v>435</v>
      </c>
      <c r="Q434" s="32" t="s">
        <v>229</v>
      </c>
      <c r="R434" s="5">
        <v>4</v>
      </c>
      <c r="S434" s="24">
        <v>2033.768</v>
      </c>
      <c r="T434" s="42">
        <v>-0.39419999999999999</v>
      </c>
      <c r="U434" s="42">
        <v>-0.39429999999999998</v>
      </c>
      <c r="V434" s="42">
        <v>29.535694206347998</v>
      </c>
      <c r="W434" s="42">
        <v>29.535811181579</v>
      </c>
      <c r="X434" s="42">
        <v>34.936057867684099</v>
      </c>
      <c r="Y434" s="42">
        <v>34.936323947413364</v>
      </c>
      <c r="Z434" s="42">
        <v>1.7708999999999999</v>
      </c>
      <c r="AA434" s="25">
        <v>6.689372968305479</v>
      </c>
      <c r="AB434" s="25">
        <v>82.617319489460684</v>
      </c>
      <c r="AC434" s="25">
        <v>2.5164001399999997E-2</v>
      </c>
      <c r="AD434" s="42">
        <v>5.5599999999999997E-2</v>
      </c>
      <c r="AE434" s="25">
        <v>90.239000000000004</v>
      </c>
      <c r="AF434" s="42">
        <v>4.3228999999999997</v>
      </c>
      <c r="AG434" s="25">
        <v>0.76080000000000003</v>
      </c>
      <c r="AH434" s="5">
        <v>9.8400000000000001E-2</v>
      </c>
      <c r="AI434" s="25">
        <v>4.3298999999999997E-2</v>
      </c>
      <c r="AJ434" s="24">
        <v>99.85</v>
      </c>
      <c r="AK434" s="25">
        <v>0</v>
      </c>
      <c r="AL434" s="241">
        <v>34.938200000000002</v>
      </c>
      <c r="AM434" s="117"/>
      <c r="AN434" s="143"/>
      <c r="AP434" s="238" t="s">
        <v>227</v>
      </c>
      <c r="AS434" s="235">
        <v>14.530404263451885</v>
      </c>
      <c r="AT434" s="128"/>
      <c r="AU434" s="236">
        <v>11.426929946050556</v>
      </c>
      <c r="AV434" s="128"/>
      <c r="AW434" s="237">
        <v>0.95486323268206053</v>
      </c>
      <c r="AX434" s="128"/>
      <c r="AY434" s="129"/>
      <c r="BC434" s="144" t="s">
        <v>227</v>
      </c>
      <c r="BE434" s="145" t="s">
        <v>227</v>
      </c>
      <c r="BG434" s="21">
        <v>435</v>
      </c>
    </row>
    <row r="435" spans="1:59" ht="15.75" customHeight="1">
      <c r="A435" s="21" t="s">
        <v>242</v>
      </c>
      <c r="B435" s="33">
        <v>20</v>
      </c>
      <c r="C435" s="21" t="s">
        <v>288</v>
      </c>
      <c r="D435" s="26" t="s">
        <v>289</v>
      </c>
      <c r="E435" s="35">
        <v>75</v>
      </c>
      <c r="F435" s="35">
        <v>30.670000000000073</v>
      </c>
      <c r="G435" s="35" t="s">
        <v>67</v>
      </c>
      <c r="H435" s="36">
        <v>75.511166666666668</v>
      </c>
      <c r="I435" s="35">
        <v>155</v>
      </c>
      <c r="J435" s="35">
        <v>16.159999999999286</v>
      </c>
      <c r="K435" s="35" t="s">
        <v>68</v>
      </c>
      <c r="L435" s="36">
        <v>155.26933333333332</v>
      </c>
      <c r="M435" s="36">
        <v>-155.26933333333332</v>
      </c>
      <c r="N435" s="20">
        <v>436</v>
      </c>
      <c r="Q435" s="32" t="s">
        <v>229</v>
      </c>
      <c r="R435" s="5">
        <v>5</v>
      </c>
      <c r="S435" s="24">
        <v>1524.8689999999999</v>
      </c>
      <c r="T435" s="42">
        <v>-0.24959999999999999</v>
      </c>
      <c r="U435" s="42">
        <v>-0.25009999999999999</v>
      </c>
      <c r="V435" s="42">
        <v>29.424251517347997</v>
      </c>
      <c r="W435" s="42">
        <v>29.424024824229001</v>
      </c>
      <c r="X435" s="42">
        <v>34.902609237791907</v>
      </c>
      <c r="Y435" s="42">
        <v>34.902873761079164</v>
      </c>
      <c r="Z435" s="42">
        <v>1.9075</v>
      </c>
      <c r="AA435" s="25">
        <v>6.8699921119470231</v>
      </c>
      <c r="AB435" s="25">
        <v>85.150533547313231</v>
      </c>
      <c r="AC435" s="25">
        <v>2.5976673499999998E-2</v>
      </c>
      <c r="AD435" s="42">
        <v>5.7099999999999998E-2</v>
      </c>
      <c r="AE435" s="25">
        <v>90.228999999999999</v>
      </c>
      <c r="AF435" s="42">
        <v>4.3224</v>
      </c>
      <c r="AG435" s="25">
        <v>0.79600000000000004</v>
      </c>
      <c r="AH435" s="5">
        <v>9.98E-2</v>
      </c>
      <c r="AI435" s="25">
        <v>4.3298999999999997E-2</v>
      </c>
      <c r="AJ435" s="24">
        <v>99.9</v>
      </c>
      <c r="AK435" s="25">
        <v>0</v>
      </c>
      <c r="AL435" s="241">
        <v>34.902099999999997</v>
      </c>
      <c r="AM435" s="117"/>
      <c r="AN435" s="143"/>
      <c r="AP435" s="238" t="s">
        <v>227</v>
      </c>
      <c r="AS435" s="235">
        <v>13.37044020796443</v>
      </c>
      <c r="AT435" s="128"/>
      <c r="AU435" s="236">
        <v>8.30998911202785</v>
      </c>
      <c r="AV435" s="128"/>
      <c r="AW435" s="237">
        <v>0.87310124333925421</v>
      </c>
      <c r="AX435" s="128"/>
      <c r="AY435" s="129"/>
      <c r="BC435" s="144" t="s">
        <v>227</v>
      </c>
      <c r="BE435" s="145" t="s">
        <v>227</v>
      </c>
      <c r="BG435" s="21">
        <v>436</v>
      </c>
    </row>
    <row r="436" spans="1:59" ht="15.75" customHeight="1">
      <c r="A436" s="21" t="s">
        <v>242</v>
      </c>
      <c r="B436" s="33">
        <v>20</v>
      </c>
      <c r="C436" s="21" t="s">
        <v>288</v>
      </c>
      <c r="D436" s="26" t="s">
        <v>289</v>
      </c>
      <c r="E436" s="35">
        <v>75</v>
      </c>
      <c r="F436" s="35">
        <v>30.670000000000073</v>
      </c>
      <c r="G436" s="35" t="s">
        <v>67</v>
      </c>
      <c r="H436" s="36">
        <v>75.511166666666668</v>
      </c>
      <c r="I436" s="35">
        <v>155</v>
      </c>
      <c r="J436" s="35">
        <v>16.159999999999286</v>
      </c>
      <c r="K436" s="35" t="s">
        <v>68</v>
      </c>
      <c r="L436" s="36">
        <v>155.26933333333332</v>
      </c>
      <c r="M436" s="36">
        <v>-155.26933333333332</v>
      </c>
      <c r="N436" s="20">
        <v>437</v>
      </c>
      <c r="Q436" s="32" t="s">
        <v>229</v>
      </c>
      <c r="R436" s="5">
        <v>6</v>
      </c>
      <c r="S436" s="24">
        <v>1015.75</v>
      </c>
      <c r="T436" s="42">
        <v>0.15989999999999999</v>
      </c>
      <c r="U436" s="42">
        <v>0.159</v>
      </c>
      <c r="V436" s="42">
        <v>29.538746636591998</v>
      </c>
      <c r="W436" s="42">
        <v>29.537743081702001</v>
      </c>
      <c r="X436" s="42">
        <v>34.877486336317425</v>
      </c>
      <c r="Y436" s="42">
        <v>34.877184695159414</v>
      </c>
      <c r="Z436" s="42">
        <v>2.0345</v>
      </c>
      <c r="AA436" s="25">
        <v>6.8930058697540177</v>
      </c>
      <c r="AB436" s="25">
        <v>86.338620316431118</v>
      </c>
      <c r="AC436" s="25">
        <v>2.70943004E-2</v>
      </c>
      <c r="AD436" s="42">
        <v>5.9200000000000003E-2</v>
      </c>
      <c r="AE436" s="25">
        <v>90.207100000000011</v>
      </c>
      <c r="AF436" s="42">
        <v>4.3213999999999997</v>
      </c>
      <c r="AG436" s="25">
        <v>0.80310000000000004</v>
      </c>
      <c r="AH436" s="5">
        <v>0.10009999999999999</v>
      </c>
      <c r="AI436" s="25">
        <v>4.3298999999999997E-2</v>
      </c>
      <c r="AJ436" s="24">
        <v>99.93</v>
      </c>
      <c r="AK436" s="25">
        <v>0</v>
      </c>
      <c r="AL436" s="241">
        <v>34.8782</v>
      </c>
      <c r="AM436" s="117"/>
      <c r="AN436" s="143"/>
      <c r="AP436" s="238" t="s">
        <v>227</v>
      </c>
      <c r="AS436" s="235">
        <v>12.521238353205502</v>
      </c>
      <c r="AT436" s="128"/>
      <c r="AU436" s="236">
        <v>6.6807646326300478</v>
      </c>
      <c r="AV436" s="128"/>
      <c r="AW436" s="237">
        <v>0.81469982238010674</v>
      </c>
      <c r="AX436" s="128"/>
      <c r="AY436" s="129"/>
      <c r="BC436" s="144" t="s">
        <v>227</v>
      </c>
      <c r="BE436" s="145" t="s">
        <v>227</v>
      </c>
      <c r="BG436" s="21">
        <v>437</v>
      </c>
    </row>
    <row r="437" spans="1:59" ht="15.75" customHeight="1">
      <c r="A437" s="21" t="s">
        <v>242</v>
      </c>
      <c r="B437" s="33">
        <v>20</v>
      </c>
      <c r="C437" s="21" t="s">
        <v>288</v>
      </c>
      <c r="D437" s="26" t="s">
        <v>289</v>
      </c>
      <c r="E437" s="35">
        <v>75</v>
      </c>
      <c r="F437" s="35">
        <v>30.670000000000073</v>
      </c>
      <c r="G437" s="35" t="s">
        <v>67</v>
      </c>
      <c r="H437" s="36">
        <v>75.511166666666668</v>
      </c>
      <c r="I437" s="35">
        <v>155</v>
      </c>
      <c r="J437" s="35">
        <v>16.159999999999286</v>
      </c>
      <c r="K437" s="35" t="s">
        <v>68</v>
      </c>
      <c r="L437" s="36">
        <v>155.26933333333332</v>
      </c>
      <c r="M437" s="36">
        <v>-155.26933333333332</v>
      </c>
      <c r="N437" s="20">
        <v>438</v>
      </c>
      <c r="Q437" s="32" t="s">
        <v>229</v>
      </c>
      <c r="R437" s="5">
        <v>7</v>
      </c>
      <c r="S437" s="24">
        <v>812.74099999999999</v>
      </c>
      <c r="T437" s="42">
        <v>0.41699999999999998</v>
      </c>
      <c r="U437" s="42">
        <v>0.4133</v>
      </c>
      <c r="V437" s="42">
        <v>29.663844303323998</v>
      </c>
      <c r="W437" s="42">
        <v>29.660286314904997</v>
      </c>
      <c r="X437" s="42">
        <v>34.868049470737631</v>
      </c>
      <c r="Y437" s="42">
        <v>34.86756597458259</v>
      </c>
      <c r="Z437" s="42">
        <v>2.0842999999999998</v>
      </c>
      <c r="AA437" s="25">
        <v>6.8579113450888176</v>
      </c>
      <c r="AB437" s="25">
        <v>86.468079344565467</v>
      </c>
      <c r="AC437" s="25">
        <v>2.6941822999999997E-2</v>
      </c>
      <c r="AD437" s="42">
        <v>5.8900000000000001E-2</v>
      </c>
      <c r="AE437" s="25">
        <v>90.175200000000004</v>
      </c>
      <c r="AF437" s="42">
        <v>4.3198999999999996</v>
      </c>
      <c r="AG437" s="25">
        <v>0.8054</v>
      </c>
      <c r="AH437" s="5">
        <v>0.1002</v>
      </c>
      <c r="AI437" s="25">
        <v>4.3298999999999997E-2</v>
      </c>
      <c r="AJ437" s="24">
        <v>99.93</v>
      </c>
      <c r="AK437" s="25">
        <v>0</v>
      </c>
      <c r="AL437" s="241">
        <v>34.870100000000001</v>
      </c>
      <c r="AM437" s="117"/>
      <c r="AN437" s="143"/>
      <c r="AP437" s="238" t="s">
        <v>227</v>
      </c>
      <c r="AS437" s="235">
        <v>12.465525107474543</v>
      </c>
      <c r="AT437" s="128"/>
      <c r="AU437" s="236">
        <v>6.5573293000226478</v>
      </c>
      <c r="AV437" s="128"/>
      <c r="AW437" s="237">
        <v>0.80496625222024876</v>
      </c>
      <c r="AX437" s="128"/>
      <c r="AY437" s="129"/>
      <c r="BC437" s="144" t="s">
        <v>227</v>
      </c>
      <c r="BE437" s="145" t="s">
        <v>227</v>
      </c>
      <c r="BG437" s="21">
        <v>438</v>
      </c>
    </row>
    <row r="438" spans="1:59" ht="15.75" customHeight="1">
      <c r="A438" s="21" t="s">
        <v>242</v>
      </c>
      <c r="B438" s="33">
        <v>20</v>
      </c>
      <c r="C438" s="21" t="s">
        <v>288</v>
      </c>
      <c r="D438" s="26" t="s">
        <v>289</v>
      </c>
      <c r="E438" s="35">
        <v>75</v>
      </c>
      <c r="F438" s="35">
        <v>30.670000000000073</v>
      </c>
      <c r="G438" s="35" t="s">
        <v>67</v>
      </c>
      <c r="H438" s="36">
        <v>75.511166666666668</v>
      </c>
      <c r="I438" s="35">
        <v>155</v>
      </c>
      <c r="J438" s="35">
        <v>16.159999999999286</v>
      </c>
      <c r="K438" s="35" t="s">
        <v>68</v>
      </c>
      <c r="L438" s="36">
        <v>155.26933333333332</v>
      </c>
      <c r="M438" s="36">
        <v>-155.26933333333332</v>
      </c>
      <c r="N438" s="20">
        <v>439</v>
      </c>
      <c r="Q438" s="32" t="s">
        <v>229</v>
      </c>
      <c r="R438" s="5">
        <v>8</v>
      </c>
      <c r="S438" s="24">
        <v>609.05499999999995</v>
      </c>
      <c r="T438" s="42">
        <v>0.76900000000000002</v>
      </c>
      <c r="U438" s="42">
        <v>0.76619999999999999</v>
      </c>
      <c r="V438" s="42">
        <v>29.867894367653999</v>
      </c>
      <c r="W438" s="42">
        <v>29.865124695510001</v>
      </c>
      <c r="X438" s="42">
        <v>34.855901546567388</v>
      </c>
      <c r="Y438" s="42">
        <v>34.855450211442324</v>
      </c>
      <c r="Z438" s="42">
        <v>2.1248999999999998</v>
      </c>
      <c r="AA438" s="25">
        <v>6.7571971308083354</v>
      </c>
      <c r="AB438" s="25">
        <v>85.967894300141353</v>
      </c>
      <c r="AC438" s="25">
        <v>2.70943004E-2</v>
      </c>
      <c r="AD438" s="42">
        <v>5.9200000000000003E-2</v>
      </c>
      <c r="AE438" s="25">
        <v>90.175200000000004</v>
      </c>
      <c r="AF438" s="42">
        <v>4.3198999999999996</v>
      </c>
      <c r="AG438" s="25">
        <v>0.82189999999999996</v>
      </c>
      <c r="AH438" s="5">
        <v>0.1008</v>
      </c>
      <c r="AI438" s="25">
        <v>4.3298999999999997E-2</v>
      </c>
      <c r="AJ438" s="24">
        <v>99.93</v>
      </c>
      <c r="AK438" s="25">
        <v>0</v>
      </c>
      <c r="AL438" s="241">
        <v>34.8566</v>
      </c>
      <c r="AM438" s="117"/>
      <c r="AN438" s="143"/>
      <c r="AO438" s="22">
        <v>0.7</v>
      </c>
      <c r="AP438" s="238">
        <v>6.7460000000000004</v>
      </c>
      <c r="AQ438" s="103">
        <v>2</v>
      </c>
      <c r="AR438" s="104" t="s">
        <v>307</v>
      </c>
      <c r="AS438" s="235">
        <v>12.654697758145435</v>
      </c>
      <c r="AT438" s="128"/>
      <c r="AU438" s="236">
        <v>6.8646266258603292</v>
      </c>
      <c r="AV438" s="128"/>
      <c r="AW438" s="237">
        <v>0.80885968028419197</v>
      </c>
      <c r="AX438" s="128"/>
      <c r="AY438" s="129"/>
      <c r="BC438" s="144" t="s">
        <v>227</v>
      </c>
      <c r="BE438" s="145" t="s">
        <v>227</v>
      </c>
      <c r="BG438" s="21">
        <v>439</v>
      </c>
    </row>
    <row r="439" spans="1:59" ht="15.75" customHeight="1">
      <c r="A439" s="21" t="s">
        <v>242</v>
      </c>
      <c r="B439" s="33">
        <v>20</v>
      </c>
      <c r="C439" s="21" t="s">
        <v>288</v>
      </c>
      <c r="D439" s="26" t="s">
        <v>289</v>
      </c>
      <c r="E439" s="35">
        <v>75</v>
      </c>
      <c r="F439" s="35">
        <v>30.670000000000073</v>
      </c>
      <c r="G439" s="35" t="s">
        <v>67</v>
      </c>
      <c r="H439" s="36">
        <v>75.511166666666668</v>
      </c>
      <c r="I439" s="35">
        <v>155</v>
      </c>
      <c r="J439" s="35">
        <v>16.159999999999286</v>
      </c>
      <c r="K439" s="35" t="s">
        <v>68</v>
      </c>
      <c r="L439" s="36">
        <v>155.26933333333332</v>
      </c>
      <c r="M439" s="36">
        <v>-155.26933333333332</v>
      </c>
      <c r="N439" s="20">
        <v>440</v>
      </c>
      <c r="Q439" s="32" t="s">
        <v>229</v>
      </c>
      <c r="R439" s="5">
        <v>9</v>
      </c>
      <c r="S439" s="24">
        <v>508.43099999999998</v>
      </c>
      <c r="T439" s="42">
        <v>0.8508</v>
      </c>
      <c r="U439" s="42">
        <v>0.85129999999999995</v>
      </c>
      <c r="V439" s="42">
        <v>29.879863212503999</v>
      </c>
      <c r="W439" s="42">
        <v>29.880043202047002</v>
      </c>
      <c r="X439" s="42">
        <v>34.838206329184658</v>
      </c>
      <c r="Y439" s="42">
        <v>34.837880423252685</v>
      </c>
      <c r="Z439" s="42">
        <v>2.1284000000000001</v>
      </c>
      <c r="AA439" s="25">
        <v>6.6718388958985928</v>
      </c>
      <c r="AB439" s="25">
        <v>85.049990286235342</v>
      </c>
      <c r="AC439" s="25">
        <v>2.6789345599999993E-2</v>
      </c>
      <c r="AD439" s="42">
        <v>5.8599999999999999E-2</v>
      </c>
      <c r="AE439" s="25">
        <v>90.175200000000004</v>
      </c>
      <c r="AF439" s="42">
        <v>4.3198999999999996</v>
      </c>
      <c r="AG439" s="25">
        <v>0.86409999999999998</v>
      </c>
      <c r="AH439" s="5">
        <v>0.1026</v>
      </c>
      <c r="AI439" s="25">
        <v>4.3298999999999997E-2</v>
      </c>
      <c r="AJ439" s="24">
        <v>99.94</v>
      </c>
      <c r="AK439" s="25">
        <v>0</v>
      </c>
      <c r="AL439" s="241">
        <v>34.837699999999998</v>
      </c>
      <c r="AM439" s="117"/>
      <c r="AN439" s="143"/>
      <c r="AO439" s="22">
        <v>0.5</v>
      </c>
      <c r="AP439" s="238">
        <v>6.6660000000000004</v>
      </c>
      <c r="AQ439" s="103">
        <v>2</v>
      </c>
      <c r="AR439" s="104" t="s">
        <v>307</v>
      </c>
      <c r="AS439" s="235">
        <v>12.791212629541649</v>
      </c>
      <c r="AT439" s="128"/>
      <c r="AU439" s="236">
        <v>7.1617556770014978</v>
      </c>
      <c r="AV439" s="128"/>
      <c r="AW439" s="237">
        <v>0.81664653641207829</v>
      </c>
      <c r="AX439" s="128"/>
      <c r="AY439" s="129"/>
      <c r="BC439" s="144" t="s">
        <v>227</v>
      </c>
      <c r="BE439" s="145" t="s">
        <v>227</v>
      </c>
      <c r="BG439" s="21">
        <v>440</v>
      </c>
    </row>
    <row r="440" spans="1:59" ht="15.75" customHeight="1">
      <c r="A440" s="21" t="s">
        <v>242</v>
      </c>
      <c r="B440" s="33">
        <v>20</v>
      </c>
      <c r="C440" s="21" t="s">
        <v>288</v>
      </c>
      <c r="D440" s="26" t="s">
        <v>289</v>
      </c>
      <c r="E440" s="35">
        <v>75</v>
      </c>
      <c r="F440" s="35">
        <v>30.670000000000073</v>
      </c>
      <c r="G440" s="35" t="s">
        <v>67</v>
      </c>
      <c r="H440" s="36">
        <v>75.511166666666668</v>
      </c>
      <c r="I440" s="35">
        <v>155</v>
      </c>
      <c r="J440" s="35">
        <v>16.159999999999286</v>
      </c>
      <c r="K440" s="35" t="s">
        <v>68</v>
      </c>
      <c r="L440" s="36">
        <v>155.26933333333332</v>
      </c>
      <c r="M440" s="36">
        <v>-155.26933333333332</v>
      </c>
      <c r="N440" s="20">
        <v>441</v>
      </c>
      <c r="Q440" s="32" t="s">
        <v>229</v>
      </c>
      <c r="R440" s="5">
        <v>10</v>
      </c>
      <c r="S440" s="24">
        <v>397.79199999999997</v>
      </c>
      <c r="T440" s="42">
        <v>0.69069999999999998</v>
      </c>
      <c r="U440" s="42">
        <v>0.69189999999999996</v>
      </c>
      <c r="V440" s="42">
        <v>29.648175361301998</v>
      </c>
      <c r="W440" s="42">
        <v>29.649112676325</v>
      </c>
      <c r="X440" s="42">
        <v>34.78184603610358</v>
      </c>
      <c r="Y440" s="42">
        <v>34.781719495751929</v>
      </c>
      <c r="Z440" s="42">
        <v>2.1166999999999998</v>
      </c>
      <c r="AA440" s="25">
        <v>6.5441660644937869</v>
      </c>
      <c r="AB440" s="25">
        <v>83.047252239625763</v>
      </c>
      <c r="AC440" s="25">
        <v>2.6586042399999996E-2</v>
      </c>
      <c r="AD440" s="42">
        <v>5.8200000000000002E-2</v>
      </c>
      <c r="AE440" s="25">
        <v>90.157300000000006</v>
      </c>
      <c r="AF440" s="42">
        <v>4.3190999999999997</v>
      </c>
      <c r="AG440" s="25">
        <v>0.87819999999999998</v>
      </c>
      <c r="AH440" s="5">
        <v>0.1031</v>
      </c>
      <c r="AI440" s="25">
        <v>4.3298999999999997E-2</v>
      </c>
      <c r="AJ440" s="24">
        <v>99.93</v>
      </c>
      <c r="AK440" s="25">
        <v>0</v>
      </c>
      <c r="AL440" s="241">
        <v>34.779200000000003</v>
      </c>
      <c r="AM440" s="117"/>
      <c r="AN440" s="143"/>
      <c r="AO440" s="22">
        <v>0.4</v>
      </c>
      <c r="AP440" s="238">
        <v>6.5190000000000001</v>
      </c>
      <c r="AQ440" s="103">
        <v>2</v>
      </c>
      <c r="AR440" s="104" t="s">
        <v>307</v>
      </c>
      <c r="AS440" s="235">
        <v>12.860717636969319</v>
      </c>
      <c r="AT440" s="128"/>
      <c r="AU440" s="236">
        <v>8.3260267755030686</v>
      </c>
      <c r="AV440" s="128"/>
      <c r="AW440" s="237">
        <v>0.84195381882770892</v>
      </c>
      <c r="AX440" s="128"/>
      <c r="AY440" s="129"/>
      <c r="BC440" s="144" t="s">
        <v>227</v>
      </c>
      <c r="BE440" s="145" t="s">
        <v>227</v>
      </c>
      <c r="BG440" s="21">
        <v>441</v>
      </c>
    </row>
    <row r="441" spans="1:59" ht="15.75" customHeight="1">
      <c r="A441" s="21" t="s">
        <v>242</v>
      </c>
      <c r="B441" s="33">
        <v>20</v>
      </c>
      <c r="C441" s="21" t="s">
        <v>288</v>
      </c>
      <c r="D441" s="26" t="s">
        <v>289</v>
      </c>
      <c r="E441" s="35">
        <v>75</v>
      </c>
      <c r="F441" s="35">
        <v>30.670000000000073</v>
      </c>
      <c r="G441" s="35" t="s">
        <v>67</v>
      </c>
      <c r="H441" s="36">
        <v>75.511166666666668</v>
      </c>
      <c r="I441" s="35">
        <v>155</v>
      </c>
      <c r="J441" s="35">
        <v>16.159999999999286</v>
      </c>
      <c r="K441" s="35" t="s">
        <v>68</v>
      </c>
      <c r="L441" s="36">
        <v>155.26933333333332</v>
      </c>
      <c r="M441" s="36">
        <v>-155.26933333333332</v>
      </c>
      <c r="N441" s="20">
        <v>442</v>
      </c>
      <c r="Q441" s="32" t="s">
        <v>229</v>
      </c>
      <c r="R441" s="5">
        <v>11</v>
      </c>
      <c r="S441" s="24">
        <v>356.88299999999998</v>
      </c>
      <c r="T441" s="42">
        <v>0.42049999999999998</v>
      </c>
      <c r="U441" s="42">
        <v>0.4234</v>
      </c>
      <c r="V441" s="42">
        <v>29.340539567417999</v>
      </c>
      <c r="W441" s="42">
        <v>29.343599612228001</v>
      </c>
      <c r="X441" s="42">
        <v>34.708013094960002</v>
      </c>
      <c r="Y441" s="42">
        <v>34.708760065045922</v>
      </c>
      <c r="Z441" s="42">
        <v>2.0535000000000001</v>
      </c>
      <c r="AA441" s="25">
        <v>6.3119306934039008</v>
      </c>
      <c r="AB441" s="25">
        <v>79.502392237196972</v>
      </c>
      <c r="AC441" s="25">
        <v>2.8515800699999996E-2</v>
      </c>
      <c r="AD441" s="42">
        <v>6.1800000000000001E-2</v>
      </c>
      <c r="AE441" s="25">
        <v>90.12530000000001</v>
      </c>
      <c r="AF441" s="42">
        <v>4.3175999999999997</v>
      </c>
      <c r="AG441" s="25">
        <v>0.95569999999999999</v>
      </c>
      <c r="AH441" s="5">
        <v>0.1062</v>
      </c>
      <c r="AI441" s="25">
        <v>4.3298999999999997E-2</v>
      </c>
      <c r="AJ441" s="24">
        <v>99.93</v>
      </c>
      <c r="AK441" s="25">
        <v>0</v>
      </c>
      <c r="AL441" s="241">
        <v>34.703000000000003</v>
      </c>
      <c r="AM441" s="117"/>
      <c r="AN441" s="143"/>
      <c r="AO441" s="22">
        <v>0</v>
      </c>
      <c r="AP441" s="238">
        <v>6.3239999999999998</v>
      </c>
      <c r="AQ441" s="103">
        <v>2</v>
      </c>
      <c r="AR441" s="104" t="s">
        <v>307</v>
      </c>
      <c r="AS441" s="235">
        <v>13.173992134661031</v>
      </c>
      <c r="AT441" s="128"/>
      <c r="AU441" s="236">
        <v>10.958891234641438</v>
      </c>
      <c r="AV441" s="128"/>
      <c r="AW441" s="237">
        <v>0.90424866785079949</v>
      </c>
      <c r="AX441" s="128"/>
      <c r="AY441" s="129"/>
      <c r="BC441" s="144" t="s">
        <v>227</v>
      </c>
      <c r="BE441" s="145" t="s">
        <v>227</v>
      </c>
      <c r="BG441" s="21">
        <v>442</v>
      </c>
    </row>
    <row r="442" spans="1:59" ht="15.75" customHeight="1">
      <c r="A442" s="21" t="s">
        <v>242</v>
      </c>
      <c r="B442" s="33">
        <v>20</v>
      </c>
      <c r="C442" s="21" t="s">
        <v>288</v>
      </c>
      <c r="D442" s="26" t="s">
        <v>289</v>
      </c>
      <c r="E442" s="35">
        <v>75</v>
      </c>
      <c r="F442" s="35">
        <v>30.670000000000073</v>
      </c>
      <c r="G442" s="35" t="s">
        <v>67</v>
      </c>
      <c r="H442" s="36">
        <v>75.511166666666668</v>
      </c>
      <c r="I442" s="35">
        <v>155</v>
      </c>
      <c r="J442" s="35">
        <v>16.159999999999286</v>
      </c>
      <c r="K442" s="35" t="s">
        <v>68</v>
      </c>
      <c r="L442" s="36">
        <v>155.26933333333332</v>
      </c>
      <c r="M442" s="36">
        <v>-155.26933333333332</v>
      </c>
      <c r="N442" s="20">
        <v>443</v>
      </c>
      <c r="Q442" s="32" t="s">
        <v>229</v>
      </c>
      <c r="R442" s="5">
        <v>12</v>
      </c>
      <c r="S442" s="24">
        <v>322.11200000000002</v>
      </c>
      <c r="T442" s="42">
        <v>5.8299999999999998E-2</v>
      </c>
      <c r="U442" s="42">
        <v>6.4799999999999996E-2</v>
      </c>
      <c r="V442" s="42">
        <v>28.930304536661996</v>
      </c>
      <c r="W442" s="42">
        <v>28.938817064624999</v>
      </c>
      <c r="X442" s="42">
        <v>34.596714876669751</v>
      </c>
      <c r="Y442" s="42">
        <v>34.6006406753771</v>
      </c>
      <c r="Z442" s="42">
        <v>2.0392999999999999</v>
      </c>
      <c r="AA442" s="25">
        <v>6.2820597746598787</v>
      </c>
      <c r="AB442" s="25">
        <v>78.32417921260712</v>
      </c>
      <c r="AC442" s="25">
        <v>3.0090319099999999E-2</v>
      </c>
      <c r="AD442" s="42">
        <v>6.4699999999999994E-2</v>
      </c>
      <c r="AE442" s="25">
        <v>90.095400000000012</v>
      </c>
      <c r="AF442" s="42">
        <v>4.3160999999999996</v>
      </c>
      <c r="AG442" s="25">
        <v>1.0166999999999999</v>
      </c>
      <c r="AH442" s="5">
        <v>0.1087</v>
      </c>
      <c r="AI442" s="25">
        <v>4.3298999999999997E-2</v>
      </c>
      <c r="AJ442" s="24">
        <v>99.93</v>
      </c>
      <c r="AK442" s="25">
        <v>0</v>
      </c>
      <c r="AL442" s="241">
        <v>34.581050000000005</v>
      </c>
      <c r="AM442" s="117">
        <v>6</v>
      </c>
      <c r="AN442" s="143"/>
      <c r="AO442" s="22">
        <v>-0.2</v>
      </c>
      <c r="AP442" s="238">
        <v>6.2835000000000001</v>
      </c>
      <c r="AQ442" s="103">
        <v>6</v>
      </c>
      <c r="AS442" s="235">
        <v>12.196946448690623</v>
      </c>
      <c r="AT442" s="128"/>
      <c r="AU442" s="236">
        <v>12.181688602375226</v>
      </c>
      <c r="AV442" s="128"/>
      <c r="AW442" s="237">
        <v>0.89256838365897007</v>
      </c>
      <c r="AX442" s="128"/>
      <c r="AY442" s="129"/>
      <c r="BC442" s="144" t="s">
        <v>227</v>
      </c>
      <c r="BE442" s="145" t="s">
        <v>227</v>
      </c>
      <c r="BG442" s="21">
        <v>443</v>
      </c>
    </row>
    <row r="443" spans="1:59" ht="15.75" customHeight="1">
      <c r="A443" s="21" t="s">
        <v>242</v>
      </c>
      <c r="B443" s="33">
        <v>20</v>
      </c>
      <c r="C443" s="21" t="s">
        <v>288</v>
      </c>
      <c r="D443" s="26" t="s">
        <v>289</v>
      </c>
      <c r="E443" s="35">
        <v>75</v>
      </c>
      <c r="F443" s="35">
        <v>30.670000000000073</v>
      </c>
      <c r="G443" s="35" t="s">
        <v>67</v>
      </c>
      <c r="H443" s="36">
        <v>75.511166666666668</v>
      </c>
      <c r="I443" s="35">
        <v>155</v>
      </c>
      <c r="J443" s="35">
        <v>16.159999999999286</v>
      </c>
      <c r="K443" s="35" t="s">
        <v>68</v>
      </c>
      <c r="L443" s="36">
        <v>155.26933333333332</v>
      </c>
      <c r="M443" s="36">
        <v>-155.26933333333332</v>
      </c>
      <c r="N443" s="20">
        <v>444</v>
      </c>
      <c r="Q443" s="32" t="s">
        <v>230</v>
      </c>
      <c r="R443" s="5">
        <v>13</v>
      </c>
      <c r="S443" s="24">
        <v>286.20999999999998</v>
      </c>
      <c r="T443" s="42">
        <v>-0.3503</v>
      </c>
      <c r="U443" s="42">
        <v>-0.34749999999999998</v>
      </c>
      <c r="V443" s="42">
        <v>28.402655887542</v>
      </c>
      <c r="W443" s="42">
        <v>28.405674595398999</v>
      </c>
      <c r="X443" s="42">
        <v>34.377732447421899</v>
      </c>
      <c r="Y443" s="42">
        <v>34.378608305064127</v>
      </c>
      <c r="Z443" s="42">
        <v>1.9673</v>
      </c>
      <c r="AA443" s="25">
        <v>6.049137812820355</v>
      </c>
      <c r="AB443" s="25">
        <v>74.503123716005774</v>
      </c>
      <c r="AC443" s="25">
        <v>3.2325032199999999E-2</v>
      </c>
      <c r="AD443" s="42">
        <v>6.8900000000000003E-2</v>
      </c>
      <c r="AE443" s="25">
        <v>90.087400000000002</v>
      </c>
      <c r="AF443" s="42">
        <v>4.3156999999999996</v>
      </c>
      <c r="AG443" s="25">
        <v>1.1647000000000001</v>
      </c>
      <c r="AH443" s="5">
        <v>0.11459999999999999</v>
      </c>
      <c r="AI443" s="25">
        <v>4.3298999999999997E-2</v>
      </c>
      <c r="AJ443" s="24">
        <v>99.93</v>
      </c>
      <c r="AK443" s="25">
        <v>0</v>
      </c>
      <c r="AL443" s="241">
        <v>34.369199999999999</v>
      </c>
      <c r="AM443" s="117"/>
      <c r="AN443" s="143"/>
      <c r="AO443" s="22">
        <v>-0.5</v>
      </c>
      <c r="AP443" s="238">
        <v>6.1509999999999998</v>
      </c>
      <c r="AS443" s="235">
        <v>13.30973978219119</v>
      </c>
      <c r="AT443" s="128"/>
      <c r="AU443" s="236">
        <v>16.325930340086135</v>
      </c>
      <c r="AV443" s="128"/>
      <c r="AW443" s="237">
        <v>1.0697193605683839</v>
      </c>
      <c r="AX443" s="128"/>
      <c r="AY443" s="129"/>
      <c r="BC443" s="144" t="s">
        <v>227</v>
      </c>
      <c r="BE443" s="145" t="s">
        <v>227</v>
      </c>
      <c r="BG443" s="21">
        <v>444</v>
      </c>
    </row>
    <row r="444" spans="1:59" ht="15.75" customHeight="1">
      <c r="A444" s="21" t="s">
        <v>242</v>
      </c>
      <c r="B444" s="33">
        <v>20</v>
      </c>
      <c r="C444" s="21" t="s">
        <v>288</v>
      </c>
      <c r="D444" s="26" t="s">
        <v>289</v>
      </c>
      <c r="E444" s="35">
        <v>75</v>
      </c>
      <c r="F444" s="35">
        <v>30.670000000000073</v>
      </c>
      <c r="G444" s="35" t="s">
        <v>67</v>
      </c>
      <c r="H444" s="36">
        <v>75.511166666666668</v>
      </c>
      <c r="I444" s="35">
        <v>155</v>
      </c>
      <c r="J444" s="35">
        <v>16.159999999999286</v>
      </c>
      <c r="K444" s="35" t="s">
        <v>68</v>
      </c>
      <c r="L444" s="36">
        <v>155.26933333333332</v>
      </c>
      <c r="M444" s="36">
        <v>-155.26933333333332</v>
      </c>
      <c r="N444" s="20">
        <v>445</v>
      </c>
      <c r="Q444" s="32" t="s">
        <v>229</v>
      </c>
      <c r="R444" s="5">
        <v>14</v>
      </c>
      <c r="S444" s="24">
        <v>264.28199999999998</v>
      </c>
      <c r="T444" s="42">
        <v>-0.6593</v>
      </c>
      <c r="U444" s="42">
        <v>-0.66290000000000004</v>
      </c>
      <c r="V444" s="42">
        <v>27.951742776071999</v>
      </c>
      <c r="W444" s="42">
        <v>27.945440617622999</v>
      </c>
      <c r="X444" s="42">
        <v>34.134243607716499</v>
      </c>
      <c r="Y444" s="42">
        <v>34.129806048116158</v>
      </c>
      <c r="Z444" s="42">
        <v>1.9746999999999999</v>
      </c>
      <c r="AA444" s="25">
        <v>6.1237791730627276</v>
      </c>
      <c r="AB444" s="25">
        <v>74.682157662942529</v>
      </c>
      <c r="AC444" s="25">
        <v>3.3340466799999996E-2</v>
      </c>
      <c r="AD444" s="42">
        <v>7.0699999999999999E-2</v>
      </c>
      <c r="AE444" s="25">
        <v>90.081500000000005</v>
      </c>
      <c r="AF444" s="42">
        <v>4.3155000000000001</v>
      </c>
      <c r="AG444" s="25">
        <v>1.2303999999999999</v>
      </c>
      <c r="AH444" s="5">
        <v>0.1172</v>
      </c>
      <c r="AI444" s="25">
        <v>4.3298999999999997E-2</v>
      </c>
      <c r="AJ444" s="24">
        <v>99.93</v>
      </c>
      <c r="AK444" s="25">
        <v>0</v>
      </c>
      <c r="AL444" s="241">
        <v>34.113900000000001</v>
      </c>
      <c r="AM444" s="117"/>
      <c r="AN444" s="143"/>
      <c r="AO444" s="22">
        <v>-0.7</v>
      </c>
      <c r="AP444" s="238">
        <v>6.101</v>
      </c>
      <c r="AS444" s="235">
        <v>14.160280388678858</v>
      </c>
      <c r="AT444" s="128"/>
      <c r="AU444" s="236">
        <v>21.093050978341829</v>
      </c>
      <c r="AV444" s="128"/>
      <c r="AW444" s="237">
        <v>1.2497904085257552</v>
      </c>
      <c r="AX444" s="128"/>
      <c r="AY444" s="129"/>
      <c r="BC444" s="144" t="s">
        <v>227</v>
      </c>
      <c r="BE444" s="145" t="s">
        <v>227</v>
      </c>
      <c r="BG444" s="21">
        <v>445</v>
      </c>
    </row>
    <row r="445" spans="1:59" ht="15.75" customHeight="1">
      <c r="A445" s="21" t="s">
        <v>242</v>
      </c>
      <c r="B445" s="33">
        <v>20</v>
      </c>
      <c r="C445" s="21" t="s">
        <v>288</v>
      </c>
      <c r="D445" s="26" t="s">
        <v>289</v>
      </c>
      <c r="E445" s="35">
        <v>75</v>
      </c>
      <c r="F445" s="35">
        <v>30.670000000000073</v>
      </c>
      <c r="G445" s="35" t="s">
        <v>67</v>
      </c>
      <c r="H445" s="36">
        <v>75.511166666666668</v>
      </c>
      <c r="I445" s="35">
        <v>155</v>
      </c>
      <c r="J445" s="35">
        <v>16.159999999999286</v>
      </c>
      <c r="K445" s="35" t="s">
        <v>68</v>
      </c>
      <c r="L445" s="36">
        <v>155.26933333333332</v>
      </c>
      <c r="M445" s="36">
        <v>-155.26933333333332</v>
      </c>
      <c r="N445" s="20">
        <v>446</v>
      </c>
      <c r="Q445" s="32" t="s">
        <v>229</v>
      </c>
      <c r="R445" s="5">
        <v>15</v>
      </c>
      <c r="S445" s="24">
        <v>240.93199999999999</v>
      </c>
      <c r="T445" s="42">
        <v>-1.0624</v>
      </c>
      <c r="U445" s="42">
        <v>-1.0714999999999999</v>
      </c>
      <c r="V445" s="42">
        <v>27.282622880567999</v>
      </c>
      <c r="W445" s="42">
        <v>27.268598959786001</v>
      </c>
      <c r="X445" s="42">
        <v>33.695030922740678</v>
      </c>
      <c r="Y445" s="42">
        <v>33.686130033757657</v>
      </c>
      <c r="Z445" s="42">
        <v>1.9823999999999999</v>
      </c>
      <c r="AA445" s="25">
        <v>6.2247506091683453</v>
      </c>
      <c r="AB445" s="25">
        <v>74.872015097991678</v>
      </c>
      <c r="AC445" s="25">
        <v>3.5422702499999993E-2</v>
      </c>
      <c r="AD445" s="42">
        <v>7.46E-2</v>
      </c>
      <c r="AE445" s="25">
        <v>90.045600000000007</v>
      </c>
      <c r="AF445" s="42">
        <v>4.3137999999999996</v>
      </c>
      <c r="AG445" s="25">
        <v>1.3220000000000001</v>
      </c>
      <c r="AH445" s="5">
        <v>0.12089999999999999</v>
      </c>
      <c r="AI445" s="25">
        <v>4.3298999999999997E-2</v>
      </c>
      <c r="AJ445" s="24">
        <v>99.93</v>
      </c>
      <c r="AK445" s="25">
        <v>0</v>
      </c>
      <c r="AL445" s="241">
        <v>33.688600000000001</v>
      </c>
      <c r="AM445" s="117"/>
      <c r="AN445" s="143"/>
      <c r="AO445" s="22">
        <v>-1</v>
      </c>
      <c r="AP445" s="238">
        <v>6.202</v>
      </c>
      <c r="AS445" s="235">
        <v>15.353569974783834</v>
      </c>
      <c r="AT445" s="128"/>
      <c r="AU445" s="236">
        <v>28.100506972023439</v>
      </c>
      <c r="AV445" s="128"/>
      <c r="AW445" s="237">
        <v>1.5233037300177623</v>
      </c>
      <c r="AX445" s="128"/>
      <c r="AY445" s="129"/>
      <c r="BC445" s="144" t="s">
        <v>227</v>
      </c>
      <c r="BE445" s="145" t="s">
        <v>227</v>
      </c>
      <c r="BG445" s="21">
        <v>446</v>
      </c>
    </row>
    <row r="446" spans="1:59" ht="15.75" customHeight="1">
      <c r="A446" s="21" t="s">
        <v>242</v>
      </c>
      <c r="B446" s="33">
        <v>20</v>
      </c>
      <c r="C446" s="21" t="s">
        <v>288</v>
      </c>
      <c r="D446" s="26" t="s">
        <v>289</v>
      </c>
      <c r="E446" s="35">
        <v>75</v>
      </c>
      <c r="F446" s="35">
        <v>30.670000000000073</v>
      </c>
      <c r="G446" s="35" t="s">
        <v>67</v>
      </c>
      <c r="H446" s="36">
        <v>75.511166666666668</v>
      </c>
      <c r="I446" s="35">
        <v>155</v>
      </c>
      <c r="J446" s="35">
        <v>16.159999999999286</v>
      </c>
      <c r="K446" s="35" t="s">
        <v>68</v>
      </c>
      <c r="L446" s="36">
        <v>155.26933333333332</v>
      </c>
      <c r="M446" s="36">
        <v>-155.26933333333332</v>
      </c>
      <c r="N446" s="20">
        <v>447</v>
      </c>
      <c r="Q446" s="32" t="s">
        <v>230</v>
      </c>
      <c r="R446" s="5">
        <v>16</v>
      </c>
      <c r="S446" s="24">
        <v>210.59800000000001</v>
      </c>
      <c r="T446" s="42">
        <v>-1.4193</v>
      </c>
      <c r="U446" s="42">
        <v>-1.4214</v>
      </c>
      <c r="V446" s="42">
        <v>26.553261964872</v>
      </c>
      <c r="W446" s="42">
        <v>26.550055044042999</v>
      </c>
      <c r="X446" s="42">
        <v>33.114053688121707</v>
      </c>
      <c r="Y446" s="42">
        <v>33.111977691565961</v>
      </c>
      <c r="Z446" s="42">
        <v>2.0230000000000001</v>
      </c>
      <c r="AA446" s="25">
        <v>6.4480678447700139</v>
      </c>
      <c r="AB446" s="25">
        <v>76.503983963537408</v>
      </c>
      <c r="AC446" s="25">
        <v>3.7961829699999991E-2</v>
      </c>
      <c r="AD446" s="42">
        <v>7.9299999999999995E-2</v>
      </c>
      <c r="AE446" s="25">
        <v>90.043600000000012</v>
      </c>
      <c r="AF446" s="42">
        <v>4.3136999999999999</v>
      </c>
      <c r="AG446" s="25">
        <v>1.3854</v>
      </c>
      <c r="AH446" s="5">
        <v>0.1234</v>
      </c>
      <c r="AI446" s="25">
        <v>4.3298999999999997E-2</v>
      </c>
      <c r="AJ446" s="24">
        <v>99.93</v>
      </c>
      <c r="AK446" s="25">
        <v>0</v>
      </c>
      <c r="AL446" s="241">
        <v>33.110999999999997</v>
      </c>
      <c r="AM446" s="117"/>
      <c r="AN446" s="143"/>
      <c r="AO446" s="22">
        <v>-1.4</v>
      </c>
      <c r="AP446" s="238">
        <v>6.4939999999999998</v>
      </c>
      <c r="AS446" s="235">
        <v>16.059493272621967</v>
      </c>
      <c r="AT446" s="128"/>
      <c r="AU446" s="236">
        <v>34.101798523068496</v>
      </c>
      <c r="AV446" s="128"/>
      <c r="AW446" s="237">
        <v>1.7724831261101246</v>
      </c>
      <c r="AX446" s="128"/>
      <c r="AY446" s="129"/>
      <c r="BC446" s="144" t="s">
        <v>227</v>
      </c>
      <c r="BE446" s="145" t="s">
        <v>227</v>
      </c>
      <c r="BG446" s="21">
        <v>447</v>
      </c>
    </row>
    <row r="447" spans="1:59" ht="15.75" customHeight="1">
      <c r="A447" s="21" t="s">
        <v>242</v>
      </c>
      <c r="B447" s="33">
        <v>20</v>
      </c>
      <c r="C447" s="21" t="s">
        <v>288</v>
      </c>
      <c r="D447" s="26" t="s">
        <v>289</v>
      </c>
      <c r="E447" s="35">
        <v>75</v>
      </c>
      <c r="F447" s="35">
        <v>30.670000000000073</v>
      </c>
      <c r="G447" s="35" t="s">
        <v>67</v>
      </c>
      <c r="H447" s="36">
        <v>75.511166666666668</v>
      </c>
      <c r="I447" s="35">
        <v>155</v>
      </c>
      <c r="J447" s="35">
        <v>16.159999999999286</v>
      </c>
      <c r="K447" s="35" t="s">
        <v>68</v>
      </c>
      <c r="L447" s="36">
        <v>155.26933333333332</v>
      </c>
      <c r="M447" s="36">
        <v>-155.26933333333332</v>
      </c>
      <c r="N447" s="20">
        <v>448</v>
      </c>
      <c r="Q447" s="32" t="s">
        <v>229</v>
      </c>
      <c r="R447" s="5">
        <v>17</v>
      </c>
      <c r="S447" s="24">
        <v>192.75700000000001</v>
      </c>
      <c r="T447" s="42">
        <v>-1.3982000000000001</v>
      </c>
      <c r="U447" s="42">
        <v>-1.3984000000000001</v>
      </c>
      <c r="V447" s="42">
        <v>26.427293745834</v>
      </c>
      <c r="W447" s="42">
        <v>26.423511088546999</v>
      </c>
      <c r="X447" s="42">
        <v>32.928735947000767</v>
      </c>
      <c r="Y447" s="42">
        <v>32.923768366256162</v>
      </c>
      <c r="Z447" s="42">
        <v>2.0476000000000001</v>
      </c>
      <c r="AA447" s="25">
        <v>6.5364134452101306</v>
      </c>
      <c r="AB447" s="25">
        <v>77.494158275370523</v>
      </c>
      <c r="AC447" s="25">
        <v>3.6539788699999999E-2</v>
      </c>
      <c r="AD447" s="42">
        <v>7.6600000000000001E-2</v>
      </c>
      <c r="AE447" s="25">
        <v>90.041600000000003</v>
      </c>
      <c r="AF447" s="42">
        <v>4.3136000000000001</v>
      </c>
      <c r="AG447" s="25">
        <v>1.3807</v>
      </c>
      <c r="AH447" s="5">
        <v>0.1232</v>
      </c>
      <c r="AI447" s="25">
        <v>4.3298999999999997E-2</v>
      </c>
      <c r="AJ447" s="24">
        <v>99.93</v>
      </c>
      <c r="AK447" s="25">
        <v>0</v>
      </c>
      <c r="AL447" s="241">
        <v>32.976799999999997</v>
      </c>
      <c r="AM447" s="117"/>
      <c r="AN447" s="143"/>
      <c r="AO447" s="22">
        <v>-1.4</v>
      </c>
      <c r="AP447" s="238">
        <v>6.4850000000000003</v>
      </c>
      <c r="AS447" s="235">
        <v>15.635910032968209</v>
      </c>
      <c r="AT447" s="128"/>
      <c r="AU447" s="236">
        <v>32.948534334458898</v>
      </c>
      <c r="AV447" s="128"/>
      <c r="AW447" s="237">
        <v>1.7744298401420961</v>
      </c>
      <c r="AX447" s="128"/>
      <c r="AY447" s="129"/>
      <c r="BC447" s="144" t="s">
        <v>227</v>
      </c>
      <c r="BE447" s="145" t="s">
        <v>227</v>
      </c>
      <c r="BG447" s="21">
        <v>448</v>
      </c>
    </row>
    <row r="448" spans="1:59" ht="15.75" customHeight="1">
      <c r="A448" s="21" t="s">
        <v>242</v>
      </c>
      <c r="B448" s="33">
        <v>20</v>
      </c>
      <c r="C448" s="21" t="s">
        <v>288</v>
      </c>
      <c r="D448" s="26" t="s">
        <v>289</v>
      </c>
      <c r="E448" s="35">
        <v>75</v>
      </c>
      <c r="F448" s="35">
        <v>30.670000000000073</v>
      </c>
      <c r="G448" s="35" t="s">
        <v>67</v>
      </c>
      <c r="H448" s="36">
        <v>75.511166666666668</v>
      </c>
      <c r="I448" s="35">
        <v>155</v>
      </c>
      <c r="J448" s="35">
        <v>16.159999999999286</v>
      </c>
      <c r="K448" s="35" t="s">
        <v>68</v>
      </c>
      <c r="L448" s="36">
        <v>155.26933333333332</v>
      </c>
      <c r="M448" s="36">
        <v>-155.26933333333332</v>
      </c>
      <c r="N448" s="20">
        <v>450</v>
      </c>
      <c r="Q448" s="32" t="s">
        <v>230</v>
      </c>
      <c r="R448" s="5">
        <v>19</v>
      </c>
      <c r="S448" s="24">
        <v>124.14100000000001</v>
      </c>
      <c r="T448" s="42">
        <v>-1.1983999999999999</v>
      </c>
      <c r="U448" s="42">
        <v>-1.1993</v>
      </c>
      <c r="V448" s="42">
        <v>26.097960110376</v>
      </c>
      <c r="W448" s="42">
        <v>26.097731562631999</v>
      </c>
      <c r="X448" s="42">
        <v>32.302286493137295</v>
      </c>
      <c r="Y448" s="42">
        <v>32.30294566611007</v>
      </c>
      <c r="Z448" s="42">
        <v>2.1709999999999998</v>
      </c>
      <c r="AA448" s="25">
        <v>6.9583701773825561</v>
      </c>
      <c r="AB448" s="25">
        <v>82.573262691183658</v>
      </c>
      <c r="AC448" s="25">
        <v>4.0298194399999994E-2</v>
      </c>
      <c r="AD448" s="42">
        <v>8.3599999999999994E-2</v>
      </c>
      <c r="AE448" s="25">
        <v>90.061500000000009</v>
      </c>
      <c r="AF448" s="42">
        <v>4.3144999999999998</v>
      </c>
      <c r="AG448" s="25">
        <v>1.423</v>
      </c>
      <c r="AH448" s="5">
        <v>0.1249</v>
      </c>
      <c r="AI448" s="25">
        <v>4.3298999999999997E-2</v>
      </c>
      <c r="AJ448" s="24">
        <v>99.93</v>
      </c>
      <c r="AK448" s="25">
        <v>0</v>
      </c>
      <c r="AL448" s="241">
        <v>32.309600000000003</v>
      </c>
      <c r="AM448" s="117"/>
      <c r="AN448" s="143"/>
      <c r="AO448" s="22">
        <v>-1.2</v>
      </c>
      <c r="AQ448" s="103">
        <v>5</v>
      </c>
      <c r="AR448" s="104" t="s">
        <v>431</v>
      </c>
      <c r="AS448" s="235">
        <v>12.794151232548879</v>
      </c>
      <c r="AT448" s="128"/>
      <c r="AU448" s="236">
        <v>27.014698676806777</v>
      </c>
      <c r="AV448" s="128"/>
      <c r="AW448" s="237">
        <v>1.6138259325044408</v>
      </c>
      <c r="AX448" s="128"/>
      <c r="AY448" s="129"/>
      <c r="BD448" s="128">
        <v>5</v>
      </c>
      <c r="BF448" s="146" t="s">
        <v>271</v>
      </c>
      <c r="BG448" s="21">
        <v>450</v>
      </c>
    </row>
    <row r="449" spans="1:59" ht="15.75" customHeight="1">
      <c r="A449" s="21" t="s">
        <v>242</v>
      </c>
      <c r="B449" s="33">
        <v>20</v>
      </c>
      <c r="C449" s="21" t="s">
        <v>288</v>
      </c>
      <c r="D449" s="26" t="s">
        <v>289</v>
      </c>
      <c r="E449" s="35">
        <v>75</v>
      </c>
      <c r="F449" s="35">
        <v>30.670000000000073</v>
      </c>
      <c r="G449" s="35" t="s">
        <v>67</v>
      </c>
      <c r="H449" s="36">
        <v>75.511166666666668</v>
      </c>
      <c r="I449" s="35">
        <v>155</v>
      </c>
      <c r="J449" s="35">
        <v>16.159999999999286</v>
      </c>
      <c r="K449" s="35" t="s">
        <v>68</v>
      </c>
      <c r="L449" s="36">
        <v>155.26933333333332</v>
      </c>
      <c r="M449" s="36">
        <v>-155.26933333333332</v>
      </c>
      <c r="N449" s="20">
        <v>451</v>
      </c>
      <c r="Q449" s="32" t="s">
        <v>229</v>
      </c>
      <c r="R449" s="5">
        <v>20</v>
      </c>
      <c r="S449" s="24">
        <v>85.322999999999993</v>
      </c>
      <c r="T449" s="42">
        <v>-0.51749999999999996</v>
      </c>
      <c r="U449" s="42">
        <v>-0.50960000000000005</v>
      </c>
      <c r="V449" s="42">
        <v>26.259518026902001</v>
      </c>
      <c r="W449" s="42">
        <v>26.26261569015</v>
      </c>
      <c r="X449" s="42">
        <v>31.818382822506472</v>
      </c>
      <c r="Y449" s="42">
        <v>31.814219113058641</v>
      </c>
      <c r="Z449" s="42">
        <v>2.2677</v>
      </c>
      <c r="AA449" s="25">
        <v>7.2072724950659683</v>
      </c>
      <c r="AB449" s="25">
        <v>86.798518607135193</v>
      </c>
      <c r="AC449" s="25">
        <v>0.12515997800000001</v>
      </c>
      <c r="AD449" s="42">
        <v>0.24049999999999999</v>
      </c>
      <c r="AE449" s="25">
        <v>89.894000000000005</v>
      </c>
      <c r="AF449" s="42">
        <v>4.3067000000000002</v>
      </c>
      <c r="AG449" s="25">
        <v>1.3876999999999999</v>
      </c>
      <c r="AH449" s="5">
        <v>0.1235</v>
      </c>
      <c r="AI449" s="25">
        <v>4.3298999999999997E-2</v>
      </c>
      <c r="AJ449" s="24">
        <v>99.94</v>
      </c>
      <c r="AK449" s="25">
        <v>0</v>
      </c>
      <c r="AL449" s="241">
        <v>31.79335</v>
      </c>
      <c r="AM449" s="117">
        <v>26</v>
      </c>
      <c r="AN449" s="143" t="s">
        <v>397</v>
      </c>
      <c r="AO449" s="22">
        <v>-0.6</v>
      </c>
      <c r="AP449" s="238">
        <v>7.2480000000000002</v>
      </c>
      <c r="AS449" s="235">
        <v>8.377881849887336</v>
      </c>
      <c r="AT449" s="128"/>
      <c r="AU449" s="236">
        <v>16.287940619859619</v>
      </c>
      <c r="AV449" s="128"/>
      <c r="AW449" s="237">
        <v>1.301378330373002</v>
      </c>
      <c r="AX449" s="128"/>
      <c r="AY449" s="129"/>
      <c r="BC449" s="144">
        <v>0.14570924282586234</v>
      </c>
      <c r="BE449" s="145">
        <v>8.1581476642671874E-2</v>
      </c>
      <c r="BG449" s="21">
        <v>451</v>
      </c>
    </row>
    <row r="450" spans="1:59" ht="15.75" customHeight="1">
      <c r="A450" s="21" t="s">
        <v>242</v>
      </c>
      <c r="B450" s="33">
        <v>20</v>
      </c>
      <c r="C450" s="21" t="s">
        <v>288</v>
      </c>
      <c r="D450" s="26" t="s">
        <v>289</v>
      </c>
      <c r="E450" s="35">
        <v>75</v>
      </c>
      <c r="F450" s="35">
        <v>30.670000000000073</v>
      </c>
      <c r="G450" s="35" t="s">
        <v>67</v>
      </c>
      <c r="H450" s="36">
        <v>75.511166666666668</v>
      </c>
      <c r="I450" s="35">
        <v>155</v>
      </c>
      <c r="J450" s="35">
        <v>16.159999999999286</v>
      </c>
      <c r="K450" s="35" t="s">
        <v>68</v>
      </c>
      <c r="L450" s="36">
        <v>155.26933333333332</v>
      </c>
      <c r="M450" s="36">
        <v>-155.26933333333332</v>
      </c>
      <c r="N450" s="20">
        <v>452</v>
      </c>
      <c r="Q450" s="32" t="s">
        <v>230</v>
      </c>
      <c r="R450" s="5">
        <v>21</v>
      </c>
      <c r="S450" s="24">
        <v>64.134</v>
      </c>
      <c r="T450" s="42">
        <v>0.40960000000000002</v>
      </c>
      <c r="U450" s="42">
        <v>0.40570000000000001</v>
      </c>
      <c r="V450" s="42">
        <v>26.544428507603996</v>
      </c>
      <c r="W450" s="42">
        <v>26.541827728051</v>
      </c>
      <c r="X450" s="42">
        <v>31.248008302971485</v>
      </c>
      <c r="Y450" s="42">
        <v>31.248595975290957</v>
      </c>
      <c r="Z450" s="42">
        <v>2.5145</v>
      </c>
      <c r="AA450" s="25">
        <v>8.0177870892069514</v>
      </c>
      <c r="AB450" s="25">
        <v>98.550604217940204</v>
      </c>
      <c r="AC450" s="25">
        <v>0.444081059</v>
      </c>
      <c r="AD450" s="42">
        <v>0.83040000000000003</v>
      </c>
      <c r="AE450" s="25">
        <v>89.152100000000004</v>
      </c>
      <c r="AF450" s="42">
        <v>4.2717000000000001</v>
      </c>
      <c r="AG450" s="25">
        <v>1.2421</v>
      </c>
      <c r="AH450" s="5">
        <v>0.1177</v>
      </c>
      <c r="AI450" s="25">
        <v>4.3298999999999997E-2</v>
      </c>
      <c r="AJ450" s="24">
        <v>99.93</v>
      </c>
      <c r="AK450" s="25">
        <v>0</v>
      </c>
      <c r="AL450" s="241">
        <v>31.243099999999998</v>
      </c>
      <c r="AM450" s="117"/>
      <c r="AN450" s="143"/>
      <c r="AO450" s="22">
        <v>0.2</v>
      </c>
      <c r="AQ450" s="103">
        <v>5</v>
      </c>
      <c r="AR450" s="104" t="s">
        <v>432</v>
      </c>
      <c r="AS450" s="235">
        <v>2.2936434703666042</v>
      </c>
      <c r="AT450" s="128"/>
      <c r="AU450" s="236">
        <v>9.0362920225703824</v>
      </c>
      <c r="AV450" s="128"/>
      <c r="AW450" s="237">
        <v>0.92468916518650102</v>
      </c>
      <c r="AX450" s="128"/>
      <c r="AY450" s="129"/>
      <c r="BC450" s="144">
        <v>0.47018091988715471</v>
      </c>
      <c r="BE450" s="145">
        <v>0.23237631590611485</v>
      </c>
      <c r="BG450" s="21">
        <v>452</v>
      </c>
    </row>
    <row r="451" spans="1:59" ht="15.75" customHeight="1">
      <c r="A451" s="21" t="s">
        <v>242</v>
      </c>
      <c r="B451" s="33">
        <v>20</v>
      </c>
      <c r="C451" s="21" t="s">
        <v>288</v>
      </c>
      <c r="D451" s="26" t="s">
        <v>289</v>
      </c>
      <c r="E451" s="35">
        <v>75</v>
      </c>
      <c r="F451" s="35">
        <v>30.670000000000073</v>
      </c>
      <c r="G451" s="35" t="s">
        <v>67</v>
      </c>
      <c r="H451" s="36">
        <v>75.511166666666668</v>
      </c>
      <c r="I451" s="35">
        <v>155</v>
      </c>
      <c r="J451" s="35">
        <v>16.159999999999286</v>
      </c>
      <c r="K451" s="35" t="s">
        <v>68</v>
      </c>
      <c r="L451" s="36">
        <v>155.26933333333332</v>
      </c>
      <c r="M451" s="36">
        <v>-155.26933333333332</v>
      </c>
      <c r="N451" s="20">
        <v>453</v>
      </c>
      <c r="O451" s="23">
        <v>3</v>
      </c>
      <c r="P451" s="38" t="s">
        <v>433</v>
      </c>
      <c r="Q451" s="32" t="s">
        <v>229</v>
      </c>
      <c r="R451" s="5">
        <v>22</v>
      </c>
      <c r="S451" s="24">
        <v>42.313000000000002</v>
      </c>
      <c r="T451" s="42">
        <v>3.5400000000000001E-2</v>
      </c>
      <c r="U451" s="42">
        <v>3.6299999999999999E-2</v>
      </c>
      <c r="V451" s="42">
        <v>25.206999299741998</v>
      </c>
      <c r="W451" s="42">
        <v>25.203228824459998</v>
      </c>
      <c r="X451" s="42">
        <v>29.895493805456731</v>
      </c>
      <c r="Y451" s="42">
        <v>29.88970356531728</v>
      </c>
      <c r="Z451" s="42">
        <v>2.7275</v>
      </c>
      <c r="AA451" s="25">
        <v>8.9439030759448777</v>
      </c>
      <c r="AB451" s="25">
        <v>107.83480589405356</v>
      </c>
      <c r="AC451" s="25">
        <v>0.19270422200000001</v>
      </c>
      <c r="AD451" s="42">
        <v>0.36549999999999999</v>
      </c>
      <c r="AE451" s="25">
        <v>89.513100000000009</v>
      </c>
      <c r="AF451" s="42">
        <v>4.2888000000000002</v>
      </c>
      <c r="AG451" s="25">
        <v>0.94869999999999999</v>
      </c>
      <c r="AH451" s="5">
        <v>0.10589999999999999</v>
      </c>
      <c r="AI451" s="25">
        <v>4.3298999999999997E-2</v>
      </c>
      <c r="AJ451" s="24">
        <v>99.93</v>
      </c>
      <c r="AK451" s="25">
        <v>0</v>
      </c>
      <c r="AL451" s="241">
        <v>30.8415</v>
      </c>
      <c r="AM451" s="117">
        <v>3</v>
      </c>
      <c r="AN451" s="121" t="s">
        <v>433</v>
      </c>
      <c r="AO451" s="22">
        <v>0.3</v>
      </c>
      <c r="AQ451" s="103">
        <v>5</v>
      </c>
      <c r="AR451" s="38"/>
      <c r="AS451" s="235">
        <v>0.24257161238035591</v>
      </c>
      <c r="AT451" s="130">
        <v>3</v>
      </c>
      <c r="AU451" s="236">
        <v>6.8606883292076564</v>
      </c>
      <c r="AV451" s="130">
        <v>3</v>
      </c>
      <c r="AW451" s="237">
        <v>0.76797868561278881</v>
      </c>
      <c r="AX451" s="130">
        <v>3</v>
      </c>
      <c r="AY451" s="121" t="s">
        <v>433</v>
      </c>
      <c r="BC451" s="144">
        <v>0.23168737560087449</v>
      </c>
      <c r="BD451" s="128">
        <v>3</v>
      </c>
      <c r="BE451" s="145">
        <v>0.13200056836682564</v>
      </c>
      <c r="BF451" s="121" t="s">
        <v>433</v>
      </c>
      <c r="BG451" s="21">
        <v>453</v>
      </c>
    </row>
    <row r="452" spans="1:59" ht="15.75" customHeight="1">
      <c r="A452" s="21" t="s">
        <v>242</v>
      </c>
      <c r="B452" s="33">
        <v>20</v>
      </c>
      <c r="C452" s="21" t="s">
        <v>288</v>
      </c>
      <c r="D452" s="26" t="s">
        <v>289</v>
      </c>
      <c r="E452" s="35">
        <v>75</v>
      </c>
      <c r="F452" s="35">
        <v>30.670000000000073</v>
      </c>
      <c r="G452" s="35" t="s">
        <v>67</v>
      </c>
      <c r="H452" s="36">
        <v>75.511166666666668</v>
      </c>
      <c r="I452" s="35">
        <v>155</v>
      </c>
      <c r="J452" s="35">
        <v>16.159999999999286</v>
      </c>
      <c r="K452" s="35" t="s">
        <v>68</v>
      </c>
      <c r="L452" s="36">
        <v>155.26933333333332</v>
      </c>
      <c r="M452" s="36">
        <v>-155.26933333333332</v>
      </c>
      <c r="N452" s="20">
        <v>455</v>
      </c>
      <c r="Q452" s="32" t="s">
        <v>230</v>
      </c>
      <c r="R452" s="5">
        <v>24</v>
      </c>
      <c r="S452" s="24">
        <v>5.657</v>
      </c>
      <c r="T452" s="42">
        <v>-1.3304</v>
      </c>
      <c r="U452" s="42">
        <v>-1.3214999999999999</v>
      </c>
      <c r="V452" s="42">
        <v>20.841064544262</v>
      </c>
      <c r="W452" s="42">
        <v>20.847654557186001</v>
      </c>
      <c r="X452" s="42">
        <v>25.416756036290117</v>
      </c>
      <c r="Y452" s="42">
        <v>25.417941029619275</v>
      </c>
      <c r="Z452" s="42">
        <v>2.5440999999999998</v>
      </c>
      <c r="AA452" s="25">
        <v>8.7931428531229017</v>
      </c>
      <c r="AB452" s="25">
        <v>99.02041284253778</v>
      </c>
      <c r="AC452" s="25">
        <v>0.100985281</v>
      </c>
      <c r="AD452" s="42">
        <v>0.1958</v>
      </c>
      <c r="AE452" s="25">
        <v>89.722500000000011</v>
      </c>
      <c r="AF452" s="42">
        <v>4.2984999999999998</v>
      </c>
      <c r="AG452" s="25">
        <v>0.57530000000000003</v>
      </c>
      <c r="AH452" s="5">
        <v>9.0999999999999998E-2</v>
      </c>
      <c r="AI452" s="25">
        <v>0.13467999999999999</v>
      </c>
      <c r="AJ452" s="24">
        <v>99.93</v>
      </c>
      <c r="AK452" s="25">
        <v>0</v>
      </c>
      <c r="AL452" s="241">
        <v>25.441400000000002</v>
      </c>
      <c r="AM452" s="117"/>
      <c r="AN452" s="143"/>
      <c r="AO452" s="22">
        <v>-1.2</v>
      </c>
      <c r="AP452" s="238">
        <v>8.7590000000000003</v>
      </c>
      <c r="AS452" s="235">
        <v>0</v>
      </c>
      <c r="AT452" s="128"/>
      <c r="AU452" s="236">
        <v>2.8253923957402471</v>
      </c>
      <c r="AV452" s="128"/>
      <c r="AW452" s="237">
        <v>0.45358436944937847</v>
      </c>
      <c r="AX452" s="128"/>
      <c r="AY452" s="129"/>
      <c r="BC452" s="144">
        <v>7.8244906142114268E-2</v>
      </c>
      <c r="BE452" s="145">
        <v>2.5123844620544136E-2</v>
      </c>
      <c r="BG452" s="21">
        <v>455</v>
      </c>
    </row>
    <row r="453" spans="1:59" ht="15.75" customHeight="1">
      <c r="A453" s="21" t="s">
        <v>242</v>
      </c>
      <c r="B453" s="33">
        <v>21</v>
      </c>
      <c r="C453" s="21" t="s">
        <v>290</v>
      </c>
      <c r="D453" s="26" t="s">
        <v>291</v>
      </c>
      <c r="E453" s="35">
        <v>75</v>
      </c>
      <c r="F453" s="35">
        <v>37.439999999999714</v>
      </c>
      <c r="G453" s="35" t="s">
        <v>67</v>
      </c>
      <c r="H453" s="36">
        <v>75.623999999999995</v>
      </c>
      <c r="I453" s="35">
        <v>156</v>
      </c>
      <c r="J453" s="35">
        <v>3.8499999999999091</v>
      </c>
      <c r="K453" s="35" t="s">
        <v>68</v>
      </c>
      <c r="L453" s="36">
        <v>156.06416666666667</v>
      </c>
      <c r="M453" s="36">
        <v>-156.06416666666667</v>
      </c>
      <c r="N453" s="20">
        <v>456</v>
      </c>
      <c r="Q453" s="32" t="s">
        <v>229</v>
      </c>
      <c r="R453" s="5">
        <v>1</v>
      </c>
      <c r="S453" s="24">
        <v>2248.009</v>
      </c>
      <c r="T453" s="42">
        <v>-0.38250000000000001</v>
      </c>
      <c r="U453" s="42">
        <v>-0.38240000000000002</v>
      </c>
      <c r="V453" s="42">
        <v>29.638399388735998</v>
      </c>
      <c r="W453" s="42">
        <v>29.638377787953999</v>
      </c>
      <c r="X453" s="42">
        <v>34.94489250386394</v>
      </c>
      <c r="Y453" s="42">
        <v>34.944752131126037</v>
      </c>
      <c r="Z453" s="42">
        <v>1.7151000000000001</v>
      </c>
      <c r="AA453" s="25">
        <v>6.5878261893436774</v>
      </c>
      <c r="AB453" s="25">
        <v>81.393230994615422</v>
      </c>
      <c r="AC453" s="25">
        <v>2.4808761499999998E-2</v>
      </c>
      <c r="AD453" s="42">
        <v>5.4899999999999997E-2</v>
      </c>
      <c r="AE453" s="25">
        <v>90.019800000000004</v>
      </c>
      <c r="AF453" s="42">
        <v>4.3102</v>
      </c>
      <c r="AG453" s="25">
        <v>0.75609999999999999</v>
      </c>
      <c r="AH453" s="5">
        <v>9.8299999999999998E-2</v>
      </c>
      <c r="AI453" s="25">
        <v>4.3298999999999997E-2</v>
      </c>
      <c r="AJ453" s="24">
        <v>14.84</v>
      </c>
      <c r="AK453" s="25">
        <v>0</v>
      </c>
      <c r="AL453" s="241">
        <v>34.946100000000001</v>
      </c>
      <c r="AM453" s="117"/>
      <c r="AN453" s="143"/>
      <c r="AO453" s="22">
        <v>-0.5</v>
      </c>
      <c r="AP453" s="238">
        <v>6.5790000000000006</v>
      </c>
      <c r="AQ453" s="103">
        <v>6</v>
      </c>
      <c r="AS453" s="235">
        <v>14.89074120980858</v>
      </c>
      <c r="AT453" s="128"/>
      <c r="AU453" s="236">
        <v>13.15931103481442</v>
      </c>
      <c r="AV453" s="128"/>
      <c r="AW453" s="237">
        <v>0.98601065719360581</v>
      </c>
      <c r="AX453" s="128"/>
      <c r="AY453" s="129"/>
      <c r="BC453" s="144" t="s">
        <v>227</v>
      </c>
      <c r="BE453" s="145" t="s">
        <v>227</v>
      </c>
      <c r="BG453" s="21">
        <v>456</v>
      </c>
    </row>
    <row r="454" spans="1:59" ht="15.75" customHeight="1">
      <c r="A454" s="21" t="s">
        <v>242</v>
      </c>
      <c r="B454" s="33">
        <v>21</v>
      </c>
      <c r="C454" s="21" t="s">
        <v>290</v>
      </c>
      <c r="D454" s="26" t="s">
        <v>291</v>
      </c>
      <c r="E454" s="35">
        <v>75</v>
      </c>
      <c r="F454" s="35">
        <v>37.439999999999714</v>
      </c>
      <c r="G454" s="35" t="s">
        <v>67</v>
      </c>
      <c r="H454" s="36">
        <v>75.623999999999995</v>
      </c>
      <c r="I454" s="35">
        <v>156</v>
      </c>
      <c r="J454" s="35">
        <v>3.8499999999999091</v>
      </c>
      <c r="K454" s="35" t="s">
        <v>68</v>
      </c>
      <c r="L454" s="36">
        <v>156.06416666666667</v>
      </c>
      <c r="M454" s="36">
        <v>-156.06416666666667</v>
      </c>
      <c r="N454" s="20">
        <v>457</v>
      </c>
      <c r="Q454" s="32" t="s">
        <v>229</v>
      </c>
      <c r="R454" s="5">
        <v>2</v>
      </c>
      <c r="S454" s="24">
        <v>2033.681</v>
      </c>
      <c r="T454" s="42">
        <v>-0.39140000000000003</v>
      </c>
      <c r="U454" s="42">
        <v>-0.39119999999999999</v>
      </c>
      <c r="V454" s="42">
        <v>29.540859549996</v>
      </c>
      <c r="W454" s="42">
        <v>29.540852311542999</v>
      </c>
      <c r="X454" s="42">
        <v>34.939749111964858</v>
      </c>
      <c r="Y454" s="42">
        <v>34.939514962509101</v>
      </c>
      <c r="Z454" s="42">
        <v>1.7565</v>
      </c>
      <c r="AA454" s="25">
        <v>6.6173558287280887</v>
      </c>
      <c r="AB454" s="25">
        <v>81.736004039163319</v>
      </c>
      <c r="AC454" s="25">
        <v>2.4656284100000002E-2</v>
      </c>
      <c r="AD454" s="42">
        <v>5.4600000000000003E-2</v>
      </c>
      <c r="AE454" s="25">
        <v>90.047700000000006</v>
      </c>
      <c r="AF454" s="42">
        <v>4.3116000000000003</v>
      </c>
      <c r="AG454" s="25">
        <v>0.76080000000000003</v>
      </c>
      <c r="AH454" s="5">
        <v>9.8400000000000001E-2</v>
      </c>
      <c r="AI454" s="25">
        <v>4.3298999999999997E-2</v>
      </c>
      <c r="AJ454" s="24">
        <v>99.86</v>
      </c>
      <c r="AK454" s="25">
        <v>0</v>
      </c>
      <c r="AL454" s="241">
        <v>34.940899999999999</v>
      </c>
      <c r="AM454" s="117"/>
      <c r="AN454" s="143"/>
      <c r="AO454" s="22">
        <v>-0.7</v>
      </c>
      <c r="AP454" s="238">
        <v>6.6260000000000003</v>
      </c>
      <c r="AS454" s="235">
        <v>14.759142774527415</v>
      </c>
      <c r="AT454" s="128"/>
      <c r="AU454" s="236">
        <v>12.550462991009724</v>
      </c>
      <c r="AV454" s="128"/>
      <c r="AW454" s="237">
        <v>0.97530373001776216</v>
      </c>
      <c r="AX454" s="128"/>
      <c r="AY454" s="129"/>
      <c r="BC454" s="144" t="s">
        <v>227</v>
      </c>
      <c r="BE454" s="145" t="s">
        <v>227</v>
      </c>
      <c r="BG454" s="21">
        <v>457</v>
      </c>
    </row>
    <row r="455" spans="1:59" ht="15.75" customHeight="1">
      <c r="A455" s="21" t="s">
        <v>242</v>
      </c>
      <c r="B455" s="33">
        <v>21</v>
      </c>
      <c r="C455" s="21" t="s">
        <v>290</v>
      </c>
      <c r="D455" s="26" t="s">
        <v>291</v>
      </c>
      <c r="E455" s="35">
        <v>75</v>
      </c>
      <c r="F455" s="35">
        <v>37.439999999999714</v>
      </c>
      <c r="G455" s="35" t="s">
        <v>67</v>
      </c>
      <c r="H455" s="36">
        <v>75.623999999999995</v>
      </c>
      <c r="I455" s="35">
        <v>156</v>
      </c>
      <c r="J455" s="35">
        <v>3.8499999999999091</v>
      </c>
      <c r="K455" s="35" t="s">
        <v>68</v>
      </c>
      <c r="L455" s="36">
        <v>156.06416666666667</v>
      </c>
      <c r="M455" s="36">
        <v>-156.06416666666667</v>
      </c>
      <c r="N455" s="20">
        <v>458</v>
      </c>
      <c r="Q455" s="32" t="s">
        <v>229</v>
      </c>
      <c r="R455" s="5">
        <v>3</v>
      </c>
      <c r="S455" s="24">
        <v>1524.5909999999999</v>
      </c>
      <c r="T455" s="42">
        <v>-0.28660000000000002</v>
      </c>
      <c r="U455" s="42">
        <v>-0.28649999999999998</v>
      </c>
      <c r="V455" s="42">
        <v>29.397976029894</v>
      </c>
      <c r="W455" s="42">
        <v>29.397883706992999</v>
      </c>
      <c r="X455" s="42">
        <v>34.909831675156504</v>
      </c>
      <c r="Y455" s="42">
        <v>34.909597346024619</v>
      </c>
      <c r="Z455" s="42">
        <v>1.8988</v>
      </c>
      <c r="AA455" s="25">
        <v>6.8360550315609876</v>
      </c>
      <c r="AB455" s="25">
        <v>84.652066185439935</v>
      </c>
      <c r="AC455" s="25">
        <v>2.5214827199999998E-2</v>
      </c>
      <c r="AD455" s="42">
        <v>5.57E-2</v>
      </c>
      <c r="AE455" s="25">
        <v>90.119500000000002</v>
      </c>
      <c r="AF455" s="42">
        <v>4.3148999999999997</v>
      </c>
      <c r="AG455" s="25">
        <v>0.7913</v>
      </c>
      <c r="AH455" s="5">
        <v>9.9599999999999994E-2</v>
      </c>
      <c r="AI455" s="25">
        <v>4.3298999999999997E-2</v>
      </c>
      <c r="AJ455" s="24">
        <v>99.91</v>
      </c>
      <c r="AK455" s="25">
        <v>0</v>
      </c>
      <c r="AL455" s="241">
        <v>34.910400000000003</v>
      </c>
      <c r="AM455" s="117"/>
      <c r="AN455" s="143"/>
      <c r="AO455" s="22">
        <v>-0.7</v>
      </c>
      <c r="AP455" s="238">
        <v>6.8419999999999996</v>
      </c>
      <c r="AS455" s="235">
        <v>13.604256486104594</v>
      </c>
      <c r="AT455" s="128"/>
      <c r="AU455" s="236">
        <v>9.0694738451084973</v>
      </c>
      <c r="AV455" s="128"/>
      <c r="AW455" s="237">
        <v>0.89451509769094162</v>
      </c>
      <c r="AX455" s="128"/>
      <c r="AY455" s="129"/>
      <c r="BC455" s="144" t="s">
        <v>227</v>
      </c>
      <c r="BE455" s="145" t="s">
        <v>227</v>
      </c>
      <c r="BG455" s="21">
        <v>458</v>
      </c>
    </row>
    <row r="456" spans="1:59" ht="15.75" customHeight="1">
      <c r="A456" s="21" t="s">
        <v>242</v>
      </c>
      <c r="B456" s="33">
        <v>21</v>
      </c>
      <c r="C456" s="21" t="s">
        <v>290</v>
      </c>
      <c r="D456" s="26" t="s">
        <v>291</v>
      </c>
      <c r="E456" s="35">
        <v>75</v>
      </c>
      <c r="F456" s="35">
        <v>37.439999999999714</v>
      </c>
      <c r="G456" s="35" t="s">
        <v>67</v>
      </c>
      <c r="H456" s="36">
        <v>75.623999999999995</v>
      </c>
      <c r="I456" s="35">
        <v>156</v>
      </c>
      <c r="J456" s="35">
        <v>3.8499999999999091</v>
      </c>
      <c r="K456" s="35" t="s">
        <v>68</v>
      </c>
      <c r="L456" s="36">
        <v>156.06416666666667</v>
      </c>
      <c r="M456" s="36">
        <v>-156.06416666666667</v>
      </c>
      <c r="N456" s="20">
        <v>459</v>
      </c>
      <c r="Q456" s="32" t="s">
        <v>229</v>
      </c>
      <c r="R456" s="5">
        <v>4</v>
      </c>
      <c r="S456" s="24">
        <v>1015.8920000000001</v>
      </c>
      <c r="T456" s="42">
        <v>0.13039999999999999</v>
      </c>
      <c r="U456" s="42">
        <v>0.13070000000000001</v>
      </c>
      <c r="V456" s="42">
        <v>29.513423659295999</v>
      </c>
      <c r="W456" s="42">
        <v>29.513260020495</v>
      </c>
      <c r="X456" s="42">
        <v>34.877421011181731</v>
      </c>
      <c r="Y456" s="42">
        <v>34.876869345471739</v>
      </c>
      <c r="Z456" s="42">
        <v>2.0337000000000001</v>
      </c>
      <c r="AA456" s="25">
        <v>6.8924999452154863</v>
      </c>
      <c r="AB456" s="25">
        <v>86.266032511158485</v>
      </c>
      <c r="AC456" s="25">
        <v>2.6840171399999994E-2</v>
      </c>
      <c r="AD456" s="42">
        <v>5.8700000000000002E-2</v>
      </c>
      <c r="AE456" s="25">
        <v>90.169300000000007</v>
      </c>
      <c r="AF456" s="42">
        <v>4.3173000000000004</v>
      </c>
      <c r="AG456" s="25">
        <v>0.7913</v>
      </c>
      <c r="AH456" s="5">
        <v>9.9599999999999994E-2</v>
      </c>
      <c r="AI456" s="25">
        <v>4.3298999999999997E-2</v>
      </c>
      <c r="AJ456" s="24">
        <v>99.93</v>
      </c>
      <c r="AK456" s="25">
        <v>1.7983</v>
      </c>
      <c r="AL456" s="241">
        <v>34.878500000000003</v>
      </c>
      <c r="AM456" s="117"/>
      <c r="AN456" s="143"/>
      <c r="AO456" s="22">
        <v>-0.4</v>
      </c>
      <c r="AP456" s="238">
        <v>6.8949999999999996</v>
      </c>
      <c r="AS456" s="235">
        <v>12.730716660783241</v>
      </c>
      <c r="AT456" s="128"/>
      <c r="AU456" s="236">
        <v>6.8334481291752489</v>
      </c>
      <c r="AV456" s="128"/>
      <c r="AW456" s="237">
        <v>0.82638010657193617</v>
      </c>
      <c r="AX456" s="128"/>
      <c r="AY456" s="129"/>
      <c r="BC456" s="144" t="s">
        <v>227</v>
      </c>
      <c r="BE456" s="145" t="s">
        <v>227</v>
      </c>
      <c r="BG456" s="21">
        <v>459</v>
      </c>
    </row>
    <row r="457" spans="1:59" ht="15.75" customHeight="1">
      <c r="A457" s="21" t="s">
        <v>242</v>
      </c>
      <c r="B457" s="33">
        <v>21</v>
      </c>
      <c r="C457" s="21" t="s">
        <v>290</v>
      </c>
      <c r="D457" s="26" t="s">
        <v>291</v>
      </c>
      <c r="E457" s="35">
        <v>75</v>
      </c>
      <c r="F457" s="35">
        <v>37.439999999999714</v>
      </c>
      <c r="G457" s="35" t="s">
        <v>67</v>
      </c>
      <c r="H457" s="36">
        <v>75.623999999999995</v>
      </c>
      <c r="I457" s="35">
        <v>156</v>
      </c>
      <c r="J457" s="35">
        <v>3.8499999999999091</v>
      </c>
      <c r="K457" s="35" t="s">
        <v>68</v>
      </c>
      <c r="L457" s="36">
        <v>156.06416666666667</v>
      </c>
      <c r="M457" s="36">
        <v>-156.06416666666667</v>
      </c>
      <c r="N457" s="20">
        <v>460</v>
      </c>
      <c r="Q457" s="32" t="s">
        <v>229</v>
      </c>
      <c r="R457" s="5">
        <v>5</v>
      </c>
      <c r="S457" s="24">
        <v>812.923</v>
      </c>
      <c r="T457" s="42">
        <v>0.39329999999999998</v>
      </c>
      <c r="U457" s="42">
        <v>0.39319999999999999</v>
      </c>
      <c r="V457" s="42">
        <v>29.643137951861998</v>
      </c>
      <c r="W457" s="42">
        <v>29.642923200142</v>
      </c>
      <c r="X457" s="42">
        <v>34.867558888723821</v>
      </c>
      <c r="Y457" s="42">
        <v>34.867391262904164</v>
      </c>
      <c r="Z457" s="42">
        <v>2.0815999999999999</v>
      </c>
      <c r="AA457" s="25">
        <v>6.8539757853895837</v>
      </c>
      <c r="AB457" s="25">
        <v>86.365170810912488</v>
      </c>
      <c r="AC457" s="25">
        <v>2.6535216599999994E-2</v>
      </c>
      <c r="AD457" s="42">
        <v>5.8099999999999999E-2</v>
      </c>
      <c r="AE457" s="25">
        <v>90.165300000000002</v>
      </c>
      <c r="AF457" s="42">
        <v>4.3170999999999999</v>
      </c>
      <c r="AG457" s="25">
        <v>0.79369999999999996</v>
      </c>
      <c r="AH457" s="5">
        <v>9.9699999999999997E-2</v>
      </c>
      <c r="AI457" s="25">
        <v>4.3298999999999997E-2</v>
      </c>
      <c r="AJ457" s="24">
        <v>99.93</v>
      </c>
      <c r="AK457" s="25">
        <v>1.7983</v>
      </c>
      <c r="AL457" s="241">
        <v>34.869</v>
      </c>
      <c r="AM457" s="117"/>
      <c r="AN457" s="143"/>
      <c r="AO457" s="22">
        <v>-0.3</v>
      </c>
      <c r="AP457" s="238">
        <v>6.8579999999999997</v>
      </c>
      <c r="AS457" s="235">
        <v>12.611249141012001</v>
      </c>
      <c r="AT457" s="128"/>
      <c r="AU457" s="236">
        <v>6.6685553976037024</v>
      </c>
      <c r="AV457" s="128"/>
      <c r="AW457" s="237">
        <v>0.81956660746003562</v>
      </c>
      <c r="AX457" s="128"/>
      <c r="AY457" s="129"/>
      <c r="BC457" s="144" t="s">
        <v>227</v>
      </c>
      <c r="BE457" s="145" t="s">
        <v>227</v>
      </c>
      <c r="BG457" s="21">
        <v>460</v>
      </c>
    </row>
    <row r="458" spans="1:59" ht="15.75" customHeight="1">
      <c r="A458" s="21" t="s">
        <v>242</v>
      </c>
      <c r="B458" s="33">
        <v>21</v>
      </c>
      <c r="C458" s="21" t="s">
        <v>290</v>
      </c>
      <c r="D458" s="26" t="s">
        <v>291</v>
      </c>
      <c r="E458" s="35">
        <v>75</v>
      </c>
      <c r="F458" s="35">
        <v>37.439999999999714</v>
      </c>
      <c r="G458" s="35" t="s">
        <v>67</v>
      </c>
      <c r="H458" s="36">
        <v>75.623999999999995</v>
      </c>
      <c r="I458" s="35">
        <v>156</v>
      </c>
      <c r="J458" s="35">
        <v>3.8499999999999091</v>
      </c>
      <c r="K458" s="35" t="s">
        <v>68</v>
      </c>
      <c r="L458" s="36">
        <v>156.06416666666667</v>
      </c>
      <c r="M458" s="36">
        <v>-156.06416666666667</v>
      </c>
      <c r="N458" s="20">
        <v>461</v>
      </c>
      <c r="Q458" s="32" t="s">
        <v>229</v>
      </c>
      <c r="R458" s="5">
        <v>6</v>
      </c>
      <c r="S458" s="24">
        <v>610.25</v>
      </c>
      <c r="T458" s="42">
        <v>0.78879999999999995</v>
      </c>
      <c r="U458" s="42">
        <v>0.78800000000000003</v>
      </c>
      <c r="V458" s="42">
        <v>29.888137957097999</v>
      </c>
      <c r="W458" s="42">
        <v>29.887247100694999</v>
      </c>
      <c r="X458" s="42">
        <v>34.859249444044792</v>
      </c>
      <c r="Y458" s="42">
        <v>34.858992291277197</v>
      </c>
      <c r="Z458" s="42">
        <v>2.1320999999999999</v>
      </c>
      <c r="AA458" s="25">
        <v>6.7873870700173766</v>
      </c>
      <c r="AB458" s="25">
        <v>86.397948164442056</v>
      </c>
      <c r="AC458" s="25">
        <v>2.6484390799999993E-2</v>
      </c>
      <c r="AD458" s="42">
        <v>5.8000000000000003E-2</v>
      </c>
      <c r="AE458" s="25">
        <v>90.163300000000007</v>
      </c>
      <c r="AF458" s="42">
        <v>4.3170000000000002</v>
      </c>
      <c r="AG458" s="25">
        <v>0.83130000000000004</v>
      </c>
      <c r="AH458" s="5">
        <v>0.1012</v>
      </c>
      <c r="AI458" s="25">
        <v>4.3298999999999997E-2</v>
      </c>
      <c r="AJ458" s="24">
        <v>99.93</v>
      </c>
      <c r="AK458" s="25">
        <v>1.7983</v>
      </c>
      <c r="AL458" s="241">
        <v>34.861150000000002</v>
      </c>
      <c r="AM458" s="117">
        <v>6</v>
      </c>
      <c r="AN458" s="143"/>
      <c r="AO458" s="22">
        <v>0.2</v>
      </c>
      <c r="AP458" s="238">
        <v>6.8040000000000003</v>
      </c>
      <c r="AS458" s="235">
        <v>12.406785972714326</v>
      </c>
      <c r="AT458" s="128"/>
      <c r="AU458" s="236">
        <v>6.3368394947003219</v>
      </c>
      <c r="AV458" s="128"/>
      <c r="AW458" s="237">
        <v>0.80009946714031988</v>
      </c>
      <c r="AX458" s="128"/>
      <c r="AY458" s="129"/>
      <c r="BC458" s="144" t="s">
        <v>227</v>
      </c>
      <c r="BE458" s="145" t="s">
        <v>227</v>
      </c>
      <c r="BG458" s="21">
        <v>461</v>
      </c>
    </row>
    <row r="459" spans="1:59" ht="15.75" customHeight="1">
      <c r="A459" s="21" t="s">
        <v>242</v>
      </c>
      <c r="B459" s="33">
        <v>21</v>
      </c>
      <c r="C459" s="21" t="s">
        <v>290</v>
      </c>
      <c r="D459" s="26" t="s">
        <v>291</v>
      </c>
      <c r="E459" s="35">
        <v>75</v>
      </c>
      <c r="F459" s="35">
        <v>37.439999999999714</v>
      </c>
      <c r="G459" s="35" t="s">
        <v>67</v>
      </c>
      <c r="H459" s="36">
        <v>75.623999999999995</v>
      </c>
      <c r="I459" s="35">
        <v>156</v>
      </c>
      <c r="J459" s="35">
        <v>3.8499999999999091</v>
      </c>
      <c r="K459" s="35" t="s">
        <v>68</v>
      </c>
      <c r="L459" s="36">
        <v>156.06416666666667</v>
      </c>
      <c r="M459" s="36">
        <v>-156.06416666666667</v>
      </c>
      <c r="N459" s="20">
        <v>462</v>
      </c>
      <c r="Q459" s="32" t="s">
        <v>229</v>
      </c>
      <c r="R459" s="5">
        <v>7</v>
      </c>
      <c r="S459" s="24">
        <v>487.84899999999999</v>
      </c>
      <c r="T459" s="42">
        <v>0.88339999999999996</v>
      </c>
      <c r="U459" s="42">
        <v>0.88329999999999997</v>
      </c>
      <c r="V459" s="42">
        <v>29.900059826105998</v>
      </c>
      <c r="W459" s="42">
        <v>29.899882906828001</v>
      </c>
      <c r="X459" s="42">
        <v>34.839816690486408</v>
      </c>
      <c r="Y459" s="42">
        <v>34.839700085939924</v>
      </c>
      <c r="Z459" s="42">
        <v>2.1467000000000001</v>
      </c>
      <c r="AA459" s="25">
        <v>6.7135899824789709</v>
      </c>
      <c r="AB459" s="25">
        <v>85.654791948678252</v>
      </c>
      <c r="AC459" s="25">
        <v>2.6789345599999993E-2</v>
      </c>
      <c r="AD459" s="42">
        <v>5.8599999999999999E-2</v>
      </c>
      <c r="AE459" s="25">
        <v>90.147400000000005</v>
      </c>
      <c r="AF459" s="42">
        <v>4.3162000000000003</v>
      </c>
      <c r="AG459" s="25">
        <v>0.83130000000000004</v>
      </c>
      <c r="AH459" s="5">
        <v>0.1012</v>
      </c>
      <c r="AI459" s="25">
        <v>4.3298999999999997E-2</v>
      </c>
      <c r="AJ459" s="24">
        <v>99.93</v>
      </c>
      <c r="AK459" s="25">
        <v>1.7983</v>
      </c>
      <c r="AL459" s="241">
        <v>34.841700000000003</v>
      </c>
      <c r="AM459" s="117"/>
      <c r="AN459" s="143"/>
      <c r="AO459" s="22">
        <v>0.1</v>
      </c>
      <c r="AP459" s="238">
        <v>6.7169999999999996</v>
      </c>
      <c r="AS459" s="235">
        <v>12.512932294254274</v>
      </c>
      <c r="AT459" s="128"/>
      <c r="AU459" s="236">
        <v>6.5510526436646845</v>
      </c>
      <c r="AV459" s="128"/>
      <c r="AW459" s="237">
        <v>0.80204618117229143</v>
      </c>
      <c r="AX459" s="128"/>
      <c r="AY459" s="129"/>
      <c r="BC459" s="144" t="s">
        <v>227</v>
      </c>
      <c r="BE459" s="145" t="s">
        <v>227</v>
      </c>
      <c r="BG459" s="21">
        <v>462</v>
      </c>
    </row>
    <row r="460" spans="1:59" ht="15.75" customHeight="1">
      <c r="A460" s="21" t="s">
        <v>242</v>
      </c>
      <c r="B460" s="33">
        <v>21</v>
      </c>
      <c r="C460" s="21" t="s">
        <v>290</v>
      </c>
      <c r="D460" s="26" t="s">
        <v>291</v>
      </c>
      <c r="E460" s="35">
        <v>75</v>
      </c>
      <c r="F460" s="35">
        <v>37.439999999999714</v>
      </c>
      <c r="G460" s="35" t="s">
        <v>67</v>
      </c>
      <c r="H460" s="36">
        <v>75.623999999999995</v>
      </c>
      <c r="I460" s="35">
        <v>156</v>
      </c>
      <c r="J460" s="35">
        <v>3.8499999999999091</v>
      </c>
      <c r="K460" s="35" t="s">
        <v>68</v>
      </c>
      <c r="L460" s="36">
        <v>156.06416666666667</v>
      </c>
      <c r="M460" s="36">
        <v>-156.06416666666667</v>
      </c>
      <c r="N460" s="20">
        <v>463</v>
      </c>
      <c r="Q460" s="32" t="s">
        <v>229</v>
      </c>
      <c r="R460" s="5">
        <v>8</v>
      </c>
      <c r="S460" s="24">
        <v>369.64100000000002</v>
      </c>
      <c r="T460" s="42">
        <v>0.73299999999999998</v>
      </c>
      <c r="U460" s="42">
        <v>0.73299999999999998</v>
      </c>
      <c r="V460" s="42">
        <v>29.671264487388001</v>
      </c>
      <c r="W460" s="42">
        <v>29.670970232294998</v>
      </c>
      <c r="X460" s="42">
        <v>34.781004002865522</v>
      </c>
      <c r="Y460" s="42">
        <v>34.78062237050576</v>
      </c>
      <c r="Z460" s="42">
        <v>2.1474000000000002</v>
      </c>
      <c r="AA460" s="25">
        <v>6.6186207111583428</v>
      </c>
      <c r="AB460" s="25">
        <v>84.083099730462976</v>
      </c>
      <c r="AC460" s="25">
        <v>2.6992648799999998E-2</v>
      </c>
      <c r="AD460" s="42">
        <v>5.8999999999999997E-2</v>
      </c>
      <c r="AE460" s="25">
        <v>90.121499999999997</v>
      </c>
      <c r="AF460" s="42">
        <v>4.3150000000000004</v>
      </c>
      <c r="AG460" s="25">
        <v>0.85470000000000002</v>
      </c>
      <c r="AH460" s="5">
        <v>0.1022</v>
      </c>
      <c r="AI460" s="25">
        <v>4.3298999999999997E-2</v>
      </c>
      <c r="AJ460" s="24">
        <v>99.93</v>
      </c>
      <c r="AK460" s="25">
        <v>1.7983</v>
      </c>
      <c r="AL460" s="241">
        <v>34.780700000000003</v>
      </c>
      <c r="AM460" s="117"/>
      <c r="AN460" s="143"/>
      <c r="AO460" s="22">
        <v>0.1</v>
      </c>
      <c r="AP460" s="238">
        <v>6.62</v>
      </c>
      <c r="AS460" s="235">
        <v>12.328432356271145</v>
      </c>
      <c r="AT460" s="128"/>
      <c r="AU460" s="236">
        <v>7.0905102370668542</v>
      </c>
      <c r="AV460" s="128"/>
      <c r="AW460" s="237">
        <v>0.80691296625222042</v>
      </c>
      <c r="AX460" s="128"/>
      <c r="AY460" s="129"/>
      <c r="BC460" s="144" t="s">
        <v>227</v>
      </c>
      <c r="BE460" s="145" t="s">
        <v>227</v>
      </c>
      <c r="BG460" s="21">
        <v>463</v>
      </c>
    </row>
    <row r="461" spans="1:59" ht="15.75" customHeight="1">
      <c r="A461" s="21" t="s">
        <v>242</v>
      </c>
      <c r="B461" s="33">
        <v>21</v>
      </c>
      <c r="C461" s="21" t="s">
        <v>290</v>
      </c>
      <c r="D461" s="26" t="s">
        <v>291</v>
      </c>
      <c r="E461" s="35">
        <v>75</v>
      </c>
      <c r="F461" s="35">
        <v>37.439999999999714</v>
      </c>
      <c r="G461" s="35" t="s">
        <v>67</v>
      </c>
      <c r="H461" s="36">
        <v>75.623999999999995</v>
      </c>
      <c r="I461" s="35">
        <v>156</v>
      </c>
      <c r="J461" s="35">
        <v>3.8499999999999091</v>
      </c>
      <c r="K461" s="35" t="s">
        <v>68</v>
      </c>
      <c r="L461" s="36">
        <v>156.06416666666667</v>
      </c>
      <c r="M461" s="36">
        <v>-156.06416666666667</v>
      </c>
      <c r="N461" s="20">
        <v>464</v>
      </c>
      <c r="Q461" s="32" t="s">
        <v>229</v>
      </c>
      <c r="R461" s="5">
        <v>9</v>
      </c>
      <c r="S461" s="24">
        <v>335.858</v>
      </c>
      <c r="T461" s="42">
        <v>0.45700000000000002</v>
      </c>
      <c r="U461" s="42">
        <v>0.46060000000000001</v>
      </c>
      <c r="V461" s="42">
        <v>29.362341355536</v>
      </c>
      <c r="W461" s="42">
        <v>29.367229159360999</v>
      </c>
      <c r="X461" s="42">
        <v>34.708018882409974</v>
      </c>
      <c r="Y461" s="42">
        <v>34.710367279017042</v>
      </c>
      <c r="Z461" s="42">
        <v>2.1052</v>
      </c>
      <c r="AA461" s="25">
        <v>6.480421187211225</v>
      </c>
      <c r="AB461" s="25">
        <v>81.701755889402122</v>
      </c>
      <c r="AC461" s="25">
        <v>2.8058909199999996E-2</v>
      </c>
      <c r="AD461" s="42">
        <v>6.0999999999999999E-2</v>
      </c>
      <c r="AE461" s="25">
        <v>90.129500000000007</v>
      </c>
      <c r="AF461" s="42">
        <v>4.3154000000000003</v>
      </c>
      <c r="AG461" s="25">
        <v>0.92279999999999995</v>
      </c>
      <c r="AH461" s="5">
        <v>0.10489999999999999</v>
      </c>
      <c r="AI461" s="25">
        <v>4.3298999999999997E-2</v>
      </c>
      <c r="AJ461" s="24">
        <v>99.94</v>
      </c>
      <c r="AK461" s="25">
        <v>1.7983</v>
      </c>
      <c r="AL461" s="241">
        <v>34.696300000000001</v>
      </c>
      <c r="AM461" s="117"/>
      <c r="AN461" s="143"/>
      <c r="AO461" s="22">
        <v>0</v>
      </c>
      <c r="AP461" s="238">
        <v>6.4779999999999998</v>
      </c>
      <c r="AS461" s="235">
        <v>12.328049709912587</v>
      </c>
      <c r="AT461" s="128"/>
      <c r="AU461" s="236">
        <v>9.0774999759617607</v>
      </c>
      <c r="AV461" s="128"/>
      <c r="AW461" s="237">
        <v>0.84195381882770892</v>
      </c>
      <c r="AX461" s="128"/>
      <c r="AY461" s="129"/>
      <c r="BC461" s="144" t="s">
        <v>227</v>
      </c>
      <c r="BE461" s="145" t="s">
        <v>227</v>
      </c>
      <c r="BG461" s="21">
        <v>464</v>
      </c>
    </row>
    <row r="462" spans="1:59" ht="15.75" customHeight="1">
      <c r="A462" s="21" t="s">
        <v>242</v>
      </c>
      <c r="B462" s="33">
        <v>21</v>
      </c>
      <c r="C462" s="21" t="s">
        <v>290</v>
      </c>
      <c r="D462" s="26" t="s">
        <v>291</v>
      </c>
      <c r="E462" s="35">
        <v>75</v>
      </c>
      <c r="F462" s="35">
        <v>37.439999999999714</v>
      </c>
      <c r="G462" s="35" t="s">
        <v>67</v>
      </c>
      <c r="H462" s="36">
        <v>75.623999999999995</v>
      </c>
      <c r="I462" s="35">
        <v>156</v>
      </c>
      <c r="J462" s="35">
        <v>3.8499999999999091</v>
      </c>
      <c r="K462" s="35" t="s">
        <v>68</v>
      </c>
      <c r="L462" s="36">
        <v>156.06416666666667</v>
      </c>
      <c r="M462" s="36">
        <v>-156.06416666666667</v>
      </c>
      <c r="N462" s="20">
        <v>465</v>
      </c>
      <c r="Q462" s="32" t="s">
        <v>230</v>
      </c>
      <c r="R462" s="5">
        <v>10</v>
      </c>
      <c r="S462" s="24">
        <v>305.84500000000003</v>
      </c>
      <c r="T462" s="42">
        <v>1.24E-2</v>
      </c>
      <c r="U462" s="42">
        <v>1.5800000000000002E-2</v>
      </c>
      <c r="V462" s="42">
        <v>28.871308876025999</v>
      </c>
      <c r="W462" s="42">
        <v>28.875275240507001</v>
      </c>
      <c r="X462" s="42">
        <v>34.580182213642267</v>
      </c>
      <c r="Y462" s="42">
        <v>34.581598725435164</v>
      </c>
      <c r="Z462" s="42">
        <v>2.0971000000000002</v>
      </c>
      <c r="AA462" s="25">
        <v>6.5016516115875174</v>
      </c>
      <c r="AB462" s="25">
        <v>80.955669584329684</v>
      </c>
      <c r="AC462" s="25">
        <v>2.9582601799999997E-2</v>
      </c>
      <c r="AD462" s="42">
        <v>6.3799999999999996E-2</v>
      </c>
      <c r="AE462" s="25">
        <v>90.121499999999997</v>
      </c>
      <c r="AF462" s="42">
        <v>4.3150000000000004</v>
      </c>
      <c r="AG462" s="25">
        <v>0.9839</v>
      </c>
      <c r="AH462" s="5">
        <v>0.10730000000000001</v>
      </c>
      <c r="AI462" s="25">
        <v>4.3298999999999997E-2</v>
      </c>
      <c r="AJ462" s="24">
        <v>99.93</v>
      </c>
      <c r="AK462" s="25">
        <v>1.7983</v>
      </c>
      <c r="AL462" s="241">
        <v>34.570099999999996</v>
      </c>
      <c r="AM462" s="117"/>
      <c r="AN462" s="143"/>
      <c r="AO462" s="22">
        <v>-0.4</v>
      </c>
      <c r="AP462" s="238">
        <v>6.4435000000000002</v>
      </c>
      <c r="AQ462" s="103">
        <v>6</v>
      </c>
      <c r="AS462" s="235">
        <v>11.743526428254707</v>
      </c>
      <c r="AT462" s="128"/>
      <c r="AU462" s="236">
        <v>10.386172499246603</v>
      </c>
      <c r="AV462" s="128"/>
      <c r="AW462" s="237">
        <v>0.84876731793960936</v>
      </c>
      <c r="AX462" s="128"/>
      <c r="AY462" s="129"/>
      <c r="BC462" s="144" t="s">
        <v>227</v>
      </c>
      <c r="BE462" s="145" t="s">
        <v>227</v>
      </c>
      <c r="BG462" s="21">
        <v>465</v>
      </c>
    </row>
    <row r="463" spans="1:59" ht="15.75" customHeight="1">
      <c r="A463" s="21" t="s">
        <v>242</v>
      </c>
      <c r="B463" s="33">
        <v>21</v>
      </c>
      <c r="C463" s="21" t="s">
        <v>290</v>
      </c>
      <c r="D463" s="26" t="s">
        <v>291</v>
      </c>
      <c r="E463" s="35">
        <v>75</v>
      </c>
      <c r="F463" s="35">
        <v>37.439999999999714</v>
      </c>
      <c r="G463" s="35" t="s">
        <v>67</v>
      </c>
      <c r="H463" s="36">
        <v>75.623999999999995</v>
      </c>
      <c r="I463" s="35">
        <v>156</v>
      </c>
      <c r="J463" s="35">
        <v>3.8499999999999091</v>
      </c>
      <c r="K463" s="35" t="s">
        <v>68</v>
      </c>
      <c r="L463" s="36">
        <v>156.06416666666667</v>
      </c>
      <c r="M463" s="36">
        <v>-156.06416666666667</v>
      </c>
      <c r="N463" s="20">
        <v>466</v>
      </c>
      <c r="Q463" s="32" t="s">
        <v>229</v>
      </c>
      <c r="R463" s="5">
        <v>11</v>
      </c>
      <c r="S463" s="24">
        <v>274.75200000000001</v>
      </c>
      <c r="T463" s="42">
        <v>-0.46179999999999999</v>
      </c>
      <c r="U463" s="42">
        <v>-0.45739999999999997</v>
      </c>
      <c r="V463" s="42">
        <v>28.333607396717998</v>
      </c>
      <c r="W463" s="42">
        <v>28.339380338306999</v>
      </c>
      <c r="X463" s="42">
        <v>34.418231653409663</v>
      </c>
      <c r="Y463" s="42">
        <v>34.420994032760014</v>
      </c>
      <c r="Z463" s="42">
        <v>2.0461999999999998</v>
      </c>
      <c r="AA463" s="25">
        <v>6.3641081477313115</v>
      </c>
      <c r="AB463" s="25">
        <v>78.17505092868808</v>
      </c>
      <c r="AC463" s="25">
        <v>3.1614011699999993E-2</v>
      </c>
      <c r="AD463" s="42">
        <v>6.7599999999999993E-2</v>
      </c>
      <c r="AE463" s="25">
        <v>90.121499999999997</v>
      </c>
      <c r="AF463" s="42">
        <v>4.3150000000000004</v>
      </c>
      <c r="AG463" s="25">
        <v>1.1060000000000001</v>
      </c>
      <c r="AH463" s="5">
        <v>0.11219999999999999</v>
      </c>
      <c r="AI463" s="25">
        <v>4.3298999999999997E-2</v>
      </c>
      <c r="AJ463" s="24">
        <v>99.93</v>
      </c>
      <c r="AK463" s="25">
        <v>1.7983</v>
      </c>
      <c r="AL463" s="241">
        <v>34.408799999999999</v>
      </c>
      <c r="AM463" s="117"/>
      <c r="AN463" s="143"/>
      <c r="AO463" s="22">
        <v>-0.4</v>
      </c>
      <c r="AP463" s="238">
        <v>6.3920000000000003</v>
      </c>
      <c r="AS463" s="235">
        <v>11.280357556327763</v>
      </c>
      <c r="AT463" s="128"/>
      <c r="AU463" s="236">
        <v>12.324685622864662</v>
      </c>
      <c r="AV463" s="128"/>
      <c r="AW463" s="237">
        <v>0.8867282415630553</v>
      </c>
      <c r="AX463" s="128"/>
      <c r="AY463" s="129"/>
      <c r="BC463" s="144" t="s">
        <v>227</v>
      </c>
      <c r="BE463" s="145" t="s">
        <v>227</v>
      </c>
      <c r="BG463" s="21">
        <v>466</v>
      </c>
    </row>
    <row r="464" spans="1:59" ht="15.75" customHeight="1">
      <c r="A464" s="21" t="s">
        <v>242</v>
      </c>
      <c r="B464" s="33">
        <v>21</v>
      </c>
      <c r="C464" s="21" t="s">
        <v>290</v>
      </c>
      <c r="D464" s="26" t="s">
        <v>291</v>
      </c>
      <c r="E464" s="35">
        <v>75</v>
      </c>
      <c r="F464" s="35">
        <v>37.439999999999714</v>
      </c>
      <c r="G464" s="35" t="s">
        <v>67</v>
      </c>
      <c r="H464" s="36">
        <v>75.623999999999995</v>
      </c>
      <c r="I464" s="35">
        <v>156</v>
      </c>
      <c r="J464" s="35">
        <v>3.8499999999999091</v>
      </c>
      <c r="K464" s="35" t="s">
        <v>68</v>
      </c>
      <c r="L464" s="36">
        <v>156.06416666666667</v>
      </c>
      <c r="M464" s="36">
        <v>-156.06416666666667</v>
      </c>
      <c r="N464" s="20">
        <v>468</v>
      </c>
      <c r="Q464" s="32" t="s">
        <v>229</v>
      </c>
      <c r="R464" s="5">
        <v>13</v>
      </c>
      <c r="S464" s="24">
        <v>224.405</v>
      </c>
      <c r="T464" s="42">
        <v>-1.1023000000000001</v>
      </c>
      <c r="U464" s="42">
        <v>-1.0916999999999999</v>
      </c>
      <c r="V464" s="42">
        <v>27.210100176407998</v>
      </c>
      <c r="W464" s="42">
        <v>27.229951962447</v>
      </c>
      <c r="X464" s="42">
        <v>33.651029344542287</v>
      </c>
      <c r="Y464" s="42">
        <v>33.666213189124981</v>
      </c>
      <c r="Z464" s="42">
        <v>1.9698</v>
      </c>
      <c r="AA464" s="25">
        <v>6.1621248108640101</v>
      </c>
      <c r="AB464" s="25">
        <v>74.016759197925495</v>
      </c>
      <c r="AC464" s="25">
        <v>3.6641440299999994E-2</v>
      </c>
      <c r="AD464" s="42">
        <v>7.6799999999999993E-2</v>
      </c>
      <c r="AE464" s="25">
        <v>89.993899999999996</v>
      </c>
      <c r="AF464" s="42">
        <v>4.3090000000000002</v>
      </c>
      <c r="AG464" s="25">
        <v>1.3548</v>
      </c>
      <c r="AH464" s="5">
        <v>0.1222</v>
      </c>
      <c r="AI464" s="25">
        <v>4.3298999999999997E-2</v>
      </c>
      <c r="AJ464" s="24">
        <v>99.93</v>
      </c>
      <c r="AK464" s="25">
        <v>4.9798999999999998</v>
      </c>
      <c r="AL464" s="241">
        <v>33.774000000000001</v>
      </c>
      <c r="AM464" s="117">
        <v>3</v>
      </c>
      <c r="AN464" s="243" t="s">
        <v>434</v>
      </c>
      <c r="AO464" s="22">
        <v>-1</v>
      </c>
      <c r="AP464" s="238">
        <v>6.1219999999999999</v>
      </c>
      <c r="AS464" s="235">
        <v>15.10043452336653</v>
      </c>
      <c r="AT464" s="128"/>
      <c r="AU464" s="236">
        <v>27.599109641595039</v>
      </c>
      <c r="AV464" s="128"/>
      <c r="AW464" s="237">
        <v>1.4902095914742453</v>
      </c>
      <c r="AX464" s="128"/>
      <c r="AY464" s="129"/>
      <c r="BC464" s="144" t="s">
        <v>227</v>
      </c>
      <c r="BE464" s="145" t="s">
        <v>227</v>
      </c>
      <c r="BG464" s="21">
        <v>468</v>
      </c>
    </row>
    <row r="465" spans="1:59" ht="15.75" customHeight="1">
      <c r="A465" s="21" t="s">
        <v>242</v>
      </c>
      <c r="B465" s="33">
        <v>21</v>
      </c>
      <c r="C465" s="21" t="s">
        <v>290</v>
      </c>
      <c r="D465" s="26" t="s">
        <v>291</v>
      </c>
      <c r="E465" s="35">
        <v>75</v>
      </c>
      <c r="F465" s="35">
        <v>37.439999999999714</v>
      </c>
      <c r="G465" s="35" t="s">
        <v>67</v>
      </c>
      <c r="H465" s="36">
        <v>75.623999999999995</v>
      </c>
      <c r="I465" s="35">
        <v>156</v>
      </c>
      <c r="J465" s="35">
        <v>3.8499999999999091</v>
      </c>
      <c r="K465" s="35" t="s">
        <v>68</v>
      </c>
      <c r="L465" s="36">
        <v>156.06416666666667</v>
      </c>
      <c r="M465" s="36">
        <v>-156.06416666666667</v>
      </c>
      <c r="N465" s="20">
        <v>469</v>
      </c>
      <c r="Q465" s="32" t="s">
        <v>230</v>
      </c>
      <c r="R465" s="5">
        <v>14</v>
      </c>
      <c r="S465" s="24">
        <v>197.101</v>
      </c>
      <c r="T465" s="42">
        <v>-1.4449000000000001</v>
      </c>
      <c r="U465" s="42">
        <v>-1.4457</v>
      </c>
      <c r="V465" s="42">
        <v>26.530524657857999</v>
      </c>
      <c r="W465" s="42">
        <v>26.530530160026998</v>
      </c>
      <c r="X465" s="42">
        <v>33.119445398341284</v>
      </c>
      <c r="Y465" s="42">
        <v>33.120340311385178</v>
      </c>
      <c r="Z465" s="42">
        <v>2.0354999999999999</v>
      </c>
      <c r="AA465" s="25">
        <v>6.4876433641232234</v>
      </c>
      <c r="AB465" s="25">
        <v>76.923458613475745</v>
      </c>
      <c r="AC465" s="25">
        <v>3.8723675999999999E-2</v>
      </c>
      <c r="AD465" s="42">
        <v>8.0699999999999994E-2</v>
      </c>
      <c r="AE465" s="25">
        <v>89.557100000000005</v>
      </c>
      <c r="AF465" s="42">
        <v>4.2885</v>
      </c>
      <c r="AG465" s="25">
        <v>1.3807</v>
      </c>
      <c r="AH465" s="5">
        <v>0.1232</v>
      </c>
      <c r="AI465" s="25">
        <v>4.3298999999999997E-2</v>
      </c>
      <c r="AJ465" s="24">
        <v>99.93</v>
      </c>
      <c r="AK465" s="25">
        <v>3.5966</v>
      </c>
      <c r="AL465" s="241">
        <v>33.111199999999997</v>
      </c>
      <c r="AM465" s="117"/>
      <c r="AN465" s="143"/>
      <c r="AO465" s="22">
        <v>-1.4</v>
      </c>
      <c r="AP465" s="238">
        <v>6.5919999999999996</v>
      </c>
      <c r="AS465" s="235">
        <v>15.798602970539973</v>
      </c>
      <c r="AT465" s="128"/>
      <c r="AU465" s="236">
        <v>35.456238414035774</v>
      </c>
      <c r="AV465" s="128"/>
      <c r="AW465" s="237">
        <v>1.7685896980461815</v>
      </c>
      <c r="AX465" s="128"/>
      <c r="AY465" s="129"/>
      <c r="BC465" s="144" t="s">
        <v>227</v>
      </c>
      <c r="BE465" s="145" t="s">
        <v>227</v>
      </c>
      <c r="BG465" s="21">
        <v>469</v>
      </c>
    </row>
    <row r="466" spans="1:59" ht="15.75" customHeight="1">
      <c r="A466" s="21" t="s">
        <v>242</v>
      </c>
      <c r="B466" s="33">
        <v>21</v>
      </c>
      <c r="C466" s="21" t="s">
        <v>290</v>
      </c>
      <c r="D466" s="26" t="s">
        <v>291</v>
      </c>
      <c r="E466" s="35">
        <v>75</v>
      </c>
      <c r="F466" s="35">
        <v>37.439999999999714</v>
      </c>
      <c r="G466" s="35" t="s">
        <v>67</v>
      </c>
      <c r="H466" s="36">
        <v>75.623999999999995</v>
      </c>
      <c r="I466" s="35">
        <v>156</v>
      </c>
      <c r="J466" s="35">
        <v>3.8499999999999091</v>
      </c>
      <c r="K466" s="35" t="s">
        <v>68</v>
      </c>
      <c r="L466" s="36">
        <v>156.06416666666667</v>
      </c>
      <c r="M466" s="36">
        <v>-156.06416666666667</v>
      </c>
      <c r="N466" s="20">
        <v>470</v>
      </c>
      <c r="Q466" s="32" t="s">
        <v>229</v>
      </c>
      <c r="R466" s="5">
        <v>15</v>
      </c>
      <c r="S466" s="24">
        <v>179.12100000000001</v>
      </c>
      <c r="T466" s="42">
        <v>-1.4323999999999999</v>
      </c>
      <c r="U466" s="42">
        <v>-1.4335</v>
      </c>
      <c r="V466" s="42">
        <v>26.382979535052002</v>
      </c>
      <c r="W466" s="42">
        <v>26.385072972286999</v>
      </c>
      <c r="X466" s="42">
        <v>32.913910106795242</v>
      </c>
      <c r="Y466" s="42">
        <v>32.917997202913924</v>
      </c>
      <c r="Z466" s="42">
        <v>2.052</v>
      </c>
      <c r="AA466" s="25">
        <v>6.5440406154331487</v>
      </c>
      <c r="AB466" s="25">
        <v>77.505023673588141</v>
      </c>
      <c r="AC466" s="25">
        <v>3.8876153399999995E-2</v>
      </c>
      <c r="AD466" s="42">
        <v>8.09E-2</v>
      </c>
      <c r="AE466" s="25">
        <v>89.977900000000005</v>
      </c>
      <c r="AF466" s="42">
        <v>4.3083</v>
      </c>
      <c r="AG466" s="25">
        <v>1.383</v>
      </c>
      <c r="AH466" s="5">
        <v>0.12330000000000001</v>
      </c>
      <c r="AI466" s="25">
        <v>4.3298999999999997E-2</v>
      </c>
      <c r="AJ466" s="24">
        <v>99.93</v>
      </c>
      <c r="AK466" s="25">
        <v>3.5966</v>
      </c>
      <c r="AL466" s="241">
        <v>32.899000000000001</v>
      </c>
      <c r="AM466" s="117"/>
      <c r="AN466" s="143"/>
      <c r="AO466" s="22">
        <v>-1.4</v>
      </c>
      <c r="AP466" s="238">
        <v>6.6040000000000001</v>
      </c>
      <c r="AS466" s="235">
        <v>15.506409692187882</v>
      </c>
      <c r="AT466" s="128"/>
      <c r="AU466" s="236">
        <v>32.897584514642659</v>
      </c>
      <c r="AV466" s="128"/>
      <c r="AW466" s="237">
        <v>1.7637229129662526</v>
      </c>
      <c r="AX466" s="128"/>
      <c r="AY466" s="129"/>
      <c r="BC466" s="144" t="s">
        <v>227</v>
      </c>
      <c r="BE466" s="145" t="s">
        <v>227</v>
      </c>
      <c r="BG466" s="21">
        <v>470</v>
      </c>
    </row>
    <row r="467" spans="1:59" ht="15.75" customHeight="1">
      <c r="A467" s="21" t="s">
        <v>242</v>
      </c>
      <c r="B467" s="33">
        <v>21</v>
      </c>
      <c r="C467" s="21" t="s">
        <v>290</v>
      </c>
      <c r="D467" s="26" t="s">
        <v>291</v>
      </c>
      <c r="E467" s="35">
        <v>75</v>
      </c>
      <c r="F467" s="35">
        <v>37.439999999999714</v>
      </c>
      <c r="G467" s="35" t="s">
        <v>67</v>
      </c>
      <c r="H467" s="36">
        <v>75.623999999999995</v>
      </c>
      <c r="I467" s="35">
        <v>156</v>
      </c>
      <c r="J467" s="35">
        <v>3.8499999999999091</v>
      </c>
      <c r="K467" s="35" t="s">
        <v>68</v>
      </c>
      <c r="L467" s="36">
        <v>156.06416666666667</v>
      </c>
      <c r="M467" s="36">
        <v>-156.06416666666667</v>
      </c>
      <c r="N467" s="20">
        <v>471</v>
      </c>
      <c r="Q467" s="32" t="s">
        <v>229</v>
      </c>
      <c r="R467" s="5">
        <v>16</v>
      </c>
      <c r="S467" s="24">
        <v>147.965</v>
      </c>
      <c r="T467" s="42">
        <v>-1.3315999999999999</v>
      </c>
      <c r="U467" s="42">
        <v>-1.3327</v>
      </c>
      <c r="V467" s="42">
        <v>26.224401086291998</v>
      </c>
      <c r="W467" s="42">
        <v>26.223744820267001</v>
      </c>
      <c r="X467" s="42">
        <v>32.604953245986401</v>
      </c>
      <c r="Y467" s="42">
        <v>32.60525502562183</v>
      </c>
      <c r="Z467" s="42">
        <v>2.1042000000000001</v>
      </c>
      <c r="AA467" s="25">
        <v>6.7254308737390396</v>
      </c>
      <c r="AB467" s="25">
        <v>79.694718472307997</v>
      </c>
      <c r="AC467" s="25">
        <v>4.3649993699999994E-2</v>
      </c>
      <c r="AD467" s="42">
        <v>8.9800000000000005E-2</v>
      </c>
      <c r="AE467" s="25">
        <v>89.708700000000007</v>
      </c>
      <c r="AF467" s="42">
        <v>4.2956000000000003</v>
      </c>
      <c r="AG467" s="25">
        <v>1.3876999999999999</v>
      </c>
      <c r="AH467" s="5">
        <v>0.1235</v>
      </c>
      <c r="AI467" s="25">
        <v>4.3298999999999997E-2</v>
      </c>
      <c r="AJ467" s="24">
        <v>99.93</v>
      </c>
      <c r="AK467" s="25">
        <v>3.5966</v>
      </c>
      <c r="AL467" s="241">
        <v>32.595300000000002</v>
      </c>
      <c r="AM467" s="117"/>
      <c r="AN467" s="143"/>
      <c r="AO467" s="22">
        <v>-1.4</v>
      </c>
      <c r="AP467" s="238">
        <v>6.6959999999999997</v>
      </c>
      <c r="AS467" s="235">
        <v>14.507032277285537</v>
      </c>
      <c r="AT467" s="128"/>
      <c r="AU467" s="236">
        <v>30.656846879298435</v>
      </c>
      <c r="AV467" s="128"/>
      <c r="AW467" s="237">
        <v>1.7345222024866789</v>
      </c>
      <c r="AX467" s="128"/>
      <c r="AY467" s="129"/>
      <c r="BC467" s="144" t="s">
        <v>227</v>
      </c>
      <c r="BE467" s="145" t="s">
        <v>227</v>
      </c>
      <c r="BG467" s="21">
        <v>471</v>
      </c>
    </row>
    <row r="468" spans="1:59" ht="15.75" customHeight="1">
      <c r="A468" s="21" t="s">
        <v>242</v>
      </c>
      <c r="B468" s="33">
        <v>21</v>
      </c>
      <c r="C468" s="21" t="s">
        <v>290</v>
      </c>
      <c r="D468" s="26" t="s">
        <v>291</v>
      </c>
      <c r="E468" s="35">
        <v>75</v>
      </c>
      <c r="F468" s="35">
        <v>37.439999999999714</v>
      </c>
      <c r="G468" s="35" t="s">
        <v>67</v>
      </c>
      <c r="H468" s="36">
        <v>75.623999999999995</v>
      </c>
      <c r="I468" s="35">
        <v>156</v>
      </c>
      <c r="J468" s="35">
        <v>3.8499999999999091</v>
      </c>
      <c r="K468" s="35" t="s">
        <v>68</v>
      </c>
      <c r="L468" s="36">
        <v>156.06416666666667</v>
      </c>
      <c r="M468" s="36">
        <v>-156.06416666666667</v>
      </c>
      <c r="N468" s="20">
        <v>472</v>
      </c>
      <c r="Q468" s="32" t="s">
        <v>229</v>
      </c>
      <c r="R468" s="5">
        <v>17</v>
      </c>
      <c r="S468" s="24">
        <v>106.803</v>
      </c>
      <c r="T468" s="42">
        <v>-1.1259999999999999</v>
      </c>
      <c r="U468" s="42">
        <v>-1.1231</v>
      </c>
      <c r="V468" s="42">
        <v>26.073835516794002</v>
      </c>
      <c r="W468" s="42">
        <v>26.074411839109001</v>
      </c>
      <c r="X468" s="42">
        <v>32.20192988377201</v>
      </c>
      <c r="Y468" s="42">
        <v>32.199599290254064</v>
      </c>
      <c r="Z468" s="42">
        <v>2.1829999999999998</v>
      </c>
      <c r="AA468" s="25">
        <v>6.9935051613804644</v>
      </c>
      <c r="AB468" s="25">
        <v>83.092505184985328</v>
      </c>
      <c r="AC468" s="25">
        <v>5.0402795999999993E-2</v>
      </c>
      <c r="AD468" s="42">
        <v>0.1023</v>
      </c>
      <c r="AE468" s="25">
        <v>89.804400000000001</v>
      </c>
      <c r="AF468" s="42">
        <v>4.3000999999999996</v>
      </c>
      <c r="AG468" s="25">
        <v>1.383</v>
      </c>
      <c r="AH468" s="5">
        <v>0.12330000000000001</v>
      </c>
      <c r="AI468" s="25">
        <v>4.3298999999999997E-2</v>
      </c>
      <c r="AJ468" s="24">
        <v>99.93</v>
      </c>
      <c r="AK468" s="25">
        <v>3.5966</v>
      </c>
      <c r="AL468" s="241">
        <v>32.2014</v>
      </c>
      <c r="AM468" s="117"/>
      <c r="AN468" s="143"/>
      <c r="AO468" s="22">
        <v>-1.1000000000000001</v>
      </c>
      <c r="AP468" s="238">
        <v>7.109</v>
      </c>
      <c r="AQ468" s="103">
        <v>2</v>
      </c>
      <c r="AR468" s="104" t="s">
        <v>303</v>
      </c>
      <c r="AS468" s="235">
        <v>11.399605735723329</v>
      </c>
      <c r="AT468" s="128"/>
      <c r="AU468" s="236">
        <v>23.706217466733381</v>
      </c>
      <c r="AV468" s="128"/>
      <c r="AW468" s="237">
        <v>1.5242770870337481</v>
      </c>
      <c r="AX468" s="128"/>
      <c r="AY468" s="129"/>
      <c r="BC468" s="144">
        <v>2.837925710300394E-2</v>
      </c>
      <c r="BE468" s="145">
        <v>3.8899899273948046E-2</v>
      </c>
      <c r="BG468" s="21">
        <v>472</v>
      </c>
    </row>
    <row r="469" spans="1:59" ht="15.75" customHeight="1">
      <c r="A469" s="21" t="s">
        <v>242</v>
      </c>
      <c r="B469" s="33">
        <v>21</v>
      </c>
      <c r="C469" s="21" t="s">
        <v>290</v>
      </c>
      <c r="D469" s="26" t="s">
        <v>291</v>
      </c>
      <c r="E469" s="35">
        <v>75</v>
      </c>
      <c r="F469" s="35">
        <v>37.439999999999714</v>
      </c>
      <c r="G469" s="35" t="s">
        <v>67</v>
      </c>
      <c r="H469" s="36">
        <v>75.623999999999995</v>
      </c>
      <c r="I469" s="35">
        <v>156</v>
      </c>
      <c r="J469" s="35">
        <v>3.8499999999999091</v>
      </c>
      <c r="K469" s="35" t="s">
        <v>68</v>
      </c>
      <c r="L469" s="36">
        <v>156.06416666666667</v>
      </c>
      <c r="M469" s="36">
        <v>-156.06416666666667</v>
      </c>
      <c r="N469" s="20">
        <v>473</v>
      </c>
      <c r="Q469" s="32" t="s">
        <v>229</v>
      </c>
      <c r="R469" s="5">
        <v>18</v>
      </c>
      <c r="S469" s="24">
        <v>76.662999999999997</v>
      </c>
      <c r="T469" s="42">
        <v>-0.61550000000000005</v>
      </c>
      <c r="U469" s="42">
        <v>-0.63460000000000005</v>
      </c>
      <c r="V469" s="42">
        <v>26.194203615774001</v>
      </c>
      <c r="W469" s="42">
        <v>26.193026309051</v>
      </c>
      <c r="X469" s="42">
        <v>31.839230654203419</v>
      </c>
      <c r="Y469" s="42">
        <v>31.857766575344318</v>
      </c>
      <c r="Z469" s="42">
        <v>2.2909000000000002</v>
      </c>
      <c r="AA469" s="25">
        <v>7.3242960364151086</v>
      </c>
      <c r="AB469" s="25">
        <v>87.991452720317938</v>
      </c>
      <c r="AC469" s="25">
        <v>0.126376553</v>
      </c>
      <c r="AD469" s="42">
        <v>0.24279999999999999</v>
      </c>
      <c r="AE469" s="25">
        <v>89.794499999999999</v>
      </c>
      <c r="AF469" s="42">
        <v>4.2995999999999999</v>
      </c>
      <c r="AG469" s="25">
        <v>1.3478000000000001</v>
      </c>
      <c r="AH469" s="5">
        <v>0.12189999999999999</v>
      </c>
      <c r="AI469" s="25">
        <v>4.3298999999999997E-2</v>
      </c>
      <c r="AJ469" s="24">
        <v>99.94</v>
      </c>
      <c r="AK469" s="25">
        <v>5.3948999999999998</v>
      </c>
      <c r="AL469" s="241">
        <v>31.825600000000001</v>
      </c>
      <c r="AM469" s="117"/>
      <c r="AN469" s="143"/>
      <c r="AO469" s="22">
        <v>-0.7</v>
      </c>
      <c r="AP469" s="238">
        <v>7.2679999999999998</v>
      </c>
      <c r="AQ469" s="103">
        <v>2</v>
      </c>
      <c r="AR469" s="104" t="s">
        <v>303</v>
      </c>
      <c r="AS469" s="235">
        <v>8.5275459438950065</v>
      </c>
      <c r="AT469" s="128"/>
      <c r="AU469" s="236">
        <v>16.856681980231535</v>
      </c>
      <c r="AV469" s="128"/>
      <c r="AW469" s="237">
        <v>1.3227921847246895</v>
      </c>
      <c r="AX469" s="128"/>
      <c r="AY469" s="129"/>
      <c r="BC469" s="144">
        <v>0.15319837833731115</v>
      </c>
      <c r="BE469" s="145">
        <v>0.11141090862643072</v>
      </c>
      <c r="BG469" s="21">
        <v>473</v>
      </c>
    </row>
    <row r="470" spans="1:59" ht="15.75" customHeight="1">
      <c r="A470" s="21" t="s">
        <v>242</v>
      </c>
      <c r="B470" s="33">
        <v>21</v>
      </c>
      <c r="C470" s="21" t="s">
        <v>290</v>
      </c>
      <c r="D470" s="26" t="s">
        <v>291</v>
      </c>
      <c r="E470" s="35">
        <v>75</v>
      </c>
      <c r="F470" s="35">
        <v>37.439999999999714</v>
      </c>
      <c r="G470" s="35" t="s">
        <v>67</v>
      </c>
      <c r="H470" s="36">
        <v>75.623999999999995</v>
      </c>
      <c r="I470" s="35">
        <v>156</v>
      </c>
      <c r="J470" s="35">
        <v>3.8499999999999091</v>
      </c>
      <c r="K470" s="35" t="s">
        <v>68</v>
      </c>
      <c r="L470" s="36">
        <v>156.06416666666667</v>
      </c>
      <c r="M470" s="36">
        <v>-156.06416666666667</v>
      </c>
      <c r="N470" s="20">
        <v>474</v>
      </c>
      <c r="Q470" s="32" t="s">
        <v>230</v>
      </c>
      <c r="R470" s="5">
        <v>19</v>
      </c>
      <c r="S470" s="24">
        <v>60.945999999999998</v>
      </c>
      <c r="T470" s="42">
        <v>1.2200000000000001E-2</v>
      </c>
      <c r="U470" s="42">
        <v>1.3599999999999999E-2</v>
      </c>
      <c r="V470" s="42">
        <v>26.392899433602</v>
      </c>
      <c r="W470" s="42">
        <v>26.391578268666002</v>
      </c>
      <c r="X470" s="42">
        <v>31.458260045651723</v>
      </c>
      <c r="Y470" s="42">
        <v>31.455087769638247</v>
      </c>
      <c r="Z470" s="42">
        <v>2.5002</v>
      </c>
      <c r="AA470" s="25">
        <v>8.0748620995345117</v>
      </c>
      <c r="AB470" s="25">
        <v>98.368367279880914</v>
      </c>
      <c r="AC470" s="25">
        <v>0.64161498999999989</v>
      </c>
      <c r="AD470" s="42">
        <v>1.1957</v>
      </c>
      <c r="AE470" s="25">
        <v>88.847099999999998</v>
      </c>
      <c r="AF470" s="42">
        <v>4.2549999999999999</v>
      </c>
      <c r="AG470" s="25">
        <v>1.2890999999999999</v>
      </c>
      <c r="AH470" s="5">
        <v>0.1196</v>
      </c>
      <c r="AI470" s="25">
        <v>4.3298999999999997E-2</v>
      </c>
      <c r="AJ470" s="24">
        <v>99.93</v>
      </c>
      <c r="AK470" s="25">
        <v>5.3948999999999998</v>
      </c>
      <c r="AL470" s="241">
        <v>31.463100000000001</v>
      </c>
      <c r="AM470" s="117"/>
      <c r="AN470" s="143"/>
      <c r="AO470" s="22">
        <v>-0.3</v>
      </c>
      <c r="AP470" s="238">
        <v>7.8410000000000002</v>
      </c>
      <c r="AS470" s="235">
        <v>4.8876828521274565</v>
      </c>
      <c r="AT470" s="128"/>
      <c r="AU470" s="236">
        <v>11.453664027830392</v>
      </c>
      <c r="AV470" s="128"/>
      <c r="AW470" s="237">
        <v>1.0872397868561281</v>
      </c>
      <c r="AX470" s="128"/>
      <c r="AY470" s="129"/>
      <c r="BC470" s="144">
        <v>0.77582066968190211</v>
      </c>
      <c r="BE470" s="145">
        <v>0.24390824825883917</v>
      </c>
      <c r="BG470" s="21">
        <v>474</v>
      </c>
    </row>
    <row r="471" spans="1:59" ht="15.75" customHeight="1">
      <c r="A471" s="21" t="s">
        <v>242</v>
      </c>
      <c r="B471" s="33">
        <v>21</v>
      </c>
      <c r="C471" s="21" t="s">
        <v>290</v>
      </c>
      <c r="D471" s="26" t="s">
        <v>291</v>
      </c>
      <c r="E471" s="35">
        <v>75</v>
      </c>
      <c r="F471" s="35">
        <v>37.439999999999714</v>
      </c>
      <c r="G471" s="35" t="s">
        <v>67</v>
      </c>
      <c r="H471" s="36">
        <v>75.623999999999995</v>
      </c>
      <c r="I471" s="35">
        <v>156</v>
      </c>
      <c r="J471" s="35">
        <v>3.8499999999999091</v>
      </c>
      <c r="K471" s="35" t="s">
        <v>68</v>
      </c>
      <c r="L471" s="36">
        <v>156.06416666666667</v>
      </c>
      <c r="M471" s="36">
        <v>-156.06416666666667</v>
      </c>
      <c r="N471" s="20">
        <v>475</v>
      </c>
      <c r="Q471" s="32" t="s">
        <v>230</v>
      </c>
      <c r="R471" s="5">
        <v>20</v>
      </c>
      <c r="S471" s="24">
        <v>60.951000000000001</v>
      </c>
      <c r="T471" s="42">
        <v>1.2699999999999999E-2</v>
      </c>
      <c r="U471" s="42">
        <v>1.2999999999999999E-2</v>
      </c>
      <c r="V471" s="42">
        <v>26.392060864848002</v>
      </c>
      <c r="W471" s="42">
        <v>26.389030719047</v>
      </c>
      <c r="X471" s="42">
        <v>31.456643359021331</v>
      </c>
      <c r="Y471" s="42">
        <v>31.452361581093662</v>
      </c>
      <c r="Z471" s="42">
        <v>2.5002</v>
      </c>
      <c r="AA471" s="25">
        <v>8.0748620995345117</v>
      </c>
      <c r="AB471" s="25">
        <v>98.368546571985533</v>
      </c>
      <c r="AC471" s="25">
        <v>0.63069284999999997</v>
      </c>
      <c r="AD471" s="42">
        <v>1.1755</v>
      </c>
      <c r="AE471" s="25">
        <v>88.819200000000009</v>
      </c>
      <c r="AF471" s="42">
        <v>4.2537000000000003</v>
      </c>
      <c r="AG471" s="25">
        <v>1.2938000000000001</v>
      </c>
      <c r="AH471" s="5">
        <v>0.1198</v>
      </c>
      <c r="AI471" s="25">
        <v>4.3331000000000001E-2</v>
      </c>
      <c r="AJ471" s="24">
        <v>99.93</v>
      </c>
      <c r="AK471" s="25">
        <v>5.3948999999999998</v>
      </c>
      <c r="AL471" s="241">
        <v>31.4588</v>
      </c>
      <c r="AM471" s="117"/>
      <c r="AN471" s="143"/>
      <c r="AP471" s="238" t="s">
        <v>227</v>
      </c>
      <c r="AS471" s="235" t="s">
        <v>227</v>
      </c>
      <c r="AT471" s="128" t="s">
        <v>227</v>
      </c>
      <c r="AU471" s="236" t="s">
        <v>227</v>
      </c>
      <c r="AV471" s="128" t="s">
        <v>227</v>
      </c>
      <c r="AW471" s="237" t="s">
        <v>227</v>
      </c>
      <c r="AX471" s="128" t="s">
        <v>227</v>
      </c>
      <c r="AY471" s="129"/>
      <c r="BC471" s="144" t="s">
        <v>227</v>
      </c>
      <c r="BE471" s="145" t="s">
        <v>227</v>
      </c>
      <c r="BG471" s="21">
        <v>475</v>
      </c>
    </row>
    <row r="472" spans="1:59" ht="15.75" customHeight="1">
      <c r="A472" s="21" t="s">
        <v>242</v>
      </c>
      <c r="B472" s="33">
        <v>21</v>
      </c>
      <c r="C472" s="21" t="s">
        <v>290</v>
      </c>
      <c r="D472" s="26" t="s">
        <v>291</v>
      </c>
      <c r="E472" s="35">
        <v>75</v>
      </c>
      <c r="F472" s="35">
        <v>37.439999999999714</v>
      </c>
      <c r="G472" s="35" t="s">
        <v>67</v>
      </c>
      <c r="H472" s="36">
        <v>75.623999999999995</v>
      </c>
      <c r="I472" s="35">
        <v>156</v>
      </c>
      <c r="J472" s="35">
        <v>3.8499999999999091</v>
      </c>
      <c r="K472" s="35" t="s">
        <v>68</v>
      </c>
      <c r="L472" s="36">
        <v>156.06416666666667</v>
      </c>
      <c r="M472" s="36">
        <v>-156.06416666666667</v>
      </c>
      <c r="N472" s="20">
        <v>476</v>
      </c>
      <c r="Q472" s="32" t="s">
        <v>229</v>
      </c>
      <c r="R472" s="5">
        <v>21</v>
      </c>
      <c r="S472" s="24">
        <v>42.344999999999999</v>
      </c>
      <c r="T472" s="42">
        <v>0.2029</v>
      </c>
      <c r="U472" s="42">
        <v>0.29470000000000002</v>
      </c>
      <c r="V472" s="42">
        <v>25.633916751323998</v>
      </c>
      <c r="W472" s="42">
        <v>25.799714231035001</v>
      </c>
      <c r="X472" s="42">
        <v>30.286111286619192</v>
      </c>
      <c r="Y472" s="42">
        <v>30.410407312069442</v>
      </c>
      <c r="Z472" s="42">
        <v>2.7198000000000002</v>
      </c>
      <c r="AA472" s="25">
        <v>8.958641269554521</v>
      </c>
      <c r="AB472" s="25">
        <v>108.7869550811412</v>
      </c>
      <c r="AC472" s="25">
        <v>0.22931501899999998</v>
      </c>
      <c r="AD472" s="42">
        <v>0.43319999999999997</v>
      </c>
      <c r="AE472" s="25">
        <v>89.395600000000002</v>
      </c>
      <c r="AF472" s="42">
        <v>4.2808000000000002</v>
      </c>
      <c r="AG472" s="25">
        <v>1.0355000000000001</v>
      </c>
      <c r="AH472" s="5">
        <v>0.1094</v>
      </c>
      <c r="AI472" s="25">
        <v>0.12703</v>
      </c>
      <c r="AJ472" s="24">
        <v>99.93</v>
      </c>
      <c r="AK472" s="25">
        <v>6.3632</v>
      </c>
      <c r="AL472" s="241">
        <v>30.490500000000001</v>
      </c>
      <c r="AM472" s="117"/>
      <c r="AN472" s="143"/>
      <c r="AO472" s="22">
        <v>0.3</v>
      </c>
      <c r="AP472" s="238">
        <v>8.6890000000000001</v>
      </c>
      <c r="AS472" s="235">
        <v>4.7181570042655219</v>
      </c>
      <c r="AT472" s="128"/>
      <c r="AU472" s="236">
        <v>11.250582764407365</v>
      </c>
      <c r="AV472" s="128"/>
      <c r="AW472" s="237">
        <v>1.0765328596802846</v>
      </c>
      <c r="AX472" s="128"/>
      <c r="AY472" s="129"/>
      <c r="BC472" s="144">
        <v>0.18848051250919259</v>
      </c>
      <c r="BE472" s="145">
        <v>0.11933309658856389</v>
      </c>
      <c r="BG472" s="21">
        <v>476</v>
      </c>
    </row>
    <row r="473" spans="1:59" ht="15.75" customHeight="1">
      <c r="A473" s="21" t="s">
        <v>242</v>
      </c>
      <c r="B473" s="33">
        <v>21</v>
      </c>
      <c r="C473" s="21" t="s">
        <v>290</v>
      </c>
      <c r="D473" s="26" t="s">
        <v>291</v>
      </c>
      <c r="E473" s="35">
        <v>75</v>
      </c>
      <c r="F473" s="35">
        <v>37.439999999999714</v>
      </c>
      <c r="G473" s="35" t="s">
        <v>67</v>
      </c>
      <c r="H473" s="36">
        <v>75.623999999999995</v>
      </c>
      <c r="I473" s="35">
        <v>156</v>
      </c>
      <c r="J473" s="35">
        <v>3.8499999999999091</v>
      </c>
      <c r="K473" s="35" t="s">
        <v>68</v>
      </c>
      <c r="L473" s="36">
        <v>156.06416666666667</v>
      </c>
      <c r="M473" s="36">
        <v>-156.06416666666667</v>
      </c>
      <c r="N473" s="20">
        <v>477</v>
      </c>
      <c r="Q473" s="32" t="s">
        <v>229</v>
      </c>
      <c r="R473" s="5">
        <v>22</v>
      </c>
      <c r="S473" s="24">
        <v>21.7</v>
      </c>
      <c r="T473" s="42">
        <v>-0.5111</v>
      </c>
      <c r="U473" s="42">
        <v>-0.51129999999999998</v>
      </c>
      <c r="V473" s="42">
        <v>23.813524913915998</v>
      </c>
      <c r="W473" s="42">
        <v>23.813865822086001</v>
      </c>
      <c r="X473" s="42">
        <v>28.607034000757164</v>
      </c>
      <c r="Y473" s="42">
        <v>28.607671756257439</v>
      </c>
      <c r="Z473" s="42">
        <v>2.7284000000000002</v>
      </c>
      <c r="AA473" s="25">
        <v>9.1709264751457855</v>
      </c>
      <c r="AB473" s="25">
        <v>107.99678257972865</v>
      </c>
      <c r="AC473" s="25">
        <v>0.21591106600000001</v>
      </c>
      <c r="AD473" s="42">
        <v>0.40839999999999999</v>
      </c>
      <c r="AE473" s="25">
        <v>89.469300000000004</v>
      </c>
      <c r="AF473" s="42">
        <v>4.2843</v>
      </c>
      <c r="AG473" s="25">
        <v>0.70679999999999998</v>
      </c>
      <c r="AH473" s="5">
        <v>9.6299999999999997E-2</v>
      </c>
      <c r="AI473" s="25">
        <v>0.44579000000000002</v>
      </c>
      <c r="AJ473" s="24">
        <v>99.94</v>
      </c>
      <c r="AK473" s="25">
        <v>7.1932</v>
      </c>
      <c r="AL473" s="241">
        <v>28.709399999999999</v>
      </c>
      <c r="AM473" s="117"/>
      <c r="AN473" s="143"/>
      <c r="AO473" s="22">
        <v>-0.4</v>
      </c>
      <c r="AP473" s="238">
        <v>9.1959999999999997</v>
      </c>
      <c r="AS473" s="235">
        <v>0</v>
      </c>
      <c r="AT473" s="128"/>
      <c r="AU473" s="236">
        <v>3.3137469214690238</v>
      </c>
      <c r="AV473" s="128"/>
      <c r="AW473" s="237">
        <v>0.54313321492007116</v>
      </c>
      <c r="AX473" s="128"/>
      <c r="AY473" s="129"/>
      <c r="BC473" s="144">
        <v>0.15738886297055615</v>
      </c>
      <c r="BE473" s="145">
        <v>7.51670271417689E-2</v>
      </c>
      <c r="BG473" s="21">
        <v>477</v>
      </c>
    </row>
    <row r="474" spans="1:59" ht="15.75" customHeight="1">
      <c r="A474" s="21" t="s">
        <v>242</v>
      </c>
      <c r="B474" s="33">
        <v>21</v>
      </c>
      <c r="C474" s="21" t="s">
        <v>290</v>
      </c>
      <c r="D474" s="26" t="s">
        <v>291</v>
      </c>
      <c r="E474" s="35">
        <v>75</v>
      </c>
      <c r="F474" s="35">
        <v>37.439999999999714</v>
      </c>
      <c r="G474" s="35" t="s">
        <v>67</v>
      </c>
      <c r="H474" s="36">
        <v>75.623999999999995</v>
      </c>
      <c r="I474" s="35">
        <v>156</v>
      </c>
      <c r="J474" s="35">
        <v>3.8499999999999091</v>
      </c>
      <c r="K474" s="35" t="s">
        <v>68</v>
      </c>
      <c r="L474" s="36">
        <v>156.06416666666667</v>
      </c>
      <c r="M474" s="36">
        <v>-156.06416666666667</v>
      </c>
      <c r="N474" s="20">
        <v>478</v>
      </c>
      <c r="Q474" s="32" t="s">
        <v>230</v>
      </c>
      <c r="R474" s="5">
        <v>23</v>
      </c>
      <c r="S474" s="24">
        <v>5.6669999999999998</v>
      </c>
      <c r="T474" s="42">
        <v>-1.3766</v>
      </c>
      <c r="U474" s="42">
        <v>-1.3746</v>
      </c>
      <c r="V474" s="42">
        <v>20.801153069309997</v>
      </c>
      <c r="W474" s="42">
        <v>20.80195457528</v>
      </c>
      <c r="X474" s="42">
        <v>25.402976891902274</v>
      </c>
      <c r="Y474" s="42">
        <v>25.402339960673661</v>
      </c>
      <c r="Z474" s="42">
        <v>2.5286</v>
      </c>
      <c r="AA474" s="25">
        <v>8.7406964533440092</v>
      </c>
      <c r="AB474" s="25">
        <v>98.295699856209055</v>
      </c>
      <c r="AC474" s="25">
        <v>0.118963556</v>
      </c>
      <c r="AD474" s="42">
        <v>0.2291</v>
      </c>
      <c r="AE474" s="25">
        <v>89.457400000000007</v>
      </c>
      <c r="AF474" s="42">
        <v>4.2838000000000003</v>
      </c>
      <c r="AG474" s="25">
        <v>0.62219999999999998</v>
      </c>
      <c r="AH474" s="5">
        <v>9.2899999999999996E-2</v>
      </c>
      <c r="AI474" s="25">
        <v>1.6389</v>
      </c>
      <c r="AJ474" s="24">
        <v>99.93</v>
      </c>
      <c r="AK474" s="25">
        <v>7.1932</v>
      </c>
      <c r="AL474" s="241">
        <v>25.403500000000001</v>
      </c>
      <c r="AM474" s="117">
        <v>6</v>
      </c>
      <c r="AN474" s="143"/>
      <c r="AO474" s="22">
        <v>-1.2</v>
      </c>
      <c r="AP474" s="238">
        <v>8.7810000000000006</v>
      </c>
      <c r="AQ474" s="103">
        <v>6</v>
      </c>
      <c r="AS474" s="235">
        <v>0</v>
      </c>
      <c r="AT474" s="128"/>
      <c r="AU474" s="236">
        <v>2.7273362323064068</v>
      </c>
      <c r="AV474" s="128"/>
      <c r="AW474" s="237">
        <v>0.47013143872113683</v>
      </c>
      <c r="AX474" s="128"/>
      <c r="AY474" s="129"/>
      <c r="BD474" s="128">
        <v>5</v>
      </c>
      <c r="BF474" s="146" t="s">
        <v>339</v>
      </c>
      <c r="BG474" s="21">
        <v>478</v>
      </c>
    </row>
    <row r="475" spans="1:59" ht="15.75" customHeight="1">
      <c r="A475" s="21" t="s">
        <v>242</v>
      </c>
      <c r="B475" s="33">
        <v>21</v>
      </c>
      <c r="C475" s="21" t="s">
        <v>290</v>
      </c>
      <c r="D475" s="26" t="s">
        <v>291</v>
      </c>
      <c r="E475" s="35">
        <v>75</v>
      </c>
      <c r="F475" s="35">
        <v>37.439999999999714</v>
      </c>
      <c r="G475" s="35" t="s">
        <v>67</v>
      </c>
      <c r="H475" s="36">
        <v>75.623999999999995</v>
      </c>
      <c r="I475" s="35">
        <v>156</v>
      </c>
      <c r="J475" s="35">
        <v>3.8499999999999091</v>
      </c>
      <c r="K475" s="35" t="s">
        <v>68</v>
      </c>
      <c r="L475" s="36">
        <v>156.06416666666667</v>
      </c>
      <c r="M475" s="36">
        <v>-156.06416666666667</v>
      </c>
      <c r="N475" s="20">
        <v>479</v>
      </c>
      <c r="Q475" s="32" t="s">
        <v>230</v>
      </c>
      <c r="R475" s="5">
        <v>24</v>
      </c>
      <c r="S475" s="24">
        <v>5.641</v>
      </c>
      <c r="T475" s="42">
        <v>-1.3742000000000001</v>
      </c>
      <c r="U475" s="42">
        <v>-1.3762000000000001</v>
      </c>
      <c r="V475" s="42">
        <v>20.802562344569999</v>
      </c>
      <c r="W475" s="42">
        <v>20.801013111277999</v>
      </c>
      <c r="X475" s="42">
        <v>25.402821759806937</v>
      </c>
      <c r="Y475" s="42">
        <v>25.402462188584316</v>
      </c>
      <c r="Z475" s="42">
        <v>2.5286</v>
      </c>
      <c r="AA475" s="25">
        <v>8.7406964533440092</v>
      </c>
      <c r="AB475" s="25">
        <v>98.302057745393</v>
      </c>
      <c r="AC475" s="25">
        <v>0.11616813699999999</v>
      </c>
      <c r="AD475" s="42">
        <v>0.22389999999999999</v>
      </c>
      <c r="AE475" s="25">
        <v>89.377600000000001</v>
      </c>
      <c r="AF475" s="42">
        <v>4.28</v>
      </c>
      <c r="AG475" s="25">
        <v>0.62219999999999998</v>
      </c>
      <c r="AH475" s="5">
        <v>9.2899999999999996E-2</v>
      </c>
      <c r="AI475" s="25">
        <v>1.6543000000000001</v>
      </c>
      <c r="AJ475" s="24">
        <v>99.93</v>
      </c>
      <c r="AK475" s="25">
        <v>7.1932</v>
      </c>
      <c r="AL475" s="241">
        <v>25.4008</v>
      </c>
      <c r="AM475" s="117"/>
      <c r="AN475" s="143"/>
      <c r="AP475" s="238" t="s">
        <v>227</v>
      </c>
      <c r="AS475" s="235" t="s">
        <v>227</v>
      </c>
      <c r="AT475" s="128" t="s">
        <v>227</v>
      </c>
      <c r="AU475" s="236" t="s">
        <v>227</v>
      </c>
      <c r="AV475" s="128" t="s">
        <v>227</v>
      </c>
      <c r="AW475" s="237" t="s">
        <v>227</v>
      </c>
      <c r="AX475" s="128" t="s">
        <v>227</v>
      </c>
      <c r="AY475" s="129"/>
      <c r="BC475" s="144" t="s">
        <v>227</v>
      </c>
      <c r="BE475" s="145" t="s">
        <v>227</v>
      </c>
      <c r="BG475" s="21">
        <v>479</v>
      </c>
    </row>
    <row r="476" spans="1:59" ht="15.75" customHeight="1">
      <c r="A476" s="21" t="s">
        <v>242</v>
      </c>
      <c r="B476" s="33">
        <v>22</v>
      </c>
      <c r="C476" s="21" t="s">
        <v>294</v>
      </c>
      <c r="D476" s="26" t="s">
        <v>295</v>
      </c>
      <c r="E476" s="35">
        <v>75</v>
      </c>
      <c r="F476" s="35">
        <v>39.850000000000421</v>
      </c>
      <c r="G476" s="35" t="s">
        <v>67</v>
      </c>
      <c r="H476" s="36">
        <v>75.664166666666674</v>
      </c>
      <c r="I476" s="35">
        <v>156</v>
      </c>
      <c r="J476" s="35">
        <v>17.7800000000002</v>
      </c>
      <c r="K476" s="35" t="s">
        <v>68</v>
      </c>
      <c r="L476" s="36">
        <v>156.29633333333334</v>
      </c>
      <c r="M476" s="36">
        <v>-156.29633333333334</v>
      </c>
      <c r="N476" s="20">
        <v>480</v>
      </c>
      <c r="Q476" s="32" t="s">
        <v>229</v>
      </c>
      <c r="R476" s="5">
        <v>1</v>
      </c>
      <c r="S476" s="24">
        <v>1446.923</v>
      </c>
      <c r="T476" s="42">
        <v>-0.21</v>
      </c>
      <c r="U476" s="42">
        <v>-0.2094</v>
      </c>
      <c r="V476" s="42">
        <v>29.423168074524</v>
      </c>
      <c r="W476" s="42">
        <v>29.423459146283001</v>
      </c>
      <c r="X476" s="42">
        <v>34.899740620098029</v>
      </c>
      <c r="Y476" s="42">
        <v>34.899448053029019</v>
      </c>
      <c r="Z476" s="42">
        <v>1.9285000000000001</v>
      </c>
      <c r="AA476" s="25">
        <v>6.8883103047217711</v>
      </c>
      <c r="AB476" s="25">
        <v>85.464454860394682</v>
      </c>
      <c r="AC476" s="25">
        <v>2.5723085199999995E-2</v>
      </c>
      <c r="AD476" s="42">
        <v>5.67E-2</v>
      </c>
      <c r="AE476" s="25">
        <v>90.177199999999999</v>
      </c>
      <c r="AF476" s="42">
        <v>4.32</v>
      </c>
      <c r="AG476" s="25">
        <v>0.79369999999999996</v>
      </c>
      <c r="AH476" s="5">
        <v>9.9699999999999997E-2</v>
      </c>
      <c r="AI476" s="25">
        <v>4.3298999999999997E-2</v>
      </c>
      <c r="AJ476" s="24">
        <v>11.34</v>
      </c>
      <c r="AK476" s="25">
        <v>116.89</v>
      </c>
      <c r="AL476" s="241">
        <v>34.9009</v>
      </c>
      <c r="AM476" s="117"/>
      <c r="AN476" s="143"/>
      <c r="AP476" s="238" t="s">
        <v>227</v>
      </c>
      <c r="AS476" s="235">
        <v>13.31144006258053</v>
      </c>
      <c r="AT476" s="128"/>
      <c r="AU476" s="236">
        <v>8.0696164223292914</v>
      </c>
      <c r="AV476" s="128"/>
      <c r="AW476" s="237">
        <v>0.8732834224598931</v>
      </c>
      <c r="AX476" s="128"/>
      <c r="AY476" s="129"/>
      <c r="BC476" s="144" t="s">
        <v>227</v>
      </c>
      <c r="BE476" s="145" t="s">
        <v>227</v>
      </c>
      <c r="BG476" s="21">
        <v>480</v>
      </c>
    </row>
    <row r="477" spans="1:59" ht="15.75" customHeight="1">
      <c r="A477" s="21" t="s">
        <v>242</v>
      </c>
      <c r="B477" s="33">
        <v>22</v>
      </c>
      <c r="C477" s="21" t="s">
        <v>294</v>
      </c>
      <c r="D477" s="26" t="s">
        <v>295</v>
      </c>
      <c r="E477" s="35">
        <v>75</v>
      </c>
      <c r="F477" s="35">
        <v>39.850000000000421</v>
      </c>
      <c r="G477" s="35" t="s">
        <v>67</v>
      </c>
      <c r="H477" s="36">
        <v>75.664166666666674</v>
      </c>
      <c r="I477" s="35">
        <v>156</v>
      </c>
      <c r="J477" s="35">
        <v>17.7800000000002</v>
      </c>
      <c r="K477" s="35" t="s">
        <v>68</v>
      </c>
      <c r="L477" s="36">
        <v>156.29633333333334</v>
      </c>
      <c r="M477" s="36">
        <v>-156.29633333333334</v>
      </c>
      <c r="N477" s="20">
        <v>481</v>
      </c>
      <c r="Q477" s="32" t="s">
        <v>229</v>
      </c>
      <c r="R477" s="5">
        <v>2</v>
      </c>
      <c r="S477" s="24">
        <v>1015.79</v>
      </c>
      <c r="T477" s="42">
        <v>0.1341</v>
      </c>
      <c r="U477" s="42">
        <v>0.1341</v>
      </c>
      <c r="V477" s="42">
        <v>29.517957327791997</v>
      </c>
      <c r="W477" s="42">
        <v>29.517772451459997</v>
      </c>
      <c r="X477" s="42">
        <v>34.879255438118726</v>
      </c>
      <c r="Y477" s="42">
        <v>34.879013340370527</v>
      </c>
      <c r="Z477" s="42">
        <v>2.0337999999999998</v>
      </c>
      <c r="AA477" s="25">
        <v>6.8916448599497766</v>
      </c>
      <c r="AB477" s="25">
        <v>86.26474092830199</v>
      </c>
      <c r="AC477" s="25">
        <v>2.6840171399999994E-2</v>
      </c>
      <c r="AD477" s="42">
        <v>5.8700000000000002E-2</v>
      </c>
      <c r="AE477" s="25">
        <v>90.173200000000008</v>
      </c>
      <c r="AF477" s="42">
        <v>4.3197999999999999</v>
      </c>
      <c r="AG477" s="25">
        <v>0.7843</v>
      </c>
      <c r="AH477" s="5">
        <v>9.9400000000000002E-2</v>
      </c>
      <c r="AI477" s="25">
        <v>4.3298999999999997E-2</v>
      </c>
      <c r="AJ477" s="24">
        <v>99.93</v>
      </c>
      <c r="AK477" s="25">
        <v>140.27000000000001</v>
      </c>
      <c r="AL477" s="241">
        <v>34.8812</v>
      </c>
      <c r="AM477" s="117"/>
      <c r="AN477" s="143"/>
      <c r="AP477" s="238" t="s">
        <v>227</v>
      </c>
      <c r="AS477" s="235">
        <v>12.650975195250272</v>
      </c>
      <c r="AT477" s="128"/>
      <c r="AU477" s="236">
        <v>6.7903868645603627</v>
      </c>
      <c r="AV477" s="128"/>
      <c r="AW477" s="237">
        <v>0.82444206773618534</v>
      </c>
      <c r="AX477" s="128"/>
      <c r="AY477" s="129"/>
      <c r="BC477" s="144" t="s">
        <v>227</v>
      </c>
      <c r="BE477" s="145" t="s">
        <v>227</v>
      </c>
      <c r="BG477" s="21">
        <v>481</v>
      </c>
    </row>
    <row r="478" spans="1:59" ht="15.75" customHeight="1">
      <c r="A478" s="21" t="s">
        <v>242</v>
      </c>
      <c r="B478" s="33">
        <v>22</v>
      </c>
      <c r="C478" s="21" t="s">
        <v>294</v>
      </c>
      <c r="D478" s="26" t="s">
        <v>295</v>
      </c>
      <c r="E478" s="35">
        <v>75</v>
      </c>
      <c r="F478" s="35">
        <v>39.850000000000421</v>
      </c>
      <c r="G478" s="35" t="s">
        <v>67</v>
      </c>
      <c r="H478" s="36">
        <v>75.664166666666674</v>
      </c>
      <c r="I478" s="35">
        <v>156</v>
      </c>
      <c r="J478" s="35">
        <v>17.7800000000002</v>
      </c>
      <c r="K478" s="35" t="s">
        <v>68</v>
      </c>
      <c r="L478" s="36">
        <v>156.29633333333334</v>
      </c>
      <c r="M478" s="36">
        <v>-156.29633333333334</v>
      </c>
      <c r="N478" s="20">
        <v>482</v>
      </c>
      <c r="Q478" s="32" t="s">
        <v>229</v>
      </c>
      <c r="R478" s="5">
        <v>3</v>
      </c>
      <c r="S478" s="24">
        <v>812.13099999999997</v>
      </c>
      <c r="T478" s="42">
        <v>0.39729999999999999</v>
      </c>
      <c r="U478" s="42">
        <v>0.3977</v>
      </c>
      <c r="V478" s="42">
        <v>29.647819544285998</v>
      </c>
      <c r="W478" s="42">
        <v>29.647814415456001</v>
      </c>
      <c r="X478" s="42">
        <v>34.869625417220391</v>
      </c>
      <c r="Y478" s="42">
        <v>34.869169953633381</v>
      </c>
      <c r="Z478" s="42">
        <v>2.0851000000000002</v>
      </c>
      <c r="AA478" s="25">
        <v>6.8671926510635961</v>
      </c>
      <c r="AB478" s="25">
        <v>86.541922378941948</v>
      </c>
      <c r="AC478" s="25">
        <v>2.6789345599999993E-2</v>
      </c>
      <c r="AD478" s="42">
        <v>5.8599999999999999E-2</v>
      </c>
      <c r="AE478" s="25">
        <v>90.213100000000011</v>
      </c>
      <c r="AF478" s="42">
        <v>4.3216999999999999</v>
      </c>
      <c r="AG478" s="25">
        <v>0.76549999999999996</v>
      </c>
      <c r="AH478" s="5">
        <v>9.8599999999999993E-2</v>
      </c>
      <c r="AI478" s="25">
        <v>4.3298999999999997E-2</v>
      </c>
      <c r="AJ478" s="24">
        <v>99.93</v>
      </c>
      <c r="AK478" s="25">
        <v>133.07</v>
      </c>
      <c r="AL478" s="241">
        <v>34.871299999999998</v>
      </c>
      <c r="AM478" s="117"/>
      <c r="AN478" s="143"/>
      <c r="AP478" s="238" t="s">
        <v>227</v>
      </c>
      <c r="AS478" s="235">
        <v>12.555571569403559</v>
      </c>
      <c r="AT478" s="128"/>
      <c r="AU478" s="236">
        <v>6.4916348553212702</v>
      </c>
      <c r="AV478" s="128"/>
      <c r="AW478" s="237">
        <v>0.81565062388591791</v>
      </c>
      <c r="AX478" s="128"/>
      <c r="AY478" s="129"/>
      <c r="BC478" s="144" t="s">
        <v>227</v>
      </c>
      <c r="BE478" s="145" t="s">
        <v>227</v>
      </c>
      <c r="BG478" s="21">
        <v>482</v>
      </c>
    </row>
    <row r="479" spans="1:59" ht="15.75" customHeight="1">
      <c r="A479" s="21" t="s">
        <v>242</v>
      </c>
      <c r="B479" s="33">
        <v>22</v>
      </c>
      <c r="C479" s="21" t="s">
        <v>294</v>
      </c>
      <c r="D479" s="26" t="s">
        <v>295</v>
      </c>
      <c r="E479" s="35">
        <v>75</v>
      </c>
      <c r="F479" s="35">
        <v>39.850000000000421</v>
      </c>
      <c r="G479" s="35" t="s">
        <v>67</v>
      </c>
      <c r="H479" s="36">
        <v>75.664166666666674</v>
      </c>
      <c r="I479" s="35">
        <v>156</v>
      </c>
      <c r="J479" s="35">
        <v>17.7800000000002</v>
      </c>
      <c r="K479" s="35" t="s">
        <v>68</v>
      </c>
      <c r="L479" s="36">
        <v>156.29633333333334</v>
      </c>
      <c r="M479" s="36">
        <v>-156.29633333333334</v>
      </c>
      <c r="N479" s="20">
        <v>483</v>
      </c>
      <c r="Q479" s="32" t="s">
        <v>229</v>
      </c>
      <c r="R479" s="5">
        <v>4</v>
      </c>
      <c r="S479" s="24">
        <v>609.28599999999994</v>
      </c>
      <c r="T479" s="42">
        <v>0.76570000000000005</v>
      </c>
      <c r="U479" s="42">
        <v>0.76590000000000003</v>
      </c>
      <c r="V479" s="42">
        <v>29.865890398224</v>
      </c>
      <c r="W479" s="42">
        <v>29.865615416131</v>
      </c>
      <c r="X479" s="42">
        <v>34.856865235743307</v>
      </c>
      <c r="Y479" s="42">
        <v>34.856286364802365</v>
      </c>
      <c r="Z479" s="42">
        <v>2.1261000000000001</v>
      </c>
      <c r="AA479" s="25">
        <v>6.7719891439409086</v>
      </c>
      <c r="AB479" s="25">
        <v>86.149354176317061</v>
      </c>
      <c r="AC479" s="25">
        <v>2.6789345599999993E-2</v>
      </c>
      <c r="AD479" s="42">
        <v>5.8599999999999999E-2</v>
      </c>
      <c r="AE479" s="25">
        <v>90.199100000000001</v>
      </c>
      <c r="AF479" s="42">
        <v>4.3209999999999997</v>
      </c>
      <c r="AG479" s="25">
        <v>0.76780000000000004</v>
      </c>
      <c r="AH479" s="5">
        <v>9.8699999999999996E-2</v>
      </c>
      <c r="AI479" s="25">
        <v>4.3298999999999997E-2</v>
      </c>
      <c r="AJ479" s="24">
        <v>99.93</v>
      </c>
      <c r="AK479" s="25">
        <v>122.28</v>
      </c>
      <c r="AL479" s="241">
        <v>34.858699999999999</v>
      </c>
      <c r="AM479" s="117"/>
      <c r="AN479" s="143"/>
      <c r="AP479" s="238" t="s">
        <v>227</v>
      </c>
      <c r="AS479" s="235">
        <v>12.654907663398717</v>
      </c>
      <c r="AT479" s="128"/>
      <c r="AU479" s="236">
        <v>6.6642443574468571</v>
      </c>
      <c r="AV479" s="128"/>
      <c r="AW479" s="237">
        <v>0.8146737967914438</v>
      </c>
      <c r="AX479" s="128"/>
      <c r="AY479" s="129"/>
      <c r="BC479" s="144" t="s">
        <v>227</v>
      </c>
      <c r="BE479" s="145" t="s">
        <v>227</v>
      </c>
      <c r="BG479" s="21">
        <v>483</v>
      </c>
    </row>
    <row r="480" spans="1:59" ht="15.75" customHeight="1">
      <c r="A480" s="21" t="s">
        <v>242</v>
      </c>
      <c r="B480" s="33">
        <v>22</v>
      </c>
      <c r="C480" s="21" t="s">
        <v>294</v>
      </c>
      <c r="D480" s="26" t="s">
        <v>295</v>
      </c>
      <c r="E480" s="35">
        <v>75</v>
      </c>
      <c r="F480" s="35">
        <v>39.850000000000421</v>
      </c>
      <c r="G480" s="35" t="s">
        <v>67</v>
      </c>
      <c r="H480" s="36">
        <v>75.664166666666674</v>
      </c>
      <c r="I480" s="35">
        <v>156</v>
      </c>
      <c r="J480" s="35">
        <v>17.7800000000002</v>
      </c>
      <c r="K480" s="35" t="s">
        <v>68</v>
      </c>
      <c r="L480" s="36">
        <v>156.29633333333334</v>
      </c>
      <c r="M480" s="36">
        <v>-156.29633333333334</v>
      </c>
      <c r="N480" s="20">
        <v>484</v>
      </c>
      <c r="Q480" s="32" t="s">
        <v>229</v>
      </c>
      <c r="R480" s="5">
        <v>5</v>
      </c>
      <c r="S480" s="24">
        <v>426.91300000000001</v>
      </c>
      <c r="T480" s="42">
        <v>0.89359999999999995</v>
      </c>
      <c r="U480" s="42">
        <v>0.89280000000000004</v>
      </c>
      <c r="V480" s="42">
        <v>29.870553000413999</v>
      </c>
      <c r="W480" s="42">
        <v>29.869403259620999</v>
      </c>
      <c r="X480" s="42">
        <v>34.825802561106883</v>
      </c>
      <c r="Y480" s="42">
        <v>34.825211972410436</v>
      </c>
      <c r="Z480" s="42">
        <v>2.1579999999999999</v>
      </c>
      <c r="AA480" s="25">
        <v>6.6949651778984292</v>
      </c>
      <c r="AB480" s="25">
        <v>85.431194309785624</v>
      </c>
      <c r="AC480" s="25">
        <v>2.6535216599999994E-2</v>
      </c>
      <c r="AD480" s="42">
        <v>5.8099999999999999E-2</v>
      </c>
      <c r="AE480" s="25">
        <v>90.18910000000001</v>
      </c>
      <c r="AF480" s="42">
        <v>4.3205</v>
      </c>
      <c r="AG480" s="25">
        <v>0.82420000000000004</v>
      </c>
      <c r="AH480" s="5">
        <v>0.1009</v>
      </c>
      <c r="AI480" s="25">
        <v>4.3298999999999997E-2</v>
      </c>
      <c r="AJ480" s="24">
        <v>99.93</v>
      </c>
      <c r="AK480" s="25">
        <v>108.73</v>
      </c>
      <c r="AL480" s="241">
        <v>34.826799999999999</v>
      </c>
      <c r="AM480" s="117"/>
      <c r="AN480" s="143"/>
      <c r="AP480" s="238" t="s">
        <v>227</v>
      </c>
      <c r="AS480" s="235">
        <v>12.29565827148642</v>
      </c>
      <c r="AT480" s="128"/>
      <c r="AU480" s="236">
        <v>6.0971560419779927</v>
      </c>
      <c r="AV480" s="128"/>
      <c r="AW480" s="237">
        <v>0.78829946524064176</v>
      </c>
      <c r="AX480" s="128"/>
      <c r="AY480" s="129"/>
      <c r="BC480" s="144" t="s">
        <v>227</v>
      </c>
      <c r="BE480" s="145" t="s">
        <v>227</v>
      </c>
      <c r="BG480" s="21">
        <v>484</v>
      </c>
    </row>
    <row r="481" spans="1:59" ht="15.75" customHeight="1">
      <c r="A481" s="21" t="s">
        <v>242</v>
      </c>
      <c r="B481" s="33">
        <v>22</v>
      </c>
      <c r="C481" s="21" t="s">
        <v>294</v>
      </c>
      <c r="D481" s="26" t="s">
        <v>295</v>
      </c>
      <c r="E481" s="35">
        <v>75</v>
      </c>
      <c r="F481" s="35">
        <v>39.850000000000421</v>
      </c>
      <c r="G481" s="35" t="s">
        <v>67</v>
      </c>
      <c r="H481" s="36">
        <v>75.664166666666674</v>
      </c>
      <c r="I481" s="35">
        <v>156</v>
      </c>
      <c r="J481" s="35">
        <v>17.7800000000002</v>
      </c>
      <c r="K481" s="35" t="s">
        <v>68</v>
      </c>
      <c r="L481" s="36">
        <v>156.29633333333334</v>
      </c>
      <c r="M481" s="36">
        <v>-156.29633333333334</v>
      </c>
      <c r="N481" s="20">
        <v>485</v>
      </c>
      <c r="Q481" s="32" t="s">
        <v>229</v>
      </c>
      <c r="R481" s="5">
        <v>6</v>
      </c>
      <c r="S481" s="24">
        <v>366.22699999999998</v>
      </c>
      <c r="T481" s="42">
        <v>0.73519999999999996</v>
      </c>
      <c r="U481" s="42">
        <v>0.73619999999999997</v>
      </c>
      <c r="V481" s="42">
        <v>29.672112051516002</v>
      </c>
      <c r="W481" s="42">
        <v>29.672966096002</v>
      </c>
      <c r="X481" s="42">
        <v>34.781648597002757</v>
      </c>
      <c r="Y481" s="42">
        <v>34.781637278506949</v>
      </c>
      <c r="Z481" s="42">
        <v>2.1482999999999999</v>
      </c>
      <c r="AA481" s="25">
        <v>6.623032989749988</v>
      </c>
      <c r="AB481" s="25">
        <v>84.144293282058968</v>
      </c>
      <c r="AC481" s="25">
        <v>2.6840171399999994E-2</v>
      </c>
      <c r="AD481" s="42">
        <v>5.8700000000000002E-2</v>
      </c>
      <c r="AE481" s="25">
        <v>90.175200000000004</v>
      </c>
      <c r="AF481" s="42">
        <v>4.3198999999999996</v>
      </c>
      <c r="AG481" s="25">
        <v>0.85940000000000005</v>
      </c>
      <c r="AH481" s="5">
        <v>0.1024</v>
      </c>
      <c r="AI481" s="25">
        <v>4.3298999999999997E-2</v>
      </c>
      <c r="AJ481" s="24">
        <v>99.93</v>
      </c>
      <c r="AK481" s="25">
        <v>113.29</v>
      </c>
      <c r="AL481" s="241">
        <v>34.781199999999998</v>
      </c>
      <c r="AM481" s="117"/>
      <c r="AN481" s="143"/>
      <c r="AP481" s="238" t="s">
        <v>227</v>
      </c>
      <c r="AS481" s="235">
        <v>12.37149287008036</v>
      </c>
      <c r="AT481" s="128"/>
      <c r="AU481" s="236">
        <v>6.9440288302226065</v>
      </c>
      <c r="AV481" s="128"/>
      <c r="AW481" s="237">
        <v>0.80881283422459882</v>
      </c>
      <c r="AX481" s="128"/>
      <c r="AY481" s="129"/>
      <c r="BC481" s="144" t="s">
        <v>227</v>
      </c>
      <c r="BE481" s="145" t="s">
        <v>227</v>
      </c>
      <c r="BG481" s="21">
        <v>485</v>
      </c>
    </row>
    <row r="482" spans="1:59" ht="15.75" customHeight="1">
      <c r="A482" s="21" t="s">
        <v>242</v>
      </c>
      <c r="B482" s="33">
        <v>22</v>
      </c>
      <c r="C482" s="21" t="s">
        <v>294</v>
      </c>
      <c r="D482" s="26" t="s">
        <v>295</v>
      </c>
      <c r="E482" s="35">
        <v>75</v>
      </c>
      <c r="F482" s="35">
        <v>39.850000000000421</v>
      </c>
      <c r="G482" s="35" t="s">
        <v>67</v>
      </c>
      <c r="H482" s="36">
        <v>75.664166666666674</v>
      </c>
      <c r="I482" s="35">
        <v>156</v>
      </c>
      <c r="J482" s="35">
        <v>17.7800000000002</v>
      </c>
      <c r="K482" s="35" t="s">
        <v>68</v>
      </c>
      <c r="L482" s="36">
        <v>156.29633333333334</v>
      </c>
      <c r="M482" s="36">
        <v>-156.29633333333334</v>
      </c>
      <c r="N482" s="20">
        <v>486</v>
      </c>
      <c r="Q482" s="32" t="s">
        <v>229</v>
      </c>
      <c r="R482" s="5">
        <v>7</v>
      </c>
      <c r="S482" s="24">
        <v>335.87200000000001</v>
      </c>
      <c r="T482" s="42">
        <v>0.47389999999999999</v>
      </c>
      <c r="U482" s="42">
        <v>0.47470000000000001</v>
      </c>
      <c r="V482" s="42">
        <v>29.381597452811999</v>
      </c>
      <c r="W482" s="42">
        <v>29.382533446263999</v>
      </c>
      <c r="X482" s="42">
        <v>34.714209043073275</v>
      </c>
      <c r="Y482" s="42">
        <v>34.714534194793643</v>
      </c>
      <c r="Z482" s="42">
        <v>2.1215000000000002</v>
      </c>
      <c r="AA482" s="25">
        <v>6.5377045612674713</v>
      </c>
      <c r="AB482" s="25">
        <v>82.463549740034992</v>
      </c>
      <c r="AC482" s="25">
        <v>2.7246237099999994E-2</v>
      </c>
      <c r="AD482" s="42">
        <v>5.9400000000000001E-2</v>
      </c>
      <c r="AE482" s="25">
        <v>90.177199999999999</v>
      </c>
      <c r="AF482" s="42">
        <v>4.32</v>
      </c>
      <c r="AG482" s="25">
        <v>0.89459999999999995</v>
      </c>
      <c r="AH482" s="5">
        <v>0.1038</v>
      </c>
      <c r="AI482" s="25">
        <v>4.3298999999999997E-2</v>
      </c>
      <c r="AJ482" s="24">
        <v>99.94</v>
      </c>
      <c r="AK482" s="25">
        <v>116.61</v>
      </c>
      <c r="AL482" s="241">
        <v>34.704799999999999</v>
      </c>
      <c r="AM482" s="117"/>
      <c r="AN482" s="143"/>
      <c r="AP482" s="238" t="s">
        <v>227</v>
      </c>
      <c r="AS482" s="235">
        <v>12.449226994171791</v>
      </c>
      <c r="AT482" s="128"/>
      <c r="AU482" s="236">
        <v>8.9150122814711512</v>
      </c>
      <c r="AV482" s="128"/>
      <c r="AW482" s="237">
        <v>0.84300178253119429</v>
      </c>
      <c r="AX482" s="128"/>
      <c r="AY482" s="129"/>
      <c r="BC482" s="144" t="s">
        <v>227</v>
      </c>
      <c r="BE482" s="145" t="s">
        <v>227</v>
      </c>
      <c r="BG482" s="21">
        <v>486</v>
      </c>
    </row>
    <row r="483" spans="1:59" ht="15.75" customHeight="1">
      <c r="A483" s="21" t="s">
        <v>242</v>
      </c>
      <c r="B483" s="33">
        <v>22</v>
      </c>
      <c r="C483" s="21" t="s">
        <v>294</v>
      </c>
      <c r="D483" s="26" t="s">
        <v>295</v>
      </c>
      <c r="E483" s="35">
        <v>75</v>
      </c>
      <c r="F483" s="35">
        <v>39.850000000000421</v>
      </c>
      <c r="G483" s="35" t="s">
        <v>67</v>
      </c>
      <c r="H483" s="36">
        <v>75.664166666666674</v>
      </c>
      <c r="I483" s="35">
        <v>156</v>
      </c>
      <c r="J483" s="35">
        <v>17.7800000000002</v>
      </c>
      <c r="K483" s="35" t="s">
        <v>68</v>
      </c>
      <c r="L483" s="36">
        <v>156.29633333333334</v>
      </c>
      <c r="M483" s="36">
        <v>-156.29633333333334</v>
      </c>
      <c r="N483" s="20">
        <v>487</v>
      </c>
      <c r="Q483" s="32" t="s">
        <v>229</v>
      </c>
      <c r="R483" s="5">
        <v>8</v>
      </c>
      <c r="S483" s="24">
        <v>306.14299999999997</v>
      </c>
      <c r="T483" s="42">
        <v>4.6899999999999997E-2</v>
      </c>
      <c r="U483" s="42">
        <v>4.7399999999999998E-2</v>
      </c>
      <c r="V483" s="42">
        <v>28.910269839791997</v>
      </c>
      <c r="W483" s="42">
        <v>28.910851985813999</v>
      </c>
      <c r="X483" s="42">
        <v>34.59265729167219</v>
      </c>
      <c r="Y483" s="42">
        <v>34.592863532076613</v>
      </c>
      <c r="Z483" s="42">
        <v>2.0891999999999999</v>
      </c>
      <c r="AA483" s="25">
        <v>6.467050539141237</v>
      </c>
      <c r="AB483" s="25">
        <v>80.604375084078825</v>
      </c>
      <c r="AC483" s="25">
        <v>3.0344448099999997E-2</v>
      </c>
      <c r="AD483" s="42">
        <v>6.5199999999999994E-2</v>
      </c>
      <c r="AE483" s="25">
        <v>90.163200000000003</v>
      </c>
      <c r="AF483" s="42">
        <v>4.3193000000000001</v>
      </c>
      <c r="AG483" s="25">
        <v>1.0190999999999999</v>
      </c>
      <c r="AH483" s="5">
        <v>0.10879999999999999</v>
      </c>
      <c r="AI483" s="25">
        <v>4.3298999999999997E-2</v>
      </c>
      <c r="AJ483" s="24">
        <v>99.93</v>
      </c>
      <c r="AK483" s="25">
        <v>120.49</v>
      </c>
      <c r="AL483" s="241">
        <v>34.583432785034177</v>
      </c>
      <c r="AM483" s="117">
        <v>6</v>
      </c>
      <c r="AN483" s="143"/>
      <c r="AP483" s="238" t="s">
        <v>227</v>
      </c>
      <c r="AS483" s="235">
        <v>11.718332373093299</v>
      </c>
      <c r="AT483" s="128"/>
      <c r="AU483" s="236">
        <v>9.8572382327984567</v>
      </c>
      <c r="AV483" s="128"/>
      <c r="AW483" s="237">
        <v>0.83909447415329763</v>
      </c>
      <c r="AX483" s="128"/>
      <c r="AY483" s="129"/>
      <c r="BC483" s="144" t="s">
        <v>227</v>
      </c>
      <c r="BE483" s="145" t="s">
        <v>227</v>
      </c>
      <c r="BG483" s="21">
        <v>487</v>
      </c>
    </row>
    <row r="484" spans="1:59" ht="15.75" customHeight="1">
      <c r="A484" s="21" t="s">
        <v>242</v>
      </c>
      <c r="B484" s="33">
        <v>22</v>
      </c>
      <c r="C484" s="21" t="s">
        <v>294</v>
      </c>
      <c r="D484" s="26" t="s">
        <v>295</v>
      </c>
      <c r="E484" s="35">
        <v>75</v>
      </c>
      <c r="F484" s="35">
        <v>39.850000000000421</v>
      </c>
      <c r="G484" s="35" t="s">
        <v>67</v>
      </c>
      <c r="H484" s="36">
        <v>75.664166666666674</v>
      </c>
      <c r="I484" s="35">
        <v>156</v>
      </c>
      <c r="J484" s="35">
        <v>17.7800000000002</v>
      </c>
      <c r="K484" s="35" t="s">
        <v>68</v>
      </c>
      <c r="L484" s="36">
        <v>156.29633333333334</v>
      </c>
      <c r="M484" s="36">
        <v>-156.29633333333334</v>
      </c>
      <c r="N484" s="20">
        <v>488</v>
      </c>
      <c r="Q484" s="32" t="s">
        <v>230</v>
      </c>
      <c r="R484" s="5">
        <v>9</v>
      </c>
      <c r="S484" s="24">
        <v>272.77300000000002</v>
      </c>
      <c r="T484" s="42">
        <v>-0.59470000000000001</v>
      </c>
      <c r="U484" s="42">
        <v>-0.5948</v>
      </c>
      <c r="V484" s="42">
        <v>28.197246522251998</v>
      </c>
      <c r="W484" s="42">
        <v>28.197202283677999</v>
      </c>
      <c r="X484" s="42">
        <v>34.386734365691346</v>
      </c>
      <c r="Y484" s="42">
        <v>34.386788155791926</v>
      </c>
      <c r="Z484" s="42">
        <v>2.0655999999999999</v>
      </c>
      <c r="AA484" s="25">
        <v>6.4719551720466368</v>
      </c>
      <c r="AB484" s="25">
        <v>79.204082916924406</v>
      </c>
      <c r="AC484" s="25">
        <v>3.1512360099999998E-2</v>
      </c>
      <c r="AD484" s="42">
        <v>6.7400000000000002E-2</v>
      </c>
      <c r="AE484" s="25">
        <v>90.095400000000012</v>
      </c>
      <c r="AF484" s="42">
        <v>4.3160999999999996</v>
      </c>
      <c r="AG484" s="25">
        <v>1.1294</v>
      </c>
      <c r="AH484" s="5">
        <v>0.1132</v>
      </c>
      <c r="AI484" s="25">
        <v>4.3298999999999997E-2</v>
      </c>
      <c r="AJ484" s="24">
        <v>99.93</v>
      </c>
      <c r="AK484" s="25">
        <v>140.27000000000001</v>
      </c>
      <c r="AL484" s="241">
        <v>34.389899999999997</v>
      </c>
      <c r="AM484" s="117"/>
      <c r="AN484" s="143"/>
      <c r="AP484" s="238" t="s">
        <v>227</v>
      </c>
      <c r="AS484" s="235">
        <v>10.715349630283546</v>
      </c>
      <c r="AT484" s="128"/>
      <c r="AU484" s="236">
        <v>11.319002410762389</v>
      </c>
      <c r="AV484" s="128"/>
      <c r="AW484" s="237">
        <v>0.84886274509803916</v>
      </c>
      <c r="AX484" s="128"/>
      <c r="AY484" s="129"/>
      <c r="BC484" s="144" t="s">
        <v>227</v>
      </c>
      <c r="BE484" s="145" t="s">
        <v>227</v>
      </c>
      <c r="BG484" s="21">
        <v>488</v>
      </c>
    </row>
    <row r="485" spans="1:59" ht="15.75" customHeight="1">
      <c r="A485" s="21" t="s">
        <v>242</v>
      </c>
      <c r="B485" s="33">
        <v>22</v>
      </c>
      <c r="C485" s="21" t="s">
        <v>294</v>
      </c>
      <c r="D485" s="26" t="s">
        <v>295</v>
      </c>
      <c r="E485" s="35">
        <v>75</v>
      </c>
      <c r="F485" s="35">
        <v>39.850000000000421</v>
      </c>
      <c r="G485" s="35" t="s">
        <v>67</v>
      </c>
      <c r="H485" s="36">
        <v>75.664166666666674</v>
      </c>
      <c r="I485" s="35">
        <v>156</v>
      </c>
      <c r="J485" s="35">
        <v>17.7800000000002</v>
      </c>
      <c r="K485" s="35" t="s">
        <v>68</v>
      </c>
      <c r="L485" s="36">
        <v>156.29633333333334</v>
      </c>
      <c r="M485" s="36">
        <v>-156.29633333333334</v>
      </c>
      <c r="N485" s="20">
        <v>489</v>
      </c>
      <c r="Q485" s="32" t="s">
        <v>229</v>
      </c>
      <c r="R485" s="5">
        <v>10</v>
      </c>
      <c r="S485" s="24">
        <v>249.22200000000001</v>
      </c>
      <c r="T485" s="42">
        <v>-0.75639999999999996</v>
      </c>
      <c r="U485" s="42">
        <v>-0.75780000000000003</v>
      </c>
      <c r="V485" s="42">
        <v>27.863053385861999</v>
      </c>
      <c r="W485" s="42">
        <v>27.862671739926999</v>
      </c>
      <c r="X485" s="42">
        <v>34.133223993404719</v>
      </c>
      <c r="Y485" s="42">
        <v>34.134288258461872</v>
      </c>
      <c r="Z485" s="42">
        <v>1.9448000000000001</v>
      </c>
      <c r="AA485" s="25">
        <v>6.0089455373031155</v>
      </c>
      <c r="AB485" s="25">
        <v>73.092999010530463</v>
      </c>
      <c r="AC485" s="25">
        <v>3.4559204599999997E-2</v>
      </c>
      <c r="AD485" s="42">
        <v>7.2999999999999995E-2</v>
      </c>
      <c r="AE485" s="25">
        <v>90.07350000000001</v>
      </c>
      <c r="AF485" s="42">
        <v>4.3151000000000002</v>
      </c>
      <c r="AG485" s="25">
        <v>1.2303999999999999</v>
      </c>
      <c r="AH485" s="5">
        <v>0.1172</v>
      </c>
      <c r="AI485" s="25">
        <v>4.3298999999999997E-2</v>
      </c>
      <c r="AJ485" s="24">
        <v>99.93</v>
      </c>
      <c r="AK485" s="25">
        <v>172.64</v>
      </c>
      <c r="AL485" s="241">
        <v>34.140599999999999</v>
      </c>
      <c r="AM485" s="117"/>
      <c r="AN485" s="143"/>
      <c r="AP485" s="238" t="s">
        <v>227</v>
      </c>
      <c r="AS485" s="235">
        <v>13.697595236344331</v>
      </c>
      <c r="AT485" s="128"/>
      <c r="AU485" s="236">
        <v>21.609480984026046</v>
      </c>
      <c r="AV485" s="128"/>
      <c r="AW485" s="237">
        <v>1.2366631016042782</v>
      </c>
      <c r="AX485" s="128"/>
      <c r="AY485" s="129"/>
      <c r="BC485" s="144" t="s">
        <v>227</v>
      </c>
      <c r="BE485" s="145" t="s">
        <v>227</v>
      </c>
      <c r="BG485" s="21">
        <v>489</v>
      </c>
    </row>
    <row r="486" spans="1:59" ht="15.75" customHeight="1">
      <c r="A486" s="21" t="s">
        <v>242</v>
      </c>
      <c r="B486" s="33">
        <v>22</v>
      </c>
      <c r="C486" s="21" t="s">
        <v>294</v>
      </c>
      <c r="D486" s="26" t="s">
        <v>295</v>
      </c>
      <c r="E486" s="35">
        <v>75</v>
      </c>
      <c r="F486" s="35">
        <v>39.850000000000421</v>
      </c>
      <c r="G486" s="35" t="s">
        <v>67</v>
      </c>
      <c r="H486" s="36">
        <v>75.664166666666674</v>
      </c>
      <c r="I486" s="35">
        <v>156</v>
      </c>
      <c r="J486" s="35">
        <v>17.7800000000002</v>
      </c>
      <c r="K486" s="35" t="s">
        <v>68</v>
      </c>
      <c r="L486" s="36">
        <v>156.29633333333334</v>
      </c>
      <c r="M486" s="36">
        <v>-156.29633333333334</v>
      </c>
      <c r="N486" s="20">
        <v>490</v>
      </c>
      <c r="Q486" s="32" t="s">
        <v>229</v>
      </c>
      <c r="R486" s="5">
        <v>11</v>
      </c>
      <c r="S486" s="24">
        <v>228.04599999999999</v>
      </c>
      <c r="T486" s="42">
        <v>-1.0811999999999999</v>
      </c>
      <c r="U486" s="42">
        <v>-1.0853999999999999</v>
      </c>
      <c r="V486" s="42">
        <v>27.241520018303998</v>
      </c>
      <c r="W486" s="42">
        <v>27.233474956721999</v>
      </c>
      <c r="X486" s="42">
        <v>33.667987773000306</v>
      </c>
      <c r="Y486" s="42">
        <v>33.66173133503731</v>
      </c>
      <c r="Z486" s="42">
        <v>1.9892000000000001</v>
      </c>
      <c r="AA486" s="25">
        <v>6.2404368872946447</v>
      </c>
      <c r="AB486" s="25">
        <v>75.008667661213948</v>
      </c>
      <c r="AC486" s="25">
        <v>3.6184548799999994E-2</v>
      </c>
      <c r="AD486" s="42">
        <v>7.5999999999999998E-2</v>
      </c>
      <c r="AE486" s="25">
        <v>89.804200000000009</v>
      </c>
      <c r="AF486" s="42">
        <v>4.3023999999999996</v>
      </c>
      <c r="AG486" s="25">
        <v>1.3220000000000001</v>
      </c>
      <c r="AH486" s="5">
        <v>0.12089999999999999</v>
      </c>
      <c r="AI486" s="25">
        <v>4.3298999999999997E-2</v>
      </c>
      <c r="AJ486" s="24">
        <v>99.93</v>
      </c>
      <c r="AK486" s="25">
        <v>169.04</v>
      </c>
      <c r="AL486" s="241">
        <v>33.657200000000003</v>
      </c>
      <c r="AM486" s="117"/>
      <c r="AN486" s="143"/>
      <c r="AP486" s="238" t="s">
        <v>227</v>
      </c>
      <c r="AS486" s="235">
        <v>15.25753625661123</v>
      </c>
      <c r="AT486" s="128"/>
      <c r="AU486" s="236">
        <v>28.371509975184996</v>
      </c>
      <c r="AV486" s="128"/>
      <c r="AW486" s="237">
        <v>1.5414331550802138</v>
      </c>
      <c r="AX486" s="128"/>
      <c r="AY486" s="129"/>
      <c r="BC486" s="144" t="s">
        <v>227</v>
      </c>
      <c r="BE486" s="145" t="s">
        <v>227</v>
      </c>
      <c r="BG486" s="21">
        <v>490</v>
      </c>
    </row>
    <row r="487" spans="1:59" ht="15.75" customHeight="1">
      <c r="A487" s="21" t="s">
        <v>242</v>
      </c>
      <c r="B487" s="33">
        <v>22</v>
      </c>
      <c r="C487" s="21" t="s">
        <v>294</v>
      </c>
      <c r="D487" s="26" t="s">
        <v>295</v>
      </c>
      <c r="E487" s="35">
        <v>75</v>
      </c>
      <c r="F487" s="35">
        <v>39.850000000000421</v>
      </c>
      <c r="G487" s="35" t="s">
        <v>67</v>
      </c>
      <c r="H487" s="36">
        <v>75.664166666666674</v>
      </c>
      <c r="I487" s="35">
        <v>156</v>
      </c>
      <c r="J487" s="35">
        <v>17.7800000000002</v>
      </c>
      <c r="K487" s="35" t="s">
        <v>68</v>
      </c>
      <c r="L487" s="36">
        <v>156.29633333333334</v>
      </c>
      <c r="M487" s="36">
        <v>-156.29633333333334</v>
      </c>
      <c r="N487" s="20">
        <v>491</v>
      </c>
      <c r="Q487" s="32" t="s">
        <v>230</v>
      </c>
      <c r="R487" s="5">
        <v>12</v>
      </c>
      <c r="S487" s="24">
        <v>185.67699999999999</v>
      </c>
      <c r="T487" s="42">
        <v>-1.4544999999999999</v>
      </c>
      <c r="U487" s="42">
        <v>-1.4622999999999999</v>
      </c>
      <c r="V487" s="42">
        <v>26.522113983167998</v>
      </c>
      <c r="W487" s="42">
        <v>26.517828391447999</v>
      </c>
      <c r="X487" s="42">
        <v>33.125522880271639</v>
      </c>
      <c r="Y487" s="42">
        <v>33.128286562191967</v>
      </c>
      <c r="Z487" s="42">
        <v>2.0585</v>
      </c>
      <c r="AA487" s="25">
        <v>6.5695375895922314</v>
      </c>
      <c r="AB487" s="25">
        <v>77.877703070553736</v>
      </c>
      <c r="AC487" s="25">
        <v>3.8215958699999997E-2</v>
      </c>
      <c r="AD487" s="42">
        <v>7.9699999999999993E-2</v>
      </c>
      <c r="AE487" s="25">
        <v>89.383500000000012</v>
      </c>
      <c r="AF487" s="42">
        <v>4.2827000000000002</v>
      </c>
      <c r="AG487" s="25">
        <v>1.3900999999999999</v>
      </c>
      <c r="AH487" s="5">
        <v>0.1236</v>
      </c>
      <c r="AI487" s="25">
        <v>4.3298999999999997E-2</v>
      </c>
      <c r="AJ487" s="24">
        <v>99.93</v>
      </c>
      <c r="AK487" s="25">
        <v>232.53</v>
      </c>
      <c r="AL487" s="241">
        <v>33.115600000000001</v>
      </c>
      <c r="AM487" s="117"/>
      <c r="AN487" s="143"/>
      <c r="AP487" s="238" t="s">
        <v>227</v>
      </c>
      <c r="AS487" s="235">
        <v>15.829537596085519</v>
      </c>
      <c r="AT487" s="128"/>
      <c r="AU487" s="236">
        <v>34.45109941611112</v>
      </c>
      <c r="AV487" s="128"/>
      <c r="AW487" s="237">
        <v>1.7641497326203208</v>
      </c>
      <c r="AX487" s="128"/>
      <c r="AY487" s="129"/>
      <c r="BC487" s="144" t="s">
        <v>227</v>
      </c>
      <c r="BE487" s="145" t="s">
        <v>227</v>
      </c>
      <c r="BG487" s="21">
        <v>491</v>
      </c>
    </row>
    <row r="488" spans="1:59" ht="15.75" customHeight="1">
      <c r="A488" s="21" t="s">
        <v>242</v>
      </c>
      <c r="B488" s="33">
        <v>22</v>
      </c>
      <c r="C488" s="21" t="s">
        <v>294</v>
      </c>
      <c r="D488" s="26" t="s">
        <v>295</v>
      </c>
      <c r="E488" s="35">
        <v>75</v>
      </c>
      <c r="F488" s="35">
        <v>39.850000000000421</v>
      </c>
      <c r="G488" s="35" t="s">
        <v>67</v>
      </c>
      <c r="H488" s="36">
        <v>75.664166666666674</v>
      </c>
      <c r="I488" s="35">
        <v>156</v>
      </c>
      <c r="J488" s="35">
        <v>17.7800000000002</v>
      </c>
      <c r="K488" s="35" t="s">
        <v>68</v>
      </c>
      <c r="L488" s="36">
        <v>156.29633333333334</v>
      </c>
      <c r="M488" s="36">
        <v>-156.29633333333334</v>
      </c>
      <c r="N488" s="20">
        <v>492</v>
      </c>
      <c r="Q488" s="32" t="s">
        <v>229</v>
      </c>
      <c r="R488" s="5">
        <v>13</v>
      </c>
      <c r="S488" s="24">
        <v>172.25800000000001</v>
      </c>
      <c r="T488" s="42">
        <v>-1.4802999999999999</v>
      </c>
      <c r="U488" s="42">
        <v>-1.4806999999999999</v>
      </c>
      <c r="V488" s="42">
        <v>26.366317103945999</v>
      </c>
      <c r="W488" s="42">
        <v>26.361094623734999</v>
      </c>
      <c r="X488" s="42">
        <v>32.948049854371497</v>
      </c>
      <c r="Y488" s="42">
        <v>32.941309223259438</v>
      </c>
      <c r="Z488" s="42">
        <v>2.0830000000000002</v>
      </c>
      <c r="AA488" s="25">
        <v>6.6800320111393923</v>
      </c>
      <c r="AB488" s="25">
        <v>79.032789199288104</v>
      </c>
      <c r="AC488" s="25">
        <v>4.1669409599999992E-2</v>
      </c>
      <c r="AD488" s="42">
        <v>8.6099999999999996E-2</v>
      </c>
      <c r="AE488" s="25">
        <v>89.425300000000007</v>
      </c>
      <c r="AF488" s="42">
        <v>4.2846000000000002</v>
      </c>
      <c r="AG488" s="25">
        <v>1.3807</v>
      </c>
      <c r="AH488" s="5">
        <v>0.1232</v>
      </c>
      <c r="AI488" s="25">
        <v>4.3298999999999997E-2</v>
      </c>
      <c r="AJ488" s="24">
        <v>99.93</v>
      </c>
      <c r="AK488" s="25">
        <v>253.56</v>
      </c>
      <c r="AL488" s="241">
        <v>32.943600000000004</v>
      </c>
      <c r="AM488" s="117"/>
      <c r="AN488" s="143"/>
      <c r="AP488" s="238" t="s">
        <v>227</v>
      </c>
      <c r="AS488" s="235">
        <v>15.523609474206507</v>
      </c>
      <c r="AT488" s="128"/>
      <c r="AU488" s="236">
        <v>35.361606166557252</v>
      </c>
      <c r="AV488" s="128"/>
      <c r="AW488" s="237">
        <v>1.7768484848484847</v>
      </c>
      <c r="AX488" s="128"/>
      <c r="AY488" s="129"/>
      <c r="BC488" s="144" t="s">
        <v>227</v>
      </c>
      <c r="BE488" s="145" t="s">
        <v>227</v>
      </c>
      <c r="BG488" s="21">
        <v>492</v>
      </c>
    </row>
    <row r="489" spans="1:59" ht="15.75" customHeight="1">
      <c r="A489" s="21" t="s">
        <v>242</v>
      </c>
      <c r="B489" s="33">
        <v>22</v>
      </c>
      <c r="C489" s="21" t="s">
        <v>294</v>
      </c>
      <c r="D489" s="26" t="s">
        <v>295</v>
      </c>
      <c r="E489" s="35">
        <v>75</v>
      </c>
      <c r="F489" s="35">
        <v>39.850000000000421</v>
      </c>
      <c r="G489" s="35" t="s">
        <v>67</v>
      </c>
      <c r="H489" s="36">
        <v>75.664166666666674</v>
      </c>
      <c r="I489" s="35">
        <v>156</v>
      </c>
      <c r="J489" s="35">
        <v>17.7800000000002</v>
      </c>
      <c r="K489" s="35" t="s">
        <v>68</v>
      </c>
      <c r="L489" s="36">
        <v>156.29633333333334</v>
      </c>
      <c r="M489" s="36">
        <v>-156.29633333333334</v>
      </c>
      <c r="N489" s="20">
        <v>493</v>
      </c>
      <c r="Q489" s="32" t="s">
        <v>229</v>
      </c>
      <c r="R489" s="5">
        <v>14</v>
      </c>
      <c r="S489" s="24">
        <v>143.268</v>
      </c>
      <c r="T489" s="42">
        <v>-1.3847</v>
      </c>
      <c r="U489" s="42">
        <v>-1.3815999999999999</v>
      </c>
      <c r="V489" s="42">
        <v>26.205560775191998</v>
      </c>
      <c r="W489" s="42">
        <v>26.205668111769999</v>
      </c>
      <c r="X489" s="42">
        <v>32.639961559491717</v>
      </c>
      <c r="Y489" s="42">
        <v>32.636721430392001</v>
      </c>
      <c r="Z489" s="42">
        <v>2.105</v>
      </c>
      <c r="AA489" s="25">
        <v>6.7338781308639346</v>
      </c>
      <c r="AB489" s="25">
        <v>79.700673107001123</v>
      </c>
      <c r="AC489" s="25">
        <v>4.3700278799999999E-2</v>
      </c>
      <c r="AD489" s="42">
        <v>8.9899999999999994E-2</v>
      </c>
      <c r="AE489" s="25">
        <v>89.541000000000011</v>
      </c>
      <c r="AF489" s="42">
        <v>4.29</v>
      </c>
      <c r="AG489" s="25">
        <v>1.3807</v>
      </c>
      <c r="AH489" s="5">
        <v>0.1232</v>
      </c>
      <c r="AI489" s="25">
        <v>4.3298999999999997E-2</v>
      </c>
      <c r="AJ489" s="24">
        <v>99.93</v>
      </c>
      <c r="AK489" s="25">
        <v>291.74</v>
      </c>
      <c r="AL489" s="241">
        <v>32.635800000000003</v>
      </c>
      <c r="AM489" s="117"/>
      <c r="AN489" s="143"/>
      <c r="AP489" s="238" t="s">
        <v>227</v>
      </c>
      <c r="AS489" s="235">
        <v>14.6698500650177</v>
      </c>
      <c r="AT489" s="128"/>
      <c r="AU489" s="236">
        <v>31.520599417709494</v>
      </c>
      <c r="AV489" s="128"/>
      <c r="AW489" s="237">
        <v>1.7377754010695186</v>
      </c>
      <c r="AX489" s="128"/>
      <c r="AY489" s="129"/>
      <c r="BC489" s="144" t="s">
        <v>227</v>
      </c>
      <c r="BE489" s="145" t="s">
        <v>227</v>
      </c>
      <c r="BG489" s="21">
        <v>493</v>
      </c>
    </row>
    <row r="490" spans="1:59" ht="15.75" customHeight="1">
      <c r="A490" s="21" t="s">
        <v>242</v>
      </c>
      <c r="B490" s="33">
        <v>22</v>
      </c>
      <c r="C490" s="21" t="s">
        <v>294</v>
      </c>
      <c r="D490" s="26" t="s">
        <v>295</v>
      </c>
      <c r="E490" s="35">
        <v>75</v>
      </c>
      <c r="F490" s="35">
        <v>39.850000000000421</v>
      </c>
      <c r="G490" s="35" t="s">
        <v>67</v>
      </c>
      <c r="H490" s="36">
        <v>75.664166666666674</v>
      </c>
      <c r="I490" s="35">
        <v>156</v>
      </c>
      <c r="J490" s="35">
        <v>17.7800000000002</v>
      </c>
      <c r="K490" s="35" t="s">
        <v>68</v>
      </c>
      <c r="L490" s="36">
        <v>156.29633333333334</v>
      </c>
      <c r="M490" s="36">
        <v>-156.29633333333334</v>
      </c>
      <c r="N490" s="20">
        <v>494</v>
      </c>
      <c r="Q490" s="32" t="s">
        <v>230</v>
      </c>
      <c r="R490" s="5">
        <v>15</v>
      </c>
      <c r="S490" s="24">
        <v>110.77800000000001</v>
      </c>
      <c r="T490" s="42">
        <v>-1.2061999999999999</v>
      </c>
      <c r="U490" s="42">
        <v>-1.2055</v>
      </c>
      <c r="V490" s="42">
        <v>26.092752788315998</v>
      </c>
      <c r="W490" s="42">
        <v>26.092783379750998</v>
      </c>
      <c r="X490" s="42">
        <v>32.311599909354619</v>
      </c>
      <c r="Y490" s="42">
        <v>32.310886436380997</v>
      </c>
      <c r="Z490" s="42">
        <v>2.1654</v>
      </c>
      <c r="AA490" s="25">
        <v>6.9348641387366614</v>
      </c>
      <c r="AB490" s="25">
        <v>82.2825182651505</v>
      </c>
      <c r="AC490" s="25">
        <v>4.583334029999999E-2</v>
      </c>
      <c r="AD490" s="42">
        <v>9.3799999999999994E-2</v>
      </c>
      <c r="AE490" s="25">
        <v>89.874100000000013</v>
      </c>
      <c r="AF490" s="42">
        <v>4.3057999999999996</v>
      </c>
      <c r="AG490" s="25">
        <v>1.3854</v>
      </c>
      <c r="AH490" s="5">
        <v>0.1234</v>
      </c>
      <c r="AI490" s="25">
        <v>4.3310000000000001E-2</v>
      </c>
      <c r="AJ490" s="24">
        <v>99.93</v>
      </c>
      <c r="AK490" s="25">
        <v>322.02999999999997</v>
      </c>
      <c r="AL490" s="241">
        <v>32.316299999999998</v>
      </c>
      <c r="AM490" s="117"/>
      <c r="AN490" s="143"/>
      <c r="AP490" s="238" t="s">
        <v>227</v>
      </c>
      <c r="AS490" s="235">
        <v>12.183631884926521</v>
      </c>
      <c r="AT490" s="128"/>
      <c r="AU490" s="236">
        <v>25.364269272462924</v>
      </c>
      <c r="AV490" s="128"/>
      <c r="AW490" s="237">
        <v>1.5707379679144386</v>
      </c>
      <c r="AX490" s="128"/>
      <c r="AY490" s="129"/>
      <c r="BC490" s="144" t="s">
        <v>227</v>
      </c>
      <c r="BE490" s="145" t="s">
        <v>227</v>
      </c>
      <c r="BG490" s="21">
        <v>494</v>
      </c>
    </row>
    <row r="491" spans="1:59" ht="15.75" customHeight="1">
      <c r="A491" s="21" t="s">
        <v>242</v>
      </c>
      <c r="B491" s="33">
        <v>22</v>
      </c>
      <c r="C491" s="21" t="s">
        <v>294</v>
      </c>
      <c r="D491" s="26" t="s">
        <v>295</v>
      </c>
      <c r="E491" s="35">
        <v>75</v>
      </c>
      <c r="F491" s="35">
        <v>39.850000000000421</v>
      </c>
      <c r="G491" s="35" t="s">
        <v>67</v>
      </c>
      <c r="H491" s="36">
        <v>75.664166666666674</v>
      </c>
      <c r="I491" s="35">
        <v>156</v>
      </c>
      <c r="J491" s="35">
        <v>17.7800000000002</v>
      </c>
      <c r="K491" s="35" t="s">
        <v>68</v>
      </c>
      <c r="L491" s="36">
        <v>156.29633333333334</v>
      </c>
      <c r="M491" s="36">
        <v>-156.29633333333334</v>
      </c>
      <c r="N491" s="20">
        <v>495</v>
      </c>
      <c r="Q491" s="32" t="s">
        <v>229</v>
      </c>
      <c r="R491" s="5">
        <v>16</v>
      </c>
      <c r="S491" s="24">
        <v>92.563999999999993</v>
      </c>
      <c r="T491" s="42">
        <v>-1.0686</v>
      </c>
      <c r="U491" s="42">
        <v>-1.0704</v>
      </c>
      <c r="V491" s="42">
        <v>26.047707953267999</v>
      </c>
      <c r="W491" s="42">
        <v>26.047115379637003</v>
      </c>
      <c r="X491" s="42">
        <v>32.113423119757606</v>
      </c>
      <c r="Y491" s="42">
        <v>32.11454540149132</v>
      </c>
      <c r="Z491" s="42">
        <v>2.2038000000000002</v>
      </c>
      <c r="AA491" s="25">
        <v>7.0556057710851601</v>
      </c>
      <c r="AB491" s="25">
        <v>83.906853921002295</v>
      </c>
      <c r="AC491" s="25">
        <v>6.1779123999999991E-2</v>
      </c>
      <c r="AD491" s="42">
        <v>0.12330000000000001</v>
      </c>
      <c r="AE491" s="25">
        <v>89.945900000000009</v>
      </c>
      <c r="AF491" s="42">
        <v>4.3090999999999999</v>
      </c>
      <c r="AG491" s="25">
        <v>1.3807</v>
      </c>
      <c r="AH491" s="5">
        <v>0.1232</v>
      </c>
      <c r="AI491" s="25">
        <v>6.1076999999999999E-2</v>
      </c>
      <c r="AJ491" s="24">
        <v>99.93</v>
      </c>
      <c r="AK491" s="25">
        <v>280.52999999999997</v>
      </c>
      <c r="AL491" s="241">
        <v>32.198399999999999</v>
      </c>
      <c r="AM491" s="117">
        <v>6</v>
      </c>
      <c r="AN491" s="143"/>
      <c r="AP491" s="238" t="s">
        <v>227</v>
      </c>
      <c r="AS491" s="235">
        <v>11.716908289173249</v>
      </c>
      <c r="AT491" s="128"/>
      <c r="AU491" s="236">
        <v>23.790961378606703</v>
      </c>
      <c r="AV491" s="128"/>
      <c r="AW491" s="237">
        <v>1.5482709447415328</v>
      </c>
      <c r="AX491" s="128"/>
      <c r="AY491" s="129"/>
      <c r="BC491" s="144">
        <v>3.024054222483908E-2</v>
      </c>
      <c r="BE491" s="145">
        <v>4.2625973752405483E-2</v>
      </c>
      <c r="BG491" s="21">
        <v>495</v>
      </c>
    </row>
    <row r="492" spans="1:59" ht="15.75" customHeight="1">
      <c r="A492" s="21" t="s">
        <v>242</v>
      </c>
      <c r="B492" s="33">
        <v>22</v>
      </c>
      <c r="C492" s="21" t="s">
        <v>294</v>
      </c>
      <c r="D492" s="26" t="s">
        <v>295</v>
      </c>
      <c r="E492" s="35">
        <v>75</v>
      </c>
      <c r="F492" s="35">
        <v>39.850000000000421</v>
      </c>
      <c r="G492" s="35" t="s">
        <v>67</v>
      </c>
      <c r="H492" s="36">
        <v>75.664166666666674</v>
      </c>
      <c r="I492" s="35">
        <v>156</v>
      </c>
      <c r="J492" s="35">
        <v>17.7800000000002</v>
      </c>
      <c r="K492" s="35" t="s">
        <v>68</v>
      </c>
      <c r="L492" s="36">
        <v>156.29633333333334</v>
      </c>
      <c r="M492" s="36">
        <v>-156.29633333333334</v>
      </c>
      <c r="N492" s="20">
        <v>496</v>
      </c>
      <c r="Q492" s="32" t="s">
        <v>229</v>
      </c>
      <c r="R492" s="5">
        <v>17</v>
      </c>
      <c r="S492" s="24">
        <v>73.602999999999994</v>
      </c>
      <c r="T492" s="42">
        <v>-0.59719999999999995</v>
      </c>
      <c r="U492" s="42">
        <v>-0.58940000000000003</v>
      </c>
      <c r="V492" s="42">
        <v>26.211444749274001</v>
      </c>
      <c r="W492" s="42">
        <v>26.213920413537</v>
      </c>
      <c r="X492" s="42">
        <v>31.84479871437226</v>
      </c>
      <c r="Y492" s="42">
        <v>31.839899816669195</v>
      </c>
      <c r="Z492" s="42">
        <v>2.3155999999999999</v>
      </c>
      <c r="AA492" s="25">
        <v>7.4504956634555066</v>
      </c>
      <c r="AB492" s="25">
        <v>89.554635878534484</v>
      </c>
      <c r="AC492" s="25">
        <v>0.12779859400000002</v>
      </c>
      <c r="AD492" s="42">
        <v>0.24540000000000001</v>
      </c>
      <c r="AE492" s="25">
        <v>89.84020000000001</v>
      </c>
      <c r="AF492" s="42">
        <v>4.3041</v>
      </c>
      <c r="AG492" s="25">
        <v>1.3454999999999999</v>
      </c>
      <c r="AH492" s="5">
        <v>0.12180000000000001</v>
      </c>
      <c r="AI492" s="25">
        <v>0.20419999999999999</v>
      </c>
      <c r="AJ492" s="24">
        <v>99.93</v>
      </c>
      <c r="AK492" s="25">
        <v>276.52</v>
      </c>
      <c r="AL492" s="241">
        <v>31.89255</v>
      </c>
      <c r="AM492" s="117">
        <v>6</v>
      </c>
      <c r="AN492" s="143"/>
      <c r="AP492" s="238" t="s">
        <v>227</v>
      </c>
      <c r="AS492" s="235">
        <v>9.26496357918219</v>
      </c>
      <c r="AT492" s="128"/>
      <c r="AU492" s="236">
        <v>18.148847743200569</v>
      </c>
      <c r="AV492" s="128"/>
      <c r="AW492" s="237">
        <v>1.3724420677361855</v>
      </c>
      <c r="AX492" s="128"/>
      <c r="AY492" s="129"/>
      <c r="BC492" s="144">
        <v>8.975782999965537E-2</v>
      </c>
      <c r="BE492" s="145">
        <v>7.9650177672531422E-2</v>
      </c>
      <c r="BG492" s="21">
        <v>496</v>
      </c>
    </row>
    <row r="493" spans="1:59" ht="15.75" customHeight="1">
      <c r="A493" s="21" t="s">
        <v>242</v>
      </c>
      <c r="B493" s="33">
        <v>22</v>
      </c>
      <c r="C493" s="21" t="s">
        <v>294</v>
      </c>
      <c r="D493" s="26" t="s">
        <v>295</v>
      </c>
      <c r="E493" s="35">
        <v>75</v>
      </c>
      <c r="F493" s="35">
        <v>39.850000000000421</v>
      </c>
      <c r="G493" s="35" t="s">
        <v>67</v>
      </c>
      <c r="H493" s="36">
        <v>75.664166666666674</v>
      </c>
      <c r="I493" s="35">
        <v>156</v>
      </c>
      <c r="J493" s="35">
        <v>17.7800000000002</v>
      </c>
      <c r="K493" s="35" t="s">
        <v>68</v>
      </c>
      <c r="L493" s="36">
        <v>156.29633333333334</v>
      </c>
      <c r="M493" s="36">
        <v>-156.29633333333334</v>
      </c>
      <c r="N493" s="20">
        <v>497</v>
      </c>
      <c r="Q493" s="32" t="s">
        <v>230</v>
      </c>
      <c r="R493" s="5">
        <v>18</v>
      </c>
      <c r="S493" s="24">
        <v>60.792999999999999</v>
      </c>
      <c r="T493" s="42">
        <v>-0.21640000000000001</v>
      </c>
      <c r="U493" s="42">
        <v>-0.21820000000000001</v>
      </c>
      <c r="V493" s="42">
        <v>26.240062032426</v>
      </c>
      <c r="W493" s="42">
        <v>26.236377628107</v>
      </c>
      <c r="X493" s="42">
        <v>31.492996061087187</v>
      </c>
      <c r="Y493" s="42">
        <v>31.489993078500557</v>
      </c>
      <c r="Z493" s="42">
        <v>2.5771000000000002</v>
      </c>
      <c r="AA493" s="25">
        <v>8.4550161029834836</v>
      </c>
      <c r="AB493" s="25">
        <v>102.40571094770443</v>
      </c>
      <c r="AC493" s="25">
        <v>0.56986409999999987</v>
      </c>
      <c r="AD493" s="42">
        <v>1.0629999999999999</v>
      </c>
      <c r="AE493" s="25">
        <v>88.962700000000012</v>
      </c>
      <c r="AF493" s="42">
        <v>4.2628000000000004</v>
      </c>
      <c r="AG493" s="25">
        <v>1.2539</v>
      </c>
      <c r="AH493" s="5">
        <v>0.1181</v>
      </c>
      <c r="AI493" s="25">
        <v>0.59101000000000004</v>
      </c>
      <c r="AJ493" s="24">
        <v>99.93</v>
      </c>
      <c r="AK493" s="25">
        <v>222.99</v>
      </c>
      <c r="AL493" s="241">
        <v>31.484500000000001</v>
      </c>
      <c r="AM493" s="117"/>
      <c r="AN493" s="143"/>
      <c r="AP493" s="238" t="s">
        <v>227</v>
      </c>
      <c r="AS493" s="235">
        <v>4.6701539198531918</v>
      </c>
      <c r="AT493" s="128"/>
      <c r="AU493" s="236">
        <v>10.806639359402443</v>
      </c>
      <c r="AV493" s="128"/>
      <c r="AW493" s="237">
        <v>1.076463458110517</v>
      </c>
      <c r="AX493" s="128"/>
      <c r="AY493" s="129"/>
      <c r="BC493" s="144">
        <v>0.67292178063014163</v>
      </c>
      <c r="BE493" s="145">
        <v>0.2485425894659998</v>
      </c>
      <c r="BG493" s="21">
        <v>497</v>
      </c>
    </row>
    <row r="494" spans="1:59" ht="15.75" customHeight="1">
      <c r="A494" s="21" t="s">
        <v>242</v>
      </c>
      <c r="B494" s="33">
        <v>22</v>
      </c>
      <c r="C494" s="21" t="s">
        <v>294</v>
      </c>
      <c r="D494" s="26" t="s">
        <v>295</v>
      </c>
      <c r="E494" s="35">
        <v>75</v>
      </c>
      <c r="F494" s="35">
        <v>39.850000000000421</v>
      </c>
      <c r="G494" s="35" t="s">
        <v>67</v>
      </c>
      <c r="H494" s="36">
        <v>75.664166666666674</v>
      </c>
      <c r="I494" s="35">
        <v>156</v>
      </c>
      <c r="J494" s="35">
        <v>17.7800000000002</v>
      </c>
      <c r="K494" s="35" t="s">
        <v>68</v>
      </c>
      <c r="L494" s="36">
        <v>156.29633333333334</v>
      </c>
      <c r="M494" s="36">
        <v>-156.29633333333334</v>
      </c>
      <c r="N494" s="20">
        <v>498</v>
      </c>
      <c r="Q494" s="32" t="s">
        <v>229</v>
      </c>
      <c r="R494" s="5">
        <v>19</v>
      </c>
      <c r="S494" s="24">
        <v>42.281999999999996</v>
      </c>
      <c r="T494" s="42">
        <v>1.1599999999999999E-2</v>
      </c>
      <c r="U494" s="42">
        <v>2E-3</v>
      </c>
      <c r="V494" s="42">
        <v>25.895300331071997</v>
      </c>
      <c r="W494" s="42">
        <v>25.855641390363999</v>
      </c>
      <c r="X494" s="42">
        <v>30.817611604983366</v>
      </c>
      <c r="Y494" s="42">
        <v>30.775394845477638</v>
      </c>
      <c r="Z494" s="42">
        <v>2.7031999999999998</v>
      </c>
      <c r="AA494" s="25">
        <v>8.8634006979412412</v>
      </c>
      <c r="AB494" s="25">
        <v>107.48916562280564</v>
      </c>
      <c r="AC494" s="25">
        <v>0.24013442600000001</v>
      </c>
      <c r="AD494" s="42">
        <v>0.45319999999999999</v>
      </c>
      <c r="AE494" s="25">
        <v>89.501100000000008</v>
      </c>
      <c r="AF494" s="42">
        <v>4.2881999999999998</v>
      </c>
      <c r="AG494" s="25">
        <v>1.1083000000000001</v>
      </c>
      <c r="AH494" s="5">
        <v>0.1123</v>
      </c>
      <c r="AI494" s="25">
        <v>2.4742000000000002</v>
      </c>
      <c r="AJ494" s="24">
        <v>99.93</v>
      </c>
      <c r="AK494" s="25">
        <v>210.4</v>
      </c>
      <c r="AL494" s="241">
        <v>31.1099</v>
      </c>
      <c r="AM494" s="117"/>
      <c r="AN494" s="143"/>
      <c r="AP494" s="238" t="s">
        <v>227</v>
      </c>
      <c r="AS494" s="235">
        <v>0.7922947000938485</v>
      </c>
      <c r="AT494" s="128"/>
      <c r="AU494" s="236">
        <v>7.7516403198323243</v>
      </c>
      <c r="AV494" s="128"/>
      <c r="AW494" s="237">
        <v>0.8371408199643493</v>
      </c>
      <c r="AX494" s="128"/>
      <c r="AY494" s="129"/>
      <c r="BC494" s="144">
        <v>0.29483492668524608</v>
      </c>
      <c r="BE494" s="145">
        <v>0.19433552601500081</v>
      </c>
      <c r="BG494" s="21">
        <v>498</v>
      </c>
    </row>
    <row r="495" spans="1:59" ht="15.75" customHeight="1">
      <c r="A495" s="21" t="s">
        <v>242</v>
      </c>
      <c r="B495" s="33">
        <v>22</v>
      </c>
      <c r="C495" s="21" t="s">
        <v>294</v>
      </c>
      <c r="D495" s="26" t="s">
        <v>295</v>
      </c>
      <c r="E495" s="35">
        <v>75</v>
      </c>
      <c r="F495" s="35">
        <v>39.850000000000421</v>
      </c>
      <c r="G495" s="35" t="s">
        <v>67</v>
      </c>
      <c r="H495" s="36">
        <v>75.664166666666674</v>
      </c>
      <c r="I495" s="35">
        <v>156</v>
      </c>
      <c r="J495" s="35">
        <v>17.7800000000002</v>
      </c>
      <c r="K495" s="35" t="s">
        <v>68</v>
      </c>
      <c r="L495" s="36">
        <v>156.29633333333334</v>
      </c>
      <c r="M495" s="36">
        <v>-156.29633333333334</v>
      </c>
      <c r="N495" s="20">
        <v>499</v>
      </c>
      <c r="Q495" s="32" t="s">
        <v>229</v>
      </c>
      <c r="R495" s="5">
        <v>20</v>
      </c>
      <c r="S495" s="24">
        <v>21.898</v>
      </c>
      <c r="T495" s="42">
        <v>-0.4899</v>
      </c>
      <c r="U495" s="42">
        <v>-0.46050000000000002</v>
      </c>
      <c r="V495" s="42">
        <v>23.819478852018001</v>
      </c>
      <c r="W495" s="42">
        <v>23.806532996839</v>
      </c>
      <c r="X495" s="42">
        <v>28.594747632687525</v>
      </c>
      <c r="Y495" s="42">
        <v>28.550004051575105</v>
      </c>
      <c r="Z495" s="42">
        <v>2.7263999999999999</v>
      </c>
      <c r="AA495" s="25">
        <v>9.1544078529862762</v>
      </c>
      <c r="AB495" s="25">
        <v>107.85407317471309</v>
      </c>
      <c r="AC495" s="25">
        <v>0.184728897</v>
      </c>
      <c r="AD495" s="42">
        <v>0.35070000000000001</v>
      </c>
      <c r="AE495" s="25">
        <v>89.367500000000007</v>
      </c>
      <c r="AF495" s="42">
        <v>4.2819000000000003</v>
      </c>
      <c r="AG495" s="25">
        <v>0.68100000000000005</v>
      </c>
      <c r="AH495" s="5">
        <v>9.5200000000000007E-2</v>
      </c>
      <c r="AI495" s="25">
        <v>9.5879999999999992</v>
      </c>
      <c r="AJ495" s="24">
        <v>99.93</v>
      </c>
      <c r="AK495" s="25">
        <v>212.89</v>
      </c>
      <c r="AL495" s="241">
        <v>25.889299999999999</v>
      </c>
      <c r="AM495" s="117">
        <v>2</v>
      </c>
      <c r="AN495" s="143" t="s">
        <v>435</v>
      </c>
      <c r="AP495" s="238" t="s">
        <v>227</v>
      </c>
      <c r="AS495" s="235">
        <v>0</v>
      </c>
      <c r="AT495" s="128"/>
      <c r="AU495" s="236">
        <v>4.1936414075192747</v>
      </c>
      <c r="AV495" s="128"/>
      <c r="AW495" s="237">
        <v>0.62516934046345807</v>
      </c>
      <c r="AX495" s="128"/>
      <c r="AY495" s="129"/>
      <c r="BC495" s="144">
        <v>0.18375144573691543</v>
      </c>
      <c r="BE495" s="145">
        <v>0.11109612014772903</v>
      </c>
      <c r="BG495" s="21">
        <v>499</v>
      </c>
    </row>
    <row r="496" spans="1:59" ht="15.75" customHeight="1">
      <c r="A496" s="21" t="s">
        <v>242</v>
      </c>
      <c r="B496" s="33">
        <v>22</v>
      </c>
      <c r="C496" s="21" t="s">
        <v>294</v>
      </c>
      <c r="D496" s="26" t="s">
        <v>295</v>
      </c>
      <c r="E496" s="35">
        <v>75</v>
      </c>
      <c r="F496" s="35">
        <v>39.850000000000421</v>
      </c>
      <c r="G496" s="35" t="s">
        <v>67</v>
      </c>
      <c r="H496" s="36">
        <v>75.664166666666674</v>
      </c>
      <c r="I496" s="35">
        <v>156</v>
      </c>
      <c r="J496" s="35">
        <v>17.7800000000002</v>
      </c>
      <c r="K496" s="35" t="s">
        <v>68</v>
      </c>
      <c r="L496" s="36">
        <v>156.29633333333334</v>
      </c>
      <c r="M496" s="36">
        <v>-156.29633333333334</v>
      </c>
      <c r="N496" s="20">
        <v>500</v>
      </c>
      <c r="Q496" s="32" t="s">
        <v>230</v>
      </c>
      <c r="R496" s="5">
        <v>21</v>
      </c>
      <c r="S496" s="24">
        <v>5.7960000000000003</v>
      </c>
      <c r="T496" s="42">
        <v>-1.3625</v>
      </c>
      <c r="U496" s="42">
        <v>-1.3635999999999999</v>
      </c>
      <c r="V496" s="42">
        <v>20.822666005973996</v>
      </c>
      <c r="W496" s="42">
        <v>20.821720322167</v>
      </c>
      <c r="X496" s="42">
        <v>25.419555980276378</v>
      </c>
      <c r="Y496" s="42">
        <v>25.419234239991084</v>
      </c>
      <c r="Z496" s="42">
        <v>2.5348000000000002</v>
      </c>
      <c r="AA496" s="25">
        <v>8.757023111161244</v>
      </c>
      <c r="AB496" s="25">
        <v>98.528949892993637</v>
      </c>
      <c r="AC496" s="25">
        <v>8.9457556999999993E-2</v>
      </c>
      <c r="AD496" s="42">
        <v>0.17449999999999999</v>
      </c>
      <c r="AE496" s="25">
        <v>89.576900000000009</v>
      </c>
      <c r="AF496" s="42">
        <v>4.2916999999999996</v>
      </c>
      <c r="AG496" s="25">
        <v>0.55649999999999999</v>
      </c>
      <c r="AH496" s="5">
        <v>9.0300000000000005E-2</v>
      </c>
      <c r="AI496" s="25">
        <v>32.237000000000002</v>
      </c>
      <c r="AJ496" s="24">
        <v>99.93</v>
      </c>
      <c r="AK496" s="25">
        <v>239.17</v>
      </c>
      <c r="AL496" s="241">
        <v>25.534600000000001</v>
      </c>
      <c r="AM496" s="117"/>
      <c r="AN496" s="143"/>
      <c r="AP496" s="238" t="s">
        <v>227</v>
      </c>
      <c r="AS496" s="235">
        <v>0</v>
      </c>
      <c r="AT496" s="128"/>
      <c r="AU496" s="236">
        <v>2.7884354173298953</v>
      </c>
      <c r="AV496" s="128"/>
      <c r="AW496" s="237">
        <v>0.46496969696969692</v>
      </c>
      <c r="AX496" s="128"/>
      <c r="AY496" s="129"/>
      <c r="BC496" s="144">
        <v>0.10399066217324311</v>
      </c>
      <c r="BE496" s="145">
        <v>5.4900725323465641E-2</v>
      </c>
      <c r="BG496" s="21">
        <v>500</v>
      </c>
    </row>
    <row r="497" spans="1:59" ht="15.75" customHeight="1">
      <c r="A497" s="21" t="s">
        <v>242</v>
      </c>
      <c r="B497" s="33">
        <v>22</v>
      </c>
      <c r="C497" s="21" t="s">
        <v>294</v>
      </c>
      <c r="D497" s="26" t="s">
        <v>295</v>
      </c>
      <c r="E497" s="35">
        <v>75</v>
      </c>
      <c r="F497" s="35">
        <v>39.850000000000421</v>
      </c>
      <c r="G497" s="35" t="s">
        <v>67</v>
      </c>
      <c r="H497" s="36">
        <v>75.664166666666674</v>
      </c>
      <c r="I497" s="35">
        <v>156</v>
      </c>
      <c r="J497" s="35">
        <v>17.7800000000002</v>
      </c>
      <c r="K497" s="35" t="s">
        <v>68</v>
      </c>
      <c r="L497" s="36">
        <v>156.29633333333334</v>
      </c>
      <c r="M497" s="36">
        <v>-156.29633333333334</v>
      </c>
      <c r="N497" s="20">
        <v>501</v>
      </c>
      <c r="O497" s="23">
        <v>2</v>
      </c>
      <c r="P497" s="39" t="s">
        <v>299</v>
      </c>
      <c r="Q497" s="32" t="s">
        <v>229</v>
      </c>
      <c r="R497" s="5">
        <v>22</v>
      </c>
      <c r="S497" s="24">
        <v>208.44200000000001</v>
      </c>
      <c r="T497" s="42">
        <v>-1.6136999999999999</v>
      </c>
      <c r="U497" s="42">
        <v>-1.5833999999999999</v>
      </c>
      <c r="V497" s="42">
        <v>26.591501299746</v>
      </c>
      <c r="W497" s="42">
        <v>26.629882596306</v>
      </c>
      <c r="X497" s="42">
        <v>33.384766963557603</v>
      </c>
      <c r="Y497" s="42">
        <v>33.403827808086042</v>
      </c>
      <c r="Z497" s="42">
        <v>2.1230000000000002</v>
      </c>
      <c r="AA497" s="25">
        <v>6.8797694301448997</v>
      </c>
      <c r="AB497" s="25">
        <v>81.355866429031579</v>
      </c>
      <c r="AC497" s="25">
        <v>3.8774501799999993E-2</v>
      </c>
      <c r="AD497" s="42">
        <v>8.0799999999999997E-2</v>
      </c>
      <c r="AE497" s="25">
        <v>89.533000000000001</v>
      </c>
      <c r="AF497" s="42">
        <v>4.2896999999999998</v>
      </c>
      <c r="AG497" s="25">
        <v>1.3783000000000001</v>
      </c>
      <c r="AH497" s="5">
        <v>0.1231</v>
      </c>
      <c r="AI497" s="25">
        <v>4.3298999999999997E-2</v>
      </c>
      <c r="AJ497" s="24">
        <v>99.93</v>
      </c>
      <c r="AK497" s="25">
        <v>169.04</v>
      </c>
      <c r="AL497" s="241">
        <v>33.464199999999998</v>
      </c>
      <c r="AM497" s="117">
        <v>3</v>
      </c>
      <c r="AN497" s="143" t="s">
        <v>436</v>
      </c>
      <c r="AP497" s="238" t="s">
        <v>227</v>
      </c>
      <c r="AS497" s="235">
        <v>14.882083628076542</v>
      </c>
      <c r="AT497" s="128"/>
      <c r="AU497" s="236">
        <v>32.307121811693257</v>
      </c>
      <c r="AV497" s="128"/>
      <c r="AW497" s="237">
        <v>1.6342317290552584</v>
      </c>
      <c r="AX497" s="128"/>
      <c r="AY497" s="129"/>
      <c r="BC497" s="144" t="s">
        <v>227</v>
      </c>
      <c r="BE497" s="145" t="s">
        <v>227</v>
      </c>
      <c r="BG497" s="21">
        <v>501</v>
      </c>
    </row>
    <row r="498" spans="1:59" ht="15.75" customHeight="1">
      <c r="A498" s="21" t="s">
        <v>242</v>
      </c>
      <c r="B498" s="33">
        <v>23</v>
      </c>
      <c r="C498" s="21" t="s">
        <v>296</v>
      </c>
      <c r="D498" s="26" t="s">
        <v>297</v>
      </c>
      <c r="E498" s="35">
        <v>75</v>
      </c>
      <c r="F498" s="35">
        <v>44.590000000000032</v>
      </c>
      <c r="G498" s="35" t="s">
        <v>67</v>
      </c>
      <c r="H498" s="36">
        <v>75.743166666666667</v>
      </c>
      <c r="I498" s="35">
        <v>157</v>
      </c>
      <c r="J498" s="35">
        <v>6.2599999999997635</v>
      </c>
      <c r="K498" s="35" t="s">
        <v>68</v>
      </c>
      <c r="L498" s="36">
        <v>157.10433333333333</v>
      </c>
      <c r="M498" s="36">
        <v>-157.10433333333333</v>
      </c>
      <c r="N498" s="20">
        <v>502</v>
      </c>
      <c r="Q498" s="32" t="s">
        <v>229</v>
      </c>
      <c r="R498" s="5">
        <v>1</v>
      </c>
      <c r="S498" s="24">
        <v>960.85500000000002</v>
      </c>
      <c r="T498" s="42">
        <v>0.2122</v>
      </c>
      <c r="U498" s="42">
        <v>0.2122</v>
      </c>
      <c r="V498" s="42">
        <v>29.560484457605998</v>
      </c>
      <c r="W498" s="42">
        <v>29.560196298548</v>
      </c>
      <c r="X498" s="42">
        <v>34.878397442167618</v>
      </c>
      <c r="Y498" s="42">
        <v>34.878020685242454</v>
      </c>
      <c r="Z498" s="42">
        <v>2.0464000000000002</v>
      </c>
      <c r="AA498" s="25">
        <v>6.8798916620448516</v>
      </c>
      <c r="AB498" s="25">
        <v>86.292112013173366</v>
      </c>
      <c r="AC498" s="25">
        <v>2.6636868199999997E-2</v>
      </c>
      <c r="AD498" s="42">
        <v>5.8299999999999998E-2</v>
      </c>
      <c r="AE498" s="25">
        <v>90.035600000000002</v>
      </c>
      <c r="AF498" s="42">
        <v>4.3132999999999999</v>
      </c>
      <c r="AG498" s="25">
        <v>0.7913</v>
      </c>
      <c r="AH498" s="5">
        <v>9.9599999999999994E-2</v>
      </c>
      <c r="AI498" s="25">
        <v>4.3298999999999997E-2</v>
      </c>
      <c r="AJ498" s="24">
        <v>11.11</v>
      </c>
      <c r="AK498" s="25">
        <v>160.19</v>
      </c>
      <c r="AL498" s="241">
        <v>34.881599999999999</v>
      </c>
      <c r="AM498" s="117"/>
      <c r="AN498" s="143"/>
      <c r="AO498" s="22">
        <v>0.4</v>
      </c>
      <c r="AP498" s="238">
        <v>6.8689999999999998</v>
      </c>
      <c r="AS498" s="235">
        <v>12.647927595781455</v>
      </c>
      <c r="AT498" s="128"/>
      <c r="AU498" s="236">
        <v>7.1053144790049609</v>
      </c>
      <c r="AV498" s="128"/>
      <c r="AW498" s="237">
        <v>0.8293262032085561</v>
      </c>
      <c r="AX498" s="128"/>
      <c r="AY498" s="129"/>
      <c r="BC498" s="144" t="s">
        <v>227</v>
      </c>
      <c r="BE498" s="145" t="s">
        <v>227</v>
      </c>
      <c r="BG498" s="21">
        <v>502</v>
      </c>
    </row>
    <row r="499" spans="1:59" ht="15.75" customHeight="1">
      <c r="A499" s="21" t="s">
        <v>242</v>
      </c>
      <c r="B499" s="33">
        <v>23</v>
      </c>
      <c r="C499" s="21" t="s">
        <v>296</v>
      </c>
      <c r="D499" s="26" t="s">
        <v>297</v>
      </c>
      <c r="E499" s="35">
        <v>75</v>
      </c>
      <c r="F499" s="35">
        <v>44.590000000000032</v>
      </c>
      <c r="G499" s="35" t="s">
        <v>67</v>
      </c>
      <c r="H499" s="36">
        <v>75.743166666666667</v>
      </c>
      <c r="I499" s="35">
        <v>157</v>
      </c>
      <c r="J499" s="35">
        <v>6.2599999999997635</v>
      </c>
      <c r="K499" s="35" t="s">
        <v>68</v>
      </c>
      <c r="L499" s="36">
        <v>157.10433333333333</v>
      </c>
      <c r="M499" s="36">
        <v>-157.10433333333333</v>
      </c>
      <c r="N499" s="20">
        <v>503</v>
      </c>
      <c r="Q499" s="32" t="s">
        <v>229</v>
      </c>
      <c r="R499" s="5">
        <v>2</v>
      </c>
      <c r="S499" s="24">
        <v>812.995</v>
      </c>
      <c r="T499" s="42">
        <v>0.39019999999999999</v>
      </c>
      <c r="U499" s="42">
        <v>0.3906</v>
      </c>
      <c r="V499" s="42">
        <v>29.645009989139997</v>
      </c>
      <c r="W499" s="42">
        <v>29.644986025726002</v>
      </c>
      <c r="X499" s="42">
        <v>34.873435436227787</v>
      </c>
      <c r="Y499" s="42">
        <v>34.87295532780324</v>
      </c>
      <c r="Z499" s="42">
        <v>2.0861000000000001</v>
      </c>
      <c r="AA499" s="25">
        <v>6.8730559108071638</v>
      </c>
      <c r="AB499" s="25">
        <v>86.602199069471695</v>
      </c>
      <c r="AC499" s="25">
        <v>2.63324541E-2</v>
      </c>
      <c r="AD499" s="42">
        <v>5.7799999999999997E-2</v>
      </c>
      <c r="AE499" s="25">
        <v>90.129300000000001</v>
      </c>
      <c r="AF499" s="42">
        <v>4.3178000000000001</v>
      </c>
      <c r="AG499" s="25">
        <v>0.7984</v>
      </c>
      <c r="AH499" s="5">
        <v>9.9900000000000003E-2</v>
      </c>
      <c r="AI499" s="25">
        <v>4.3298999999999997E-2</v>
      </c>
      <c r="AJ499" s="24">
        <v>99.93</v>
      </c>
      <c r="AK499" s="25">
        <v>178.03</v>
      </c>
      <c r="AL499" s="241">
        <v>34.8748</v>
      </c>
      <c r="AM499" s="117"/>
      <c r="AN499" s="143"/>
      <c r="AO499" s="22">
        <v>0.3</v>
      </c>
      <c r="AP499" s="238">
        <v>6.88</v>
      </c>
      <c r="AS499" s="235">
        <v>12.460246567706724</v>
      </c>
      <c r="AT499" s="128"/>
      <c r="AU499" s="236">
        <v>6.5627799684825296</v>
      </c>
      <c r="AV499" s="128"/>
      <c r="AW499" s="237">
        <v>0.80978966131907304</v>
      </c>
      <c r="AX499" s="128"/>
      <c r="AY499" s="129"/>
      <c r="BC499" s="144" t="s">
        <v>227</v>
      </c>
      <c r="BE499" s="145" t="s">
        <v>227</v>
      </c>
      <c r="BG499" s="21">
        <v>503</v>
      </c>
    </row>
    <row r="500" spans="1:59" ht="15.75" customHeight="1">
      <c r="A500" s="21" t="s">
        <v>242</v>
      </c>
      <c r="B500" s="33">
        <v>23</v>
      </c>
      <c r="C500" s="21" t="s">
        <v>296</v>
      </c>
      <c r="D500" s="26" t="s">
        <v>297</v>
      </c>
      <c r="E500" s="35">
        <v>75</v>
      </c>
      <c r="F500" s="35">
        <v>44.590000000000032</v>
      </c>
      <c r="G500" s="35" t="s">
        <v>67</v>
      </c>
      <c r="H500" s="36">
        <v>75.743166666666667</v>
      </c>
      <c r="I500" s="35">
        <v>157</v>
      </c>
      <c r="J500" s="35">
        <v>6.2599999999997635</v>
      </c>
      <c r="K500" s="35" t="s">
        <v>68</v>
      </c>
      <c r="L500" s="36">
        <v>157.10433333333333</v>
      </c>
      <c r="M500" s="36">
        <v>-157.10433333333333</v>
      </c>
      <c r="N500" s="20">
        <v>504</v>
      </c>
      <c r="Q500" s="32" t="s">
        <v>229</v>
      </c>
      <c r="R500" s="5">
        <v>3</v>
      </c>
      <c r="S500" s="24">
        <v>609.85400000000004</v>
      </c>
      <c r="T500" s="42">
        <v>0.73070000000000002</v>
      </c>
      <c r="U500" s="42">
        <v>0.7298</v>
      </c>
      <c r="V500" s="42">
        <v>29.840219599800001</v>
      </c>
      <c r="W500" s="42">
        <v>29.839070528771</v>
      </c>
      <c r="X500" s="42">
        <v>34.862462002909588</v>
      </c>
      <c r="Y500" s="42">
        <v>34.861981679111544</v>
      </c>
      <c r="Z500" s="42">
        <v>2.1309</v>
      </c>
      <c r="AA500" s="25">
        <v>6.7968873803996805</v>
      </c>
      <c r="AB500" s="25">
        <v>86.391675811613553</v>
      </c>
      <c r="AC500" s="25">
        <v>2.6789345599999993E-2</v>
      </c>
      <c r="AD500" s="42">
        <v>5.8599999999999999E-2</v>
      </c>
      <c r="AE500" s="25">
        <v>90.1233</v>
      </c>
      <c r="AF500" s="42">
        <v>4.3174999999999999</v>
      </c>
      <c r="AG500" s="25">
        <v>0.7772</v>
      </c>
      <c r="AH500" s="5">
        <v>9.9099999999999994E-2</v>
      </c>
      <c r="AI500" s="25">
        <v>4.3298999999999997E-2</v>
      </c>
      <c r="AJ500" s="24">
        <v>99.93</v>
      </c>
      <c r="AK500" s="25">
        <v>239.17</v>
      </c>
      <c r="AL500" s="241">
        <v>34.863300000000002</v>
      </c>
      <c r="AM500" s="117"/>
      <c r="AN500" s="143"/>
      <c r="AO500" s="22">
        <v>0.3</v>
      </c>
      <c r="AP500" s="238">
        <v>6.7990000000000004</v>
      </c>
      <c r="AS500" s="235">
        <v>12.455112791200804</v>
      </c>
      <c r="AT500" s="128"/>
      <c r="AU500" s="236">
        <v>6.5393304419552543</v>
      </c>
      <c r="AV500" s="128"/>
      <c r="AW500" s="237">
        <v>0.80490552584670227</v>
      </c>
      <c r="AX500" s="128"/>
      <c r="AY500" s="129"/>
      <c r="BC500" s="144" t="s">
        <v>227</v>
      </c>
      <c r="BE500" s="145" t="s">
        <v>227</v>
      </c>
      <c r="BG500" s="21">
        <v>504</v>
      </c>
    </row>
    <row r="501" spans="1:59" ht="15.75" customHeight="1">
      <c r="A501" s="21" t="s">
        <v>242</v>
      </c>
      <c r="B501" s="33">
        <v>23</v>
      </c>
      <c r="C501" s="21" t="s">
        <v>296</v>
      </c>
      <c r="D501" s="26" t="s">
        <v>297</v>
      </c>
      <c r="E501" s="35">
        <v>75</v>
      </c>
      <c r="F501" s="35">
        <v>44.590000000000032</v>
      </c>
      <c r="G501" s="35" t="s">
        <v>67</v>
      </c>
      <c r="H501" s="36">
        <v>75.743166666666667</v>
      </c>
      <c r="I501" s="35">
        <v>157</v>
      </c>
      <c r="J501" s="35">
        <v>6.2599999999997635</v>
      </c>
      <c r="K501" s="35" t="s">
        <v>68</v>
      </c>
      <c r="L501" s="36">
        <v>157.10433333333333</v>
      </c>
      <c r="M501" s="36">
        <v>-157.10433333333333</v>
      </c>
      <c r="N501" s="20">
        <v>505</v>
      </c>
      <c r="Q501" s="32" t="s">
        <v>229</v>
      </c>
      <c r="R501" s="5">
        <v>4</v>
      </c>
      <c r="S501" s="24">
        <v>482.92599999999999</v>
      </c>
      <c r="T501" s="42">
        <v>0.86170000000000002</v>
      </c>
      <c r="U501" s="42">
        <v>0.8609</v>
      </c>
      <c r="V501" s="42">
        <v>29.882085069881999</v>
      </c>
      <c r="W501" s="42">
        <v>29.880802769607001</v>
      </c>
      <c r="X501" s="42">
        <v>34.843708898789771</v>
      </c>
      <c r="Y501" s="42">
        <v>34.842947052758859</v>
      </c>
      <c r="Z501" s="42">
        <v>2.1423999999999999</v>
      </c>
      <c r="AA501" s="25">
        <v>6.6988067433655765</v>
      </c>
      <c r="AB501" s="25">
        <v>85.42092511858435</v>
      </c>
      <c r="AC501" s="25">
        <v>2.6636868199999997E-2</v>
      </c>
      <c r="AD501" s="42">
        <v>5.8299999999999998E-2</v>
      </c>
      <c r="AE501" s="25">
        <v>90.145300000000006</v>
      </c>
      <c r="AF501" s="42">
        <v>4.3185000000000002</v>
      </c>
      <c r="AG501" s="25">
        <v>0.8266</v>
      </c>
      <c r="AH501" s="5">
        <v>0.10100000000000001</v>
      </c>
      <c r="AI501" s="25">
        <v>4.3298999999999997E-2</v>
      </c>
      <c r="AJ501" s="24">
        <v>99.93</v>
      </c>
      <c r="AK501" s="25">
        <v>257.16000000000003</v>
      </c>
      <c r="AL501" s="241">
        <v>34.845950000000002</v>
      </c>
      <c r="AM501" s="117">
        <v>6</v>
      </c>
      <c r="AN501" s="143"/>
      <c r="AO501" s="22">
        <v>0.4</v>
      </c>
      <c r="AP501" s="238">
        <v>6.7084999999999999</v>
      </c>
      <c r="AQ501" s="103">
        <v>26</v>
      </c>
      <c r="AR501" s="104" t="s">
        <v>309</v>
      </c>
      <c r="AS501" s="235">
        <v>12.659902911786254</v>
      </c>
      <c r="AT501" s="128"/>
      <c r="AU501" s="236">
        <v>6.7057916289500943</v>
      </c>
      <c r="AV501" s="128"/>
      <c r="AW501" s="237">
        <v>0.81174331550802137</v>
      </c>
      <c r="AX501" s="128"/>
      <c r="AY501" s="129"/>
      <c r="BC501" s="144" t="s">
        <v>227</v>
      </c>
      <c r="BE501" s="145" t="s">
        <v>227</v>
      </c>
      <c r="BG501" s="21">
        <v>505</v>
      </c>
    </row>
    <row r="502" spans="1:59" ht="15.75" customHeight="1">
      <c r="A502" s="21" t="s">
        <v>242</v>
      </c>
      <c r="B502" s="33">
        <v>23</v>
      </c>
      <c r="C502" s="21" t="s">
        <v>296</v>
      </c>
      <c r="D502" s="26" t="s">
        <v>297</v>
      </c>
      <c r="E502" s="35">
        <v>75</v>
      </c>
      <c r="F502" s="35">
        <v>44.590000000000032</v>
      </c>
      <c r="G502" s="35" t="s">
        <v>67</v>
      </c>
      <c r="H502" s="36">
        <v>75.743166666666667</v>
      </c>
      <c r="I502" s="35">
        <v>157</v>
      </c>
      <c r="J502" s="35">
        <v>6.2599999999997635</v>
      </c>
      <c r="K502" s="35" t="s">
        <v>68</v>
      </c>
      <c r="L502" s="36">
        <v>157.10433333333333</v>
      </c>
      <c r="M502" s="36">
        <v>-157.10433333333333</v>
      </c>
      <c r="N502" s="20">
        <v>506</v>
      </c>
      <c r="Q502" s="32" t="s">
        <v>229</v>
      </c>
      <c r="R502" s="5">
        <v>5</v>
      </c>
      <c r="S502" s="24">
        <v>355.11099999999999</v>
      </c>
      <c r="T502" s="42">
        <v>0.69199999999999995</v>
      </c>
      <c r="U502" s="42">
        <v>0.69750000000000001</v>
      </c>
      <c r="V502" s="42">
        <v>29.628122673684</v>
      </c>
      <c r="W502" s="42">
        <v>29.634204164097998</v>
      </c>
      <c r="X502" s="42">
        <v>34.779460585446472</v>
      </c>
      <c r="Y502" s="42">
        <v>34.78119861787853</v>
      </c>
      <c r="Z502" s="42">
        <v>2.1326000000000001</v>
      </c>
      <c r="AA502" s="25">
        <v>6.5612579902859851</v>
      </c>
      <c r="AB502" s="25">
        <v>83.265557052037707</v>
      </c>
      <c r="AC502" s="25">
        <v>2.7551191899999994E-2</v>
      </c>
      <c r="AD502" s="42">
        <v>0.06</v>
      </c>
      <c r="AE502" s="25">
        <v>90.11330000000001</v>
      </c>
      <c r="AF502" s="42">
        <v>4.3170000000000002</v>
      </c>
      <c r="AG502" s="25">
        <v>0.85709999999999997</v>
      </c>
      <c r="AH502" s="5">
        <v>0.1023</v>
      </c>
      <c r="AI502" s="25">
        <v>4.3298999999999997E-2</v>
      </c>
      <c r="AJ502" s="24">
        <v>99.93</v>
      </c>
      <c r="AK502" s="25">
        <v>262.55</v>
      </c>
      <c r="AL502" s="241">
        <v>34.777999999999999</v>
      </c>
      <c r="AM502" s="117"/>
      <c r="AN502" s="143"/>
      <c r="AO502" s="22">
        <v>0.3</v>
      </c>
      <c r="AP502" s="238">
        <v>6.5650000000000004</v>
      </c>
      <c r="AS502" s="235">
        <v>12.675780253002552</v>
      </c>
      <c r="AT502" s="128"/>
      <c r="AU502" s="236">
        <v>7.7658062454453152</v>
      </c>
      <c r="AV502" s="128"/>
      <c r="AW502" s="237">
        <v>0.83225668449197854</v>
      </c>
      <c r="AX502" s="128"/>
      <c r="AY502" s="129"/>
      <c r="BC502" s="144" t="s">
        <v>227</v>
      </c>
      <c r="BE502" s="145" t="s">
        <v>227</v>
      </c>
      <c r="BG502" s="21">
        <v>506</v>
      </c>
    </row>
    <row r="503" spans="1:59" ht="15.75" customHeight="1">
      <c r="A503" s="21" t="s">
        <v>242</v>
      </c>
      <c r="B503" s="33">
        <v>23</v>
      </c>
      <c r="C503" s="21" t="s">
        <v>296</v>
      </c>
      <c r="D503" s="26" t="s">
        <v>297</v>
      </c>
      <c r="E503" s="35">
        <v>75</v>
      </c>
      <c r="F503" s="35">
        <v>44.590000000000032</v>
      </c>
      <c r="G503" s="35" t="s">
        <v>67</v>
      </c>
      <c r="H503" s="36">
        <v>75.743166666666667</v>
      </c>
      <c r="I503" s="35">
        <v>157</v>
      </c>
      <c r="J503" s="35">
        <v>6.2599999999997635</v>
      </c>
      <c r="K503" s="35" t="s">
        <v>68</v>
      </c>
      <c r="L503" s="36">
        <v>157.10433333333333</v>
      </c>
      <c r="M503" s="36">
        <v>-157.10433333333333</v>
      </c>
      <c r="N503" s="20">
        <v>507</v>
      </c>
      <c r="Q503" s="32" t="s">
        <v>229</v>
      </c>
      <c r="R503" s="5">
        <v>6</v>
      </c>
      <c r="S503" s="24">
        <v>317.75400000000002</v>
      </c>
      <c r="T503" s="42">
        <v>0.37380000000000002</v>
      </c>
      <c r="U503" s="42">
        <v>0.37680000000000002</v>
      </c>
      <c r="V503" s="42">
        <v>29.272724442317998</v>
      </c>
      <c r="W503" s="42">
        <v>29.275902154012002</v>
      </c>
      <c r="X503" s="42">
        <v>34.694929023704312</v>
      </c>
      <c r="Y503" s="42">
        <v>34.695721689115025</v>
      </c>
      <c r="Z503" s="42">
        <v>2.0878999999999999</v>
      </c>
      <c r="AA503" s="25">
        <v>6.4060760891741637</v>
      </c>
      <c r="AB503" s="25">
        <v>80.583323806915402</v>
      </c>
      <c r="AC503" s="25">
        <v>4.2379889399999995E-2</v>
      </c>
      <c r="AD503" s="42">
        <v>8.7499999999999994E-2</v>
      </c>
      <c r="AE503" s="25">
        <v>90.12530000000001</v>
      </c>
      <c r="AF503" s="42">
        <v>4.3175999999999997</v>
      </c>
      <c r="AG503" s="25">
        <v>0.92279999999999995</v>
      </c>
      <c r="AH503" s="5">
        <v>0.10489999999999999</v>
      </c>
      <c r="AI503" s="25">
        <v>4.3298999999999997E-2</v>
      </c>
      <c r="AJ503" s="24">
        <v>99.93</v>
      </c>
      <c r="AK503" s="25">
        <v>257.16000000000003</v>
      </c>
      <c r="AL503" s="241">
        <v>34.683500000000002</v>
      </c>
      <c r="AM503" s="117"/>
      <c r="AN503" s="143"/>
      <c r="AO503" s="22">
        <v>0.1</v>
      </c>
      <c r="AP503" s="238">
        <v>6.4080000000000004</v>
      </c>
      <c r="AS503" s="235">
        <v>12.621547255134811</v>
      </c>
      <c r="AT503" s="128"/>
      <c r="AU503" s="236">
        <v>10.031069149479034</v>
      </c>
      <c r="AV503" s="128"/>
      <c r="AW503" s="237">
        <v>0.87426024955436721</v>
      </c>
      <c r="AX503" s="128"/>
      <c r="AY503" s="129"/>
      <c r="BC503" s="144" t="s">
        <v>227</v>
      </c>
      <c r="BE503" s="145" t="s">
        <v>227</v>
      </c>
      <c r="BG503" s="21">
        <v>507</v>
      </c>
    </row>
    <row r="504" spans="1:59" ht="15.75" customHeight="1">
      <c r="A504" s="21" t="s">
        <v>242</v>
      </c>
      <c r="B504" s="33">
        <v>23</v>
      </c>
      <c r="C504" s="21" t="s">
        <v>296</v>
      </c>
      <c r="D504" s="26" t="s">
        <v>297</v>
      </c>
      <c r="E504" s="35">
        <v>75</v>
      </c>
      <c r="F504" s="35">
        <v>44.590000000000032</v>
      </c>
      <c r="G504" s="35" t="s">
        <v>67</v>
      </c>
      <c r="H504" s="36">
        <v>75.743166666666667</v>
      </c>
      <c r="I504" s="35">
        <v>157</v>
      </c>
      <c r="J504" s="35">
        <v>6.2599999999997635</v>
      </c>
      <c r="K504" s="35" t="s">
        <v>68</v>
      </c>
      <c r="L504" s="36">
        <v>157.10433333333333</v>
      </c>
      <c r="M504" s="36">
        <v>-157.10433333333333</v>
      </c>
      <c r="N504" s="20">
        <v>508</v>
      </c>
      <c r="Q504" s="32" t="s">
        <v>229</v>
      </c>
      <c r="R504" s="5">
        <v>7</v>
      </c>
      <c r="S504" s="24">
        <v>286.78199999999998</v>
      </c>
      <c r="T504" s="42">
        <v>-2.81E-2</v>
      </c>
      <c r="U504" s="42">
        <v>-2.86E-2</v>
      </c>
      <c r="V504" s="42">
        <v>28.830082077497998</v>
      </c>
      <c r="W504" s="42">
        <v>28.829311408817002</v>
      </c>
      <c r="X504" s="42">
        <v>34.58273080065289</v>
      </c>
      <c r="Y504" s="42">
        <v>34.582273605840108</v>
      </c>
      <c r="Z504" s="42">
        <v>2.0445000000000002</v>
      </c>
      <c r="AA504" s="25">
        <v>6.2873572548108143</v>
      </c>
      <c r="AB504" s="25">
        <v>78.206050637804523</v>
      </c>
      <c r="AC504" s="25">
        <v>3.0242796499999995E-2</v>
      </c>
      <c r="AD504" s="42">
        <v>6.5000000000000002E-2</v>
      </c>
      <c r="AE504" s="25">
        <v>90.07350000000001</v>
      </c>
      <c r="AF504" s="42">
        <v>4.3151000000000002</v>
      </c>
      <c r="AG504" s="25">
        <v>1.0190999999999999</v>
      </c>
      <c r="AH504" s="5">
        <v>0.10879999999999999</v>
      </c>
      <c r="AI504" s="25">
        <v>4.3298999999999997E-2</v>
      </c>
      <c r="AJ504" s="24">
        <v>99.93</v>
      </c>
      <c r="AK504" s="25">
        <v>251.9</v>
      </c>
      <c r="AL504" s="241">
        <v>34.579300000000003</v>
      </c>
      <c r="AM504" s="117"/>
      <c r="AN504" s="143"/>
      <c r="AO504" s="22">
        <v>-0.3</v>
      </c>
      <c r="AP504" s="238">
        <v>6.2830000000000004</v>
      </c>
      <c r="AQ504" s="103">
        <v>2</v>
      </c>
      <c r="AR504" s="104" t="s">
        <v>310</v>
      </c>
      <c r="AS504" s="235">
        <v>12.228430213391897</v>
      </c>
      <c r="AT504" s="128"/>
      <c r="AU504" s="236">
        <v>12.383852006876907</v>
      </c>
      <c r="AV504" s="128"/>
      <c r="AW504" s="237">
        <v>0.9035650623885918</v>
      </c>
      <c r="AX504" s="128"/>
      <c r="AY504" s="129"/>
      <c r="BC504" s="144" t="s">
        <v>227</v>
      </c>
      <c r="BE504" s="145" t="s">
        <v>227</v>
      </c>
      <c r="BG504" s="21">
        <v>508</v>
      </c>
    </row>
    <row r="505" spans="1:59" ht="15.75" customHeight="1">
      <c r="A505" s="21" t="s">
        <v>242</v>
      </c>
      <c r="B505" s="33">
        <v>23</v>
      </c>
      <c r="C505" s="21" t="s">
        <v>296</v>
      </c>
      <c r="D505" s="26" t="s">
        <v>297</v>
      </c>
      <c r="E505" s="35">
        <v>75</v>
      </c>
      <c r="F505" s="35">
        <v>44.590000000000032</v>
      </c>
      <c r="G505" s="35" t="s">
        <v>67</v>
      </c>
      <c r="H505" s="36">
        <v>75.743166666666667</v>
      </c>
      <c r="I505" s="35">
        <v>157</v>
      </c>
      <c r="J505" s="35">
        <v>6.2599999999997635</v>
      </c>
      <c r="K505" s="35" t="s">
        <v>68</v>
      </c>
      <c r="L505" s="36">
        <v>157.10433333333333</v>
      </c>
      <c r="M505" s="36">
        <v>-157.10433333333333</v>
      </c>
      <c r="N505" s="20">
        <v>509</v>
      </c>
      <c r="Q505" s="32" t="s">
        <v>230</v>
      </c>
      <c r="R505" s="5">
        <v>8</v>
      </c>
      <c r="S505" s="24">
        <v>256.88099999999997</v>
      </c>
      <c r="T505" s="42">
        <v>-0.45229999999999998</v>
      </c>
      <c r="U505" s="42">
        <v>-0.45169999999999999</v>
      </c>
      <c r="V505" s="42">
        <v>28.323405643115997</v>
      </c>
      <c r="W505" s="42">
        <v>28.323746239174</v>
      </c>
      <c r="X505" s="42">
        <v>34.404682648283405</v>
      </c>
      <c r="Y505" s="42">
        <v>34.404460545916166</v>
      </c>
      <c r="Z505" s="42">
        <v>1.9297</v>
      </c>
      <c r="AA505" s="25">
        <v>5.8799133985491219</v>
      </c>
      <c r="AB505" s="25">
        <v>72.238511336032531</v>
      </c>
      <c r="AC505" s="25">
        <v>3.27819237E-2</v>
      </c>
      <c r="AD505" s="42">
        <v>6.9699999999999998E-2</v>
      </c>
      <c r="AE505" s="25">
        <v>89.909900000000007</v>
      </c>
      <c r="AF505" s="42">
        <v>4.3074000000000003</v>
      </c>
      <c r="AG505" s="25">
        <v>1.1341000000000001</v>
      </c>
      <c r="AH505" s="5">
        <v>0.1134</v>
      </c>
      <c r="AI505" s="25">
        <v>4.3298999999999997E-2</v>
      </c>
      <c r="AJ505" s="24">
        <v>99.93</v>
      </c>
      <c r="AK505" s="25">
        <v>228.1</v>
      </c>
      <c r="AL505" s="241">
        <v>34.4039</v>
      </c>
      <c r="AM505" s="117"/>
      <c r="AN505" s="143"/>
      <c r="AO505" s="22">
        <v>-0.5</v>
      </c>
      <c r="AP505" s="238">
        <v>5.96</v>
      </c>
      <c r="AS505" s="235">
        <v>12.56420954417217</v>
      </c>
      <c r="AT505" s="128"/>
      <c r="AU505" s="236">
        <v>18.198299343170934</v>
      </c>
      <c r="AV505" s="128"/>
      <c r="AW505" s="237">
        <v>1.0579037433155081</v>
      </c>
      <c r="AX505" s="128"/>
      <c r="AY505" s="129"/>
      <c r="BC505" s="144" t="s">
        <v>227</v>
      </c>
      <c r="BE505" s="145" t="s">
        <v>227</v>
      </c>
      <c r="BG505" s="21">
        <v>509</v>
      </c>
    </row>
    <row r="506" spans="1:59" ht="15.75" customHeight="1">
      <c r="A506" s="21" t="s">
        <v>242</v>
      </c>
      <c r="B506" s="33">
        <v>23</v>
      </c>
      <c r="C506" s="21" t="s">
        <v>296</v>
      </c>
      <c r="D506" s="26" t="s">
        <v>297</v>
      </c>
      <c r="E506" s="35">
        <v>75</v>
      </c>
      <c r="F506" s="35">
        <v>44.590000000000032</v>
      </c>
      <c r="G506" s="35" t="s">
        <v>67</v>
      </c>
      <c r="H506" s="36">
        <v>75.743166666666667</v>
      </c>
      <c r="I506" s="35">
        <v>157</v>
      </c>
      <c r="J506" s="35">
        <v>6.2599999999997635</v>
      </c>
      <c r="K506" s="35" t="s">
        <v>68</v>
      </c>
      <c r="L506" s="36">
        <v>157.10433333333333</v>
      </c>
      <c r="M506" s="36">
        <v>-157.10433333333333</v>
      </c>
      <c r="N506" s="20">
        <v>510</v>
      </c>
      <c r="Q506" s="32" t="s">
        <v>229</v>
      </c>
      <c r="R506" s="5">
        <v>9</v>
      </c>
      <c r="S506" s="24">
        <v>235.35400000000001</v>
      </c>
      <c r="T506" s="42">
        <v>-0.60319999999999996</v>
      </c>
      <c r="U506" s="42">
        <v>-0.60550000000000004</v>
      </c>
      <c r="V506" s="42">
        <v>28.013093225724003</v>
      </c>
      <c r="W506" s="42">
        <v>28.009575104323996</v>
      </c>
      <c r="X506" s="42">
        <v>34.171281190935495</v>
      </c>
      <c r="Y506" s="42">
        <v>34.169137655103711</v>
      </c>
      <c r="Z506" s="42">
        <v>1.9372</v>
      </c>
      <c r="AA506" s="25">
        <v>5.9364924667333216</v>
      </c>
      <c r="AB506" s="25">
        <v>72.524523776315775</v>
      </c>
      <c r="AC506" s="25">
        <v>3.643813709999999E-2</v>
      </c>
      <c r="AD506" s="42">
        <v>7.6499999999999999E-2</v>
      </c>
      <c r="AE506" s="25">
        <v>89.782300000000006</v>
      </c>
      <c r="AF506" s="42">
        <v>4.3014000000000001</v>
      </c>
      <c r="AG506" s="25">
        <v>1.1999</v>
      </c>
      <c r="AH506" s="5">
        <v>0.11600000000000001</v>
      </c>
      <c r="AI506" s="25">
        <v>4.3298999999999997E-2</v>
      </c>
      <c r="AJ506" s="24">
        <v>99.92</v>
      </c>
      <c r="AK506" s="25">
        <v>217.59</v>
      </c>
      <c r="AL506" s="241">
        <v>34.179499999999997</v>
      </c>
      <c r="AM506" s="117"/>
      <c r="AN506" s="143"/>
      <c r="AO506" s="22">
        <v>-0.4</v>
      </c>
      <c r="AP506" s="238">
        <v>5.89</v>
      </c>
      <c r="AS506" s="235">
        <v>14.31735420541388</v>
      </c>
      <c r="AT506" s="128"/>
      <c r="AU506" s="236">
        <v>22.963410529100777</v>
      </c>
      <c r="AV506" s="128"/>
      <c r="AW506" s="237">
        <v>1.2884349376114081</v>
      </c>
      <c r="AX506" s="128"/>
      <c r="AY506" s="129"/>
      <c r="BC506" s="144" t="s">
        <v>227</v>
      </c>
      <c r="BE506" s="145" t="s">
        <v>227</v>
      </c>
      <c r="BG506" s="21">
        <v>510</v>
      </c>
    </row>
    <row r="507" spans="1:59" ht="15.75" customHeight="1">
      <c r="A507" s="21" t="s">
        <v>242</v>
      </c>
      <c r="B507" s="33">
        <v>23</v>
      </c>
      <c r="C507" s="21" t="s">
        <v>296</v>
      </c>
      <c r="D507" s="26" t="s">
        <v>297</v>
      </c>
      <c r="E507" s="35">
        <v>75</v>
      </c>
      <c r="F507" s="35">
        <v>44.590000000000032</v>
      </c>
      <c r="G507" s="35" t="s">
        <v>67</v>
      </c>
      <c r="H507" s="36">
        <v>75.743166666666667</v>
      </c>
      <c r="I507" s="35">
        <v>157</v>
      </c>
      <c r="J507" s="35">
        <v>6.2599999999997635</v>
      </c>
      <c r="K507" s="35" t="s">
        <v>68</v>
      </c>
      <c r="L507" s="36">
        <v>157.10433333333333</v>
      </c>
      <c r="M507" s="36">
        <v>-157.10433333333333</v>
      </c>
      <c r="N507" s="20">
        <v>511</v>
      </c>
      <c r="Q507" s="32" t="s">
        <v>229</v>
      </c>
      <c r="R507" s="5">
        <v>10</v>
      </c>
      <c r="S507" s="24">
        <v>213.226</v>
      </c>
      <c r="T507" s="42">
        <v>-1.0606</v>
      </c>
      <c r="U507" s="42">
        <v>-1.0649999999999999</v>
      </c>
      <c r="V507" s="42">
        <v>27.270299218188001</v>
      </c>
      <c r="W507" s="42">
        <v>27.262358512621997</v>
      </c>
      <c r="X507" s="42">
        <v>33.693174742410889</v>
      </c>
      <c r="Y507" s="42">
        <v>33.687290678081276</v>
      </c>
      <c r="Z507" s="42">
        <v>1.9890000000000001</v>
      </c>
      <c r="AA507" s="25">
        <v>6.2199151450218837</v>
      </c>
      <c r="AB507" s="25">
        <v>74.816464538438368</v>
      </c>
      <c r="AC507" s="25">
        <v>3.6743091899999997E-2</v>
      </c>
      <c r="AD507" s="42">
        <v>7.6999999999999999E-2</v>
      </c>
      <c r="AE507" s="25">
        <v>89.876100000000008</v>
      </c>
      <c r="AF507" s="42">
        <v>4.3059000000000003</v>
      </c>
      <c r="AG507" s="25">
        <v>1.3172999999999999</v>
      </c>
      <c r="AH507" s="5">
        <v>0.1207</v>
      </c>
      <c r="AI507" s="25">
        <v>4.3298999999999997E-2</v>
      </c>
      <c r="AJ507" s="24">
        <v>99.93</v>
      </c>
      <c r="AK507" s="25">
        <v>212.2</v>
      </c>
      <c r="AL507" s="241">
        <v>33.654200000000003</v>
      </c>
      <c r="AM507" s="117"/>
      <c r="AN507" s="143"/>
      <c r="AO507" s="22">
        <v>-0.9</v>
      </c>
      <c r="AP507" s="238">
        <v>6.2030000000000003</v>
      </c>
      <c r="AS507" s="235">
        <v>15.353999632639622</v>
      </c>
      <c r="AT507" s="128"/>
      <c r="AU507" s="236">
        <v>28.466744808833059</v>
      </c>
      <c r="AV507" s="128"/>
      <c r="AW507" s="237">
        <v>1.5463172905525846</v>
      </c>
      <c r="AX507" s="128"/>
      <c r="AY507" s="129"/>
      <c r="BC507" s="144" t="s">
        <v>227</v>
      </c>
      <c r="BE507" s="145" t="s">
        <v>227</v>
      </c>
      <c r="BG507" s="21">
        <v>511</v>
      </c>
    </row>
    <row r="508" spans="1:59" ht="15.75" customHeight="1">
      <c r="A508" s="21" t="s">
        <v>242</v>
      </c>
      <c r="B508" s="33">
        <v>23</v>
      </c>
      <c r="C508" s="21" t="s">
        <v>296</v>
      </c>
      <c r="D508" s="26" t="s">
        <v>297</v>
      </c>
      <c r="E508" s="35">
        <v>75</v>
      </c>
      <c r="F508" s="35">
        <v>44.590000000000032</v>
      </c>
      <c r="G508" s="35" t="s">
        <v>67</v>
      </c>
      <c r="H508" s="36">
        <v>75.743166666666667</v>
      </c>
      <c r="I508" s="35">
        <v>157</v>
      </c>
      <c r="J508" s="35">
        <v>6.2599999999997635</v>
      </c>
      <c r="K508" s="35" t="s">
        <v>68</v>
      </c>
      <c r="L508" s="36">
        <v>157.10433333333333</v>
      </c>
      <c r="M508" s="36">
        <v>-157.10433333333333</v>
      </c>
      <c r="N508" s="20">
        <v>512</v>
      </c>
      <c r="Q508" s="32" t="s">
        <v>230</v>
      </c>
      <c r="R508" s="5">
        <v>11</v>
      </c>
      <c r="S508" s="24">
        <v>184.12</v>
      </c>
      <c r="T508" s="42">
        <v>-1.4941</v>
      </c>
      <c r="U508" s="42">
        <v>-1.4937</v>
      </c>
      <c r="V508" s="42">
        <v>26.490360312947999</v>
      </c>
      <c r="W508" s="42">
        <v>26.490722823296998</v>
      </c>
      <c r="X508" s="42">
        <v>33.126753086691544</v>
      </c>
      <c r="Y508" s="42">
        <v>33.126807879977449</v>
      </c>
      <c r="Z508" s="42">
        <v>2.0781999999999998</v>
      </c>
      <c r="AA508" s="25">
        <v>6.6634165241996932</v>
      </c>
      <c r="AB508" s="25">
        <v>78.907052798416444</v>
      </c>
      <c r="AC508" s="25">
        <v>3.9993239599999994E-2</v>
      </c>
      <c r="AD508" s="42">
        <v>8.3000000000000004E-2</v>
      </c>
      <c r="AE508" s="25">
        <v>89.152100000000004</v>
      </c>
      <c r="AF508" s="42">
        <v>4.2717000000000001</v>
      </c>
      <c r="AG508" s="25">
        <v>1.3807</v>
      </c>
      <c r="AH508" s="5">
        <v>0.1232</v>
      </c>
      <c r="AI508" s="25">
        <v>4.3298999999999997E-2</v>
      </c>
      <c r="AJ508" s="24">
        <v>99.93</v>
      </c>
      <c r="AK508" s="25">
        <v>217.59</v>
      </c>
      <c r="AL508" s="241">
        <v>33.123699999999999</v>
      </c>
      <c r="AM508" s="117"/>
      <c r="AN508" s="143"/>
      <c r="AO508" s="22">
        <v>-1.2</v>
      </c>
      <c r="AP508" s="238">
        <v>6.6879999999999997</v>
      </c>
      <c r="AS508" s="235">
        <v>15.760606278497871</v>
      </c>
      <c r="AT508" s="128"/>
      <c r="AU508" s="236">
        <v>36.768779838438363</v>
      </c>
      <c r="AV508" s="128"/>
      <c r="AW508" s="237">
        <v>1.7807557932263813</v>
      </c>
      <c r="AX508" s="128"/>
      <c r="AY508" s="129"/>
      <c r="BC508" s="144" t="s">
        <v>227</v>
      </c>
      <c r="BE508" s="145" t="s">
        <v>227</v>
      </c>
      <c r="BG508" s="21">
        <v>512</v>
      </c>
    </row>
    <row r="509" spans="1:59" ht="15.75" customHeight="1">
      <c r="A509" s="21" t="s">
        <v>242</v>
      </c>
      <c r="B509" s="33">
        <v>23</v>
      </c>
      <c r="C509" s="21" t="s">
        <v>296</v>
      </c>
      <c r="D509" s="26" t="s">
        <v>297</v>
      </c>
      <c r="E509" s="35">
        <v>75</v>
      </c>
      <c r="F509" s="35">
        <v>44.590000000000032</v>
      </c>
      <c r="G509" s="35" t="s">
        <v>67</v>
      </c>
      <c r="H509" s="36">
        <v>75.743166666666667</v>
      </c>
      <c r="I509" s="35">
        <v>157</v>
      </c>
      <c r="J509" s="35">
        <v>6.2599999999997635</v>
      </c>
      <c r="K509" s="35" t="s">
        <v>68</v>
      </c>
      <c r="L509" s="36">
        <v>157.10433333333333</v>
      </c>
      <c r="M509" s="36">
        <v>-157.10433333333333</v>
      </c>
      <c r="N509" s="20">
        <v>513</v>
      </c>
      <c r="Q509" s="32" t="s">
        <v>229</v>
      </c>
      <c r="R509" s="5">
        <v>12</v>
      </c>
      <c r="S509" s="24">
        <v>164.376</v>
      </c>
      <c r="T509" s="42">
        <v>-1.4256</v>
      </c>
      <c r="U509" s="42">
        <v>-1.4252</v>
      </c>
      <c r="V509" s="42">
        <v>26.384503751201997</v>
      </c>
      <c r="W509" s="42">
        <v>26.386925917361001</v>
      </c>
      <c r="X509" s="42">
        <v>32.917488051354859</v>
      </c>
      <c r="Y509" s="42">
        <v>32.92037283235269</v>
      </c>
      <c r="Z509" s="42">
        <v>2.0688</v>
      </c>
      <c r="AA509" s="25">
        <v>6.5978619561827836</v>
      </c>
      <c r="AB509" s="25">
        <v>78.158758881431453</v>
      </c>
      <c r="AC509" s="25">
        <v>4.1415280599999993E-2</v>
      </c>
      <c r="AD509" s="42">
        <v>8.5699999999999998E-2</v>
      </c>
      <c r="AE509" s="25">
        <v>89.467200000000005</v>
      </c>
      <c r="AF509" s="42">
        <v>4.2865000000000002</v>
      </c>
      <c r="AG509" s="25">
        <v>1.3783000000000001</v>
      </c>
      <c r="AH509" s="5">
        <v>0.1231</v>
      </c>
      <c r="AI509" s="25">
        <v>4.3298999999999997E-2</v>
      </c>
      <c r="AJ509" s="24">
        <v>99.93</v>
      </c>
      <c r="AK509" s="25">
        <v>231.98</v>
      </c>
      <c r="AL509" s="241">
        <v>32.899500000000003</v>
      </c>
      <c r="AM509" s="117"/>
      <c r="AN509" s="143"/>
      <c r="AO509" s="22">
        <v>-1.2</v>
      </c>
      <c r="AP509" s="238">
        <v>6.6479999999999997</v>
      </c>
      <c r="AQ509" s="103">
        <v>2</v>
      </c>
      <c r="AR509" s="104" t="s">
        <v>310</v>
      </c>
      <c r="AS509" s="235">
        <v>15.122052647973904</v>
      </c>
      <c r="AT509" s="128"/>
      <c r="AU509" s="236">
        <v>33.468702503407059</v>
      </c>
      <c r="AV509" s="128"/>
      <c r="AW509" s="237">
        <v>1.7455900178253119</v>
      </c>
      <c r="AX509" s="128"/>
      <c r="AY509" s="129"/>
      <c r="BC509" s="144" t="s">
        <v>227</v>
      </c>
      <c r="BE509" s="145" t="s">
        <v>227</v>
      </c>
      <c r="BG509" s="21">
        <v>513</v>
      </c>
    </row>
    <row r="510" spans="1:59" ht="15.75" customHeight="1">
      <c r="A510" s="21" t="s">
        <v>242</v>
      </c>
      <c r="B510" s="33">
        <v>23</v>
      </c>
      <c r="C510" s="21" t="s">
        <v>296</v>
      </c>
      <c r="D510" s="26" t="s">
        <v>297</v>
      </c>
      <c r="E510" s="35">
        <v>75</v>
      </c>
      <c r="F510" s="35">
        <v>44.590000000000032</v>
      </c>
      <c r="G510" s="35" t="s">
        <v>67</v>
      </c>
      <c r="H510" s="36">
        <v>75.743166666666667</v>
      </c>
      <c r="I510" s="35">
        <v>157</v>
      </c>
      <c r="J510" s="35">
        <v>6.2599999999997635</v>
      </c>
      <c r="K510" s="35" t="s">
        <v>68</v>
      </c>
      <c r="L510" s="36">
        <v>157.10433333333333</v>
      </c>
      <c r="M510" s="36">
        <v>-157.10433333333333</v>
      </c>
      <c r="N510" s="20">
        <v>514</v>
      </c>
      <c r="Q510" s="32" t="s">
        <v>229</v>
      </c>
      <c r="R510" s="5">
        <v>13</v>
      </c>
      <c r="S510" s="24">
        <v>136.06899999999999</v>
      </c>
      <c r="T510" s="42">
        <v>-1.3797999999999999</v>
      </c>
      <c r="U510" s="42">
        <v>-1.3754</v>
      </c>
      <c r="V510" s="42">
        <v>26.180407710516</v>
      </c>
      <c r="W510" s="42">
        <v>26.181508866207</v>
      </c>
      <c r="X510" s="42">
        <v>32.6045027467365</v>
      </c>
      <c r="Y510" s="42">
        <v>32.601208870341189</v>
      </c>
      <c r="Z510" s="42">
        <v>2.1109</v>
      </c>
      <c r="AA510" s="25">
        <v>6.7456227493564871</v>
      </c>
      <c r="AB510" s="25">
        <v>79.830113180410635</v>
      </c>
      <c r="AC510" s="25">
        <v>4.3852756199999995E-2</v>
      </c>
      <c r="AD510" s="42">
        <v>9.0200000000000002E-2</v>
      </c>
      <c r="AE510" s="25">
        <v>89.616800000000012</v>
      </c>
      <c r="AF510" s="42">
        <v>4.2935999999999996</v>
      </c>
      <c r="AG510" s="25">
        <v>1.3594999999999999</v>
      </c>
      <c r="AH510" s="5">
        <v>0.12239999999999999</v>
      </c>
      <c r="AI510" s="25">
        <v>4.3298999999999997E-2</v>
      </c>
      <c r="AJ510" s="24">
        <v>99.93</v>
      </c>
      <c r="AK510" s="25">
        <v>240</v>
      </c>
      <c r="AL510" s="241">
        <v>32.589500000000001</v>
      </c>
      <c r="AM510" s="117"/>
      <c r="AN510" s="143"/>
      <c r="AO510" s="22">
        <v>-1.2</v>
      </c>
      <c r="AP510" s="238">
        <v>6.7629999999999999</v>
      </c>
      <c r="AS510" s="235">
        <v>14.665654530443097</v>
      </c>
      <c r="AT510" s="128"/>
      <c r="AU510" s="236">
        <v>32.533567709519694</v>
      </c>
      <c r="AV510" s="128"/>
      <c r="AW510" s="237">
        <v>1.7475436720142601</v>
      </c>
      <c r="AX510" s="128"/>
      <c r="AY510" s="129"/>
      <c r="BC510" s="144" t="s">
        <v>227</v>
      </c>
      <c r="BE510" s="145" t="s">
        <v>227</v>
      </c>
      <c r="BG510" s="21">
        <v>514</v>
      </c>
    </row>
    <row r="511" spans="1:59" ht="15.75" customHeight="1">
      <c r="A511" s="21" t="s">
        <v>242</v>
      </c>
      <c r="B511" s="33">
        <v>23</v>
      </c>
      <c r="C511" s="21" t="s">
        <v>296</v>
      </c>
      <c r="D511" s="26" t="s">
        <v>297</v>
      </c>
      <c r="E511" s="35">
        <v>75</v>
      </c>
      <c r="F511" s="35">
        <v>44.590000000000032</v>
      </c>
      <c r="G511" s="35" t="s">
        <v>67</v>
      </c>
      <c r="H511" s="36">
        <v>75.743166666666667</v>
      </c>
      <c r="I511" s="35">
        <v>157</v>
      </c>
      <c r="J511" s="35">
        <v>6.2599999999997635</v>
      </c>
      <c r="K511" s="35" t="s">
        <v>68</v>
      </c>
      <c r="L511" s="36">
        <v>157.10433333333333</v>
      </c>
      <c r="M511" s="36">
        <v>-157.10433333333333</v>
      </c>
      <c r="N511" s="20">
        <v>515</v>
      </c>
      <c r="Q511" s="32" t="s">
        <v>230</v>
      </c>
      <c r="R511" s="5">
        <v>14</v>
      </c>
      <c r="S511" s="24">
        <v>106.749</v>
      </c>
      <c r="T511" s="42">
        <v>-1.2851999999999999</v>
      </c>
      <c r="U511" s="42">
        <v>-1.286</v>
      </c>
      <c r="V511" s="42">
        <v>26.019257584278002</v>
      </c>
      <c r="W511" s="42">
        <v>26.018765519890998</v>
      </c>
      <c r="X511" s="42">
        <v>32.299066418262179</v>
      </c>
      <c r="Y511" s="42">
        <v>32.299258621057604</v>
      </c>
      <c r="Z511" s="42">
        <v>2.1896</v>
      </c>
      <c r="AA511" s="25">
        <v>7.0528936205141619</v>
      </c>
      <c r="AB511" s="25">
        <v>83.498037809524959</v>
      </c>
      <c r="AC511" s="25">
        <v>5.7258871999999995E-2</v>
      </c>
      <c r="AD511" s="42">
        <v>0.1149</v>
      </c>
      <c r="AE511" s="25">
        <v>89.804200000000009</v>
      </c>
      <c r="AF511" s="42">
        <v>4.3023999999999996</v>
      </c>
      <c r="AG511" s="25">
        <v>1.3502000000000001</v>
      </c>
      <c r="AH511" s="5">
        <v>0.122</v>
      </c>
      <c r="AI511" s="25">
        <v>4.3298999999999997E-2</v>
      </c>
      <c r="AJ511" s="24">
        <v>99.93</v>
      </c>
      <c r="AK511" s="25">
        <v>194.22</v>
      </c>
      <c r="AL511" s="241">
        <v>32.295200000000001</v>
      </c>
      <c r="AM511" s="117"/>
      <c r="AN511" s="143"/>
      <c r="AO511" s="22">
        <v>-1.1000000000000001</v>
      </c>
      <c r="AP511" s="238">
        <v>7.0179999999999998</v>
      </c>
      <c r="AQ511" s="103">
        <v>2</v>
      </c>
      <c r="AR511" s="104" t="s">
        <v>310</v>
      </c>
      <c r="AS511" s="235">
        <v>12.651804623150577</v>
      </c>
      <c r="AT511" s="128"/>
      <c r="AU511" s="236">
        <v>27.046321626369846</v>
      </c>
      <c r="AV511" s="128"/>
      <c r="AW511" s="237">
        <v>1.6019964349376112</v>
      </c>
      <c r="AX511" s="128"/>
      <c r="AY511" s="129"/>
      <c r="BC511" s="144" t="s">
        <v>227</v>
      </c>
      <c r="BE511" s="145" t="s">
        <v>227</v>
      </c>
      <c r="BG511" s="21">
        <v>515</v>
      </c>
    </row>
    <row r="512" spans="1:59" ht="15.75" customHeight="1">
      <c r="A512" s="21" t="s">
        <v>242</v>
      </c>
      <c r="B512" s="33">
        <v>23</v>
      </c>
      <c r="C512" s="21" t="s">
        <v>296</v>
      </c>
      <c r="D512" s="26" t="s">
        <v>297</v>
      </c>
      <c r="E512" s="35">
        <v>75</v>
      </c>
      <c r="F512" s="35">
        <v>44.590000000000032</v>
      </c>
      <c r="G512" s="35" t="s">
        <v>67</v>
      </c>
      <c r="H512" s="36">
        <v>75.743166666666667</v>
      </c>
      <c r="I512" s="35">
        <v>157</v>
      </c>
      <c r="J512" s="35">
        <v>6.2599999999997635</v>
      </c>
      <c r="K512" s="35" t="s">
        <v>68</v>
      </c>
      <c r="L512" s="36">
        <v>157.10433333333333</v>
      </c>
      <c r="M512" s="36">
        <v>-157.10433333333333</v>
      </c>
      <c r="N512" s="20">
        <v>516</v>
      </c>
      <c r="Q512" s="32" t="s">
        <v>229</v>
      </c>
      <c r="R512" s="5">
        <v>15</v>
      </c>
      <c r="S512" s="24">
        <v>90.683000000000007</v>
      </c>
      <c r="T512" s="42">
        <v>-1.3038000000000001</v>
      </c>
      <c r="U512" s="42">
        <v>-1.2979000000000001</v>
      </c>
      <c r="V512" s="42">
        <v>25.843879774829997</v>
      </c>
      <c r="W512" s="42">
        <v>25.846264728722002</v>
      </c>
      <c r="X512" s="42">
        <v>32.08930224195133</v>
      </c>
      <c r="Y512" s="42">
        <v>32.086224441925019</v>
      </c>
      <c r="Z512" s="42">
        <v>2.3075000000000001</v>
      </c>
      <c r="AA512" s="25">
        <v>7.5198640805048944</v>
      </c>
      <c r="AB512" s="25">
        <v>88.849571339164015</v>
      </c>
      <c r="AC512" s="25">
        <v>5.8426783999999996E-2</v>
      </c>
      <c r="AD512" s="42">
        <v>0.1171</v>
      </c>
      <c r="AE512" s="25">
        <v>89.82820000000001</v>
      </c>
      <c r="AF512" s="42">
        <v>4.3034999999999997</v>
      </c>
      <c r="AG512" s="25">
        <v>1.2938000000000001</v>
      </c>
      <c r="AH512" s="5">
        <v>0.1198</v>
      </c>
      <c r="AI512" s="25">
        <v>4.3310000000000001E-2</v>
      </c>
      <c r="AJ512" s="24">
        <v>99.93</v>
      </c>
      <c r="AK512" s="25">
        <v>174.43</v>
      </c>
      <c r="AL512" s="241">
        <v>32.062199999999997</v>
      </c>
      <c r="AM512" s="117"/>
      <c r="AN512" s="143"/>
      <c r="AO512" s="22">
        <v>-1.1000000000000001</v>
      </c>
      <c r="AP512" s="238">
        <v>7.6459999999999999</v>
      </c>
      <c r="AS512" s="235">
        <v>8.6077530421491968</v>
      </c>
      <c r="AT512" s="128"/>
      <c r="AU512" s="236">
        <v>20.579139743274219</v>
      </c>
      <c r="AV512" s="128"/>
      <c r="AW512" s="237">
        <v>1.3519286987522281</v>
      </c>
      <c r="AX512" s="128"/>
      <c r="AY512" s="129"/>
      <c r="BC512" s="144">
        <v>5.7894933925510081E-2</v>
      </c>
      <c r="BE512" s="145">
        <v>7.4363298411649001E-2</v>
      </c>
      <c r="BG512" s="21">
        <v>516</v>
      </c>
    </row>
    <row r="513" spans="1:59" ht="15.75" customHeight="1">
      <c r="A513" s="21" t="s">
        <v>242</v>
      </c>
      <c r="B513" s="33">
        <v>23</v>
      </c>
      <c r="C513" s="21" t="s">
        <v>296</v>
      </c>
      <c r="D513" s="26" t="s">
        <v>297</v>
      </c>
      <c r="E513" s="35">
        <v>75</v>
      </c>
      <c r="F513" s="35">
        <v>44.590000000000032</v>
      </c>
      <c r="G513" s="35" t="s">
        <v>67</v>
      </c>
      <c r="H513" s="36">
        <v>75.743166666666667</v>
      </c>
      <c r="I513" s="35">
        <v>157</v>
      </c>
      <c r="J513" s="35">
        <v>6.2599999999997635</v>
      </c>
      <c r="K513" s="35" t="s">
        <v>68</v>
      </c>
      <c r="L513" s="36">
        <v>157.10433333333333</v>
      </c>
      <c r="M513" s="36">
        <v>-157.10433333333333</v>
      </c>
      <c r="N513" s="20">
        <v>517</v>
      </c>
      <c r="Q513" s="32" t="s">
        <v>229</v>
      </c>
      <c r="R513" s="5">
        <v>16</v>
      </c>
      <c r="S513" s="24">
        <v>74.106999999999999</v>
      </c>
      <c r="T513" s="42">
        <v>-1.0006999999999999</v>
      </c>
      <c r="U513" s="42">
        <v>-0.99529999999999996</v>
      </c>
      <c r="V513" s="42">
        <v>25.894788594239998</v>
      </c>
      <c r="W513" s="42">
        <v>25.896122343588001</v>
      </c>
      <c r="X513" s="42">
        <v>31.844994251982516</v>
      </c>
      <c r="Y513" s="42">
        <v>31.841074759119028</v>
      </c>
      <c r="Z513" s="42">
        <v>2.4251</v>
      </c>
      <c r="AA513" s="25">
        <v>7.9555089039048248</v>
      </c>
      <c r="AB513" s="25">
        <v>94.60110301256519</v>
      </c>
      <c r="AC513" s="25">
        <v>9.4383333999999999E-2</v>
      </c>
      <c r="AD513" s="42">
        <v>0.18360000000000001</v>
      </c>
      <c r="AE513" s="25">
        <v>89.806200000000004</v>
      </c>
      <c r="AF513" s="42">
        <v>4.3025000000000002</v>
      </c>
      <c r="AG513" s="25">
        <v>1.2938000000000001</v>
      </c>
      <c r="AH513" s="5">
        <v>0.1198</v>
      </c>
      <c r="AI513" s="25">
        <v>6.3826999999999995E-2</v>
      </c>
      <c r="AJ513" s="24">
        <v>99.93</v>
      </c>
      <c r="AK513" s="25">
        <v>160.05000000000001</v>
      </c>
      <c r="AL513" s="241">
        <v>31.8659</v>
      </c>
      <c r="AM513" s="117"/>
      <c r="AN513" s="143"/>
      <c r="AO513" s="22">
        <v>-0.8</v>
      </c>
      <c r="AP513" s="238">
        <v>7.7549999999999999</v>
      </c>
      <c r="AS513" s="235">
        <v>7.0609385559872466</v>
      </c>
      <c r="AT513" s="128"/>
      <c r="AU513" s="236">
        <v>15.572212842834642</v>
      </c>
      <c r="AV513" s="128"/>
      <c r="AW513" s="237">
        <v>1.2483850267379679</v>
      </c>
      <c r="AX513" s="128"/>
      <c r="AY513" s="129"/>
      <c r="BC513" s="144">
        <v>0.10027511053325627</v>
      </c>
      <c r="BE513" s="145">
        <v>0.11103514051157655</v>
      </c>
      <c r="BG513" s="21">
        <v>517</v>
      </c>
    </row>
    <row r="514" spans="1:59" ht="15.75" customHeight="1">
      <c r="A514" s="21" t="s">
        <v>242</v>
      </c>
      <c r="B514" s="33">
        <v>23</v>
      </c>
      <c r="C514" s="21" t="s">
        <v>296</v>
      </c>
      <c r="D514" s="26" t="s">
        <v>297</v>
      </c>
      <c r="E514" s="35">
        <v>75</v>
      </c>
      <c r="F514" s="35">
        <v>44.590000000000032</v>
      </c>
      <c r="G514" s="35" t="s">
        <v>67</v>
      </c>
      <c r="H514" s="36">
        <v>75.743166666666667</v>
      </c>
      <c r="I514" s="35">
        <v>157</v>
      </c>
      <c r="J514" s="35">
        <v>6.2599999999997635</v>
      </c>
      <c r="K514" s="35" t="s">
        <v>68</v>
      </c>
      <c r="L514" s="36">
        <v>157.10433333333333</v>
      </c>
      <c r="M514" s="36">
        <v>-157.10433333333333</v>
      </c>
      <c r="N514" s="20">
        <v>518</v>
      </c>
      <c r="Q514" s="32" t="s">
        <v>230</v>
      </c>
      <c r="R514" s="5">
        <v>17</v>
      </c>
      <c r="S514" s="24">
        <v>50.573</v>
      </c>
      <c r="T514" s="42">
        <v>-0.33040000000000003</v>
      </c>
      <c r="U514" s="42">
        <v>-0.32969999999999999</v>
      </c>
      <c r="V514" s="42">
        <v>25.913986721328001</v>
      </c>
      <c r="W514" s="42">
        <v>25.914534860901</v>
      </c>
      <c r="X514" s="42">
        <v>31.18530320374936</v>
      </c>
      <c r="Y514" s="42">
        <v>31.185310208216706</v>
      </c>
      <c r="Z514" s="42">
        <v>2.6375000000000002</v>
      </c>
      <c r="AA514" s="25">
        <v>8.6774767033660591</v>
      </c>
      <c r="AB514" s="25">
        <v>104.55746302757743</v>
      </c>
      <c r="AC514" s="25">
        <v>0.31991471099999996</v>
      </c>
      <c r="AD514" s="42">
        <v>0.60070000000000001</v>
      </c>
      <c r="AE514" s="25">
        <v>89.253900000000002</v>
      </c>
      <c r="AF514" s="42">
        <v>4.2765000000000004</v>
      </c>
      <c r="AG514" s="25">
        <v>1.1412</v>
      </c>
      <c r="AH514" s="5">
        <v>0.1137</v>
      </c>
      <c r="AI514" s="25">
        <v>0.33656999999999998</v>
      </c>
      <c r="AJ514" s="24">
        <v>99.93</v>
      </c>
      <c r="AK514" s="25">
        <v>127.68</v>
      </c>
      <c r="AL514" s="241">
        <v>31.197500000000002</v>
      </c>
      <c r="AM514" s="117"/>
      <c r="AN514" s="143"/>
      <c r="AO514" s="22">
        <v>-0.2</v>
      </c>
      <c r="AP514" s="238">
        <v>8.7149999999999999</v>
      </c>
      <c r="AS514" s="235">
        <v>0.30497807053753651</v>
      </c>
      <c r="AT514" s="128"/>
      <c r="AU514" s="236">
        <v>5.3907808094458298</v>
      </c>
      <c r="AV514" s="128"/>
      <c r="AW514" s="237">
        <v>0.8215115864527629</v>
      </c>
      <c r="AX514" s="128"/>
      <c r="AY514" s="129"/>
      <c r="BC514" s="144">
        <v>0.28797365298589012</v>
      </c>
      <c r="BE514" s="145">
        <v>0.23109720498774536</v>
      </c>
      <c r="BG514" s="21">
        <v>518</v>
      </c>
    </row>
    <row r="515" spans="1:59" ht="15.75" customHeight="1">
      <c r="A515" s="21" t="s">
        <v>242</v>
      </c>
      <c r="B515" s="33">
        <v>23</v>
      </c>
      <c r="C515" s="21" t="s">
        <v>296</v>
      </c>
      <c r="D515" s="26" t="s">
        <v>297</v>
      </c>
      <c r="E515" s="35">
        <v>75</v>
      </c>
      <c r="F515" s="35">
        <v>44.590000000000032</v>
      </c>
      <c r="G515" s="35" t="s">
        <v>67</v>
      </c>
      <c r="H515" s="36">
        <v>75.743166666666667</v>
      </c>
      <c r="I515" s="35">
        <v>157</v>
      </c>
      <c r="J515" s="35">
        <v>6.2599999999997635</v>
      </c>
      <c r="K515" s="35" t="s">
        <v>68</v>
      </c>
      <c r="L515" s="36">
        <v>157.10433333333333</v>
      </c>
      <c r="M515" s="36">
        <v>-157.10433333333333</v>
      </c>
      <c r="N515" s="20">
        <v>519</v>
      </c>
      <c r="Q515" s="32" t="s">
        <v>229</v>
      </c>
      <c r="R515" s="5">
        <v>18</v>
      </c>
      <c r="S515" s="24">
        <v>42.128</v>
      </c>
      <c r="T515" s="42">
        <v>-0.28260000000000002</v>
      </c>
      <c r="U515" s="42">
        <v>-0.28810000000000002</v>
      </c>
      <c r="V515" s="42">
        <v>25.483660022999999</v>
      </c>
      <c r="W515" s="42">
        <v>25.463864438363998</v>
      </c>
      <c r="X515" s="42">
        <v>30.573261945834197</v>
      </c>
      <c r="Y515" s="42">
        <v>30.552695484541058</v>
      </c>
      <c r="Z515" s="42">
        <v>2.7345999999999999</v>
      </c>
      <c r="AA515" s="25">
        <v>9.1085233255824267</v>
      </c>
      <c r="AB515" s="25">
        <v>109.41879398133294</v>
      </c>
      <c r="AC515" s="25">
        <v>0.29249040699999995</v>
      </c>
      <c r="AD515" s="42">
        <v>0.55000000000000004</v>
      </c>
      <c r="AE515" s="25">
        <v>89.457300000000004</v>
      </c>
      <c r="AF515" s="42">
        <v>4.2861000000000002</v>
      </c>
      <c r="AG515" s="25">
        <v>1.0003</v>
      </c>
      <c r="AH515" s="5">
        <v>0.108</v>
      </c>
      <c r="AI515" s="25">
        <v>0.85192000000000001</v>
      </c>
      <c r="AJ515" s="24">
        <v>99.94</v>
      </c>
      <c r="AK515" s="25">
        <v>134.87</v>
      </c>
      <c r="AL515" s="241"/>
      <c r="AM515" s="117">
        <v>5</v>
      </c>
      <c r="AN515" s="119" t="s">
        <v>437</v>
      </c>
      <c r="AO515" s="22">
        <v>-0.1</v>
      </c>
      <c r="AP515" s="238">
        <v>9.0175000000000001</v>
      </c>
      <c r="AQ515" s="103">
        <v>6</v>
      </c>
      <c r="AS515" s="235">
        <v>0</v>
      </c>
      <c r="AT515" s="128"/>
      <c r="AU515" s="236">
        <v>4.4095494870490155</v>
      </c>
      <c r="AV515" s="128"/>
      <c r="AW515" s="237">
        <v>0.68182531194295892</v>
      </c>
      <c r="AX515" s="128"/>
      <c r="AY515" s="129"/>
      <c r="BC515" s="144">
        <v>0.23420666447111069</v>
      </c>
      <c r="BE515" s="145">
        <v>0.13931206103138086</v>
      </c>
      <c r="BG515" s="21">
        <v>519</v>
      </c>
    </row>
    <row r="516" spans="1:59" ht="15.75" customHeight="1">
      <c r="A516" s="21" t="s">
        <v>242</v>
      </c>
      <c r="B516" s="33">
        <v>23</v>
      </c>
      <c r="C516" s="21" t="s">
        <v>296</v>
      </c>
      <c r="D516" s="26" t="s">
        <v>297</v>
      </c>
      <c r="E516" s="35">
        <v>75</v>
      </c>
      <c r="F516" s="35">
        <v>44.590000000000032</v>
      </c>
      <c r="G516" s="35" t="s">
        <v>67</v>
      </c>
      <c r="H516" s="36">
        <v>75.743166666666667</v>
      </c>
      <c r="I516" s="35">
        <v>157</v>
      </c>
      <c r="J516" s="35">
        <v>6.2599999999997635</v>
      </c>
      <c r="K516" s="35" t="s">
        <v>68</v>
      </c>
      <c r="L516" s="36">
        <v>157.10433333333333</v>
      </c>
      <c r="M516" s="36">
        <v>-157.10433333333333</v>
      </c>
      <c r="N516" s="20">
        <v>520</v>
      </c>
      <c r="Q516" s="32" t="s">
        <v>229</v>
      </c>
      <c r="R516" s="5">
        <v>19</v>
      </c>
      <c r="S516" s="24">
        <v>21.981000000000002</v>
      </c>
      <c r="T516" s="42">
        <v>-1.0085</v>
      </c>
      <c r="U516" s="42">
        <v>-1.0088999999999999</v>
      </c>
      <c r="V516" s="42">
        <v>21.858556284552002</v>
      </c>
      <c r="W516" s="42">
        <v>21.855622696788</v>
      </c>
      <c r="X516" s="42">
        <v>26.480130455378713</v>
      </c>
      <c r="Y516" s="42">
        <v>26.476599125557691</v>
      </c>
      <c r="Z516" s="42">
        <v>2.6593</v>
      </c>
      <c r="AA516" s="25">
        <v>9.0778987686946611</v>
      </c>
      <c r="AB516" s="25">
        <v>103.90747079753584</v>
      </c>
      <c r="AC516" s="25">
        <v>0.20595677899999998</v>
      </c>
      <c r="AD516" s="42">
        <v>0.39</v>
      </c>
      <c r="AE516" s="25">
        <v>89.1601</v>
      </c>
      <c r="AF516" s="42">
        <v>4.2721</v>
      </c>
      <c r="AG516" s="25">
        <v>0.61760000000000004</v>
      </c>
      <c r="AH516" s="5">
        <v>9.2700000000000005E-2</v>
      </c>
      <c r="AI516" s="25">
        <v>4.1901999999999999</v>
      </c>
      <c r="AJ516" s="24">
        <v>99.93</v>
      </c>
      <c r="AK516" s="25">
        <v>143.86000000000001</v>
      </c>
      <c r="AL516" s="241"/>
      <c r="AM516" s="117">
        <v>5</v>
      </c>
      <c r="AN516" s="119" t="s">
        <v>438</v>
      </c>
      <c r="AO516" s="22">
        <v>-0.5</v>
      </c>
      <c r="AP516" s="238">
        <v>9.1319999999999997</v>
      </c>
      <c r="AS516" s="235">
        <v>0</v>
      </c>
      <c r="AT516" s="128"/>
      <c r="AU516" s="236">
        <v>2.8572770340211386</v>
      </c>
      <c r="AV516" s="128"/>
      <c r="AW516" s="237">
        <v>0.50892691622103392</v>
      </c>
      <c r="AX516" s="128"/>
      <c r="AY516" s="129"/>
      <c r="BC516" s="144">
        <v>0.25310721912019279</v>
      </c>
      <c r="BE516" s="145">
        <v>0.12265294993286592</v>
      </c>
      <c r="BG516" s="21">
        <v>520</v>
      </c>
    </row>
    <row r="517" spans="1:59" ht="15.75" customHeight="1">
      <c r="A517" s="21" t="s">
        <v>242</v>
      </c>
      <c r="B517" s="33">
        <v>23</v>
      </c>
      <c r="C517" s="21" t="s">
        <v>296</v>
      </c>
      <c r="D517" s="26" t="s">
        <v>297</v>
      </c>
      <c r="E517" s="35">
        <v>75</v>
      </c>
      <c r="F517" s="35">
        <v>44.590000000000032</v>
      </c>
      <c r="G517" s="35" t="s">
        <v>67</v>
      </c>
      <c r="H517" s="36">
        <v>75.743166666666667</v>
      </c>
      <c r="I517" s="35">
        <v>157</v>
      </c>
      <c r="J517" s="35">
        <v>6.2599999999997635</v>
      </c>
      <c r="K517" s="35" t="s">
        <v>68</v>
      </c>
      <c r="L517" s="36">
        <v>157.10433333333333</v>
      </c>
      <c r="M517" s="36">
        <v>-157.10433333333333</v>
      </c>
      <c r="N517" s="20">
        <v>521</v>
      </c>
      <c r="Q517" s="32" t="s">
        <v>230</v>
      </c>
      <c r="R517" s="5">
        <v>20</v>
      </c>
      <c r="S517" s="24">
        <v>5.3109999999999999</v>
      </c>
      <c r="T517" s="42">
        <v>-1.3071999999999999</v>
      </c>
      <c r="U517" s="42">
        <v>-1.3089999999999999</v>
      </c>
      <c r="V517" s="42">
        <v>20.950734145098</v>
      </c>
      <c r="W517" s="42">
        <v>20.948807968126999</v>
      </c>
      <c r="X517" s="42">
        <v>25.543070014320449</v>
      </c>
      <c r="Y517" s="42">
        <v>25.542047671627174</v>
      </c>
      <c r="Z517" s="42">
        <v>2.5430000000000001</v>
      </c>
      <c r="AA517" s="25">
        <v>8.7762748367845518</v>
      </c>
      <c r="AB517" s="25">
        <v>98.981833605207399</v>
      </c>
      <c r="AC517" s="25">
        <v>0.177164504</v>
      </c>
      <c r="AD517" s="42">
        <v>0.3367</v>
      </c>
      <c r="AE517" s="25">
        <v>89.269800000000004</v>
      </c>
      <c r="AF517" s="42">
        <v>4.2773000000000003</v>
      </c>
      <c r="AG517" s="25">
        <v>0.58940000000000003</v>
      </c>
      <c r="AH517" s="5">
        <v>9.1600000000000001E-2</v>
      </c>
      <c r="AI517" s="25">
        <v>25.51</v>
      </c>
      <c r="AJ517" s="24">
        <v>99.93</v>
      </c>
      <c r="AK517" s="25">
        <v>142.06</v>
      </c>
      <c r="AL517" s="241">
        <v>25.584199999999999</v>
      </c>
      <c r="AM517" s="117">
        <v>2</v>
      </c>
      <c r="AN517" s="118" t="s">
        <v>423</v>
      </c>
      <c r="AO517" s="22">
        <v>-1</v>
      </c>
      <c r="AP517" s="238">
        <v>8.7919999999999998</v>
      </c>
      <c r="AS517" s="235">
        <v>0</v>
      </c>
      <c r="AT517" s="128"/>
      <c r="AU517" s="236">
        <v>2.6431133826165585</v>
      </c>
      <c r="AV517" s="128"/>
      <c r="AW517" s="237">
        <v>0.46106238859180032</v>
      </c>
      <c r="AX517" s="128"/>
      <c r="AY517" s="129"/>
      <c r="BC517" s="144">
        <v>0.1623177692777277</v>
      </c>
      <c r="BE517" s="145">
        <v>7.0972510097757069E-2</v>
      </c>
      <c r="BG517" s="21">
        <v>521</v>
      </c>
    </row>
    <row r="518" spans="1:59" ht="15.75" customHeight="1">
      <c r="A518" s="21" t="s">
        <v>242</v>
      </c>
      <c r="B518" s="33">
        <v>24</v>
      </c>
      <c r="C518" s="21" t="s">
        <v>312</v>
      </c>
      <c r="D518" s="26" t="s">
        <v>298</v>
      </c>
      <c r="E518" s="35">
        <v>75</v>
      </c>
      <c r="F518" s="35">
        <v>50.99000000000018</v>
      </c>
      <c r="G518" s="35" t="s">
        <v>67</v>
      </c>
      <c r="H518" s="36">
        <v>75.849833333333336</v>
      </c>
      <c r="I518" s="35">
        <v>157</v>
      </c>
      <c r="J518" s="35">
        <v>59.860000000000468</v>
      </c>
      <c r="K518" s="35" t="s">
        <v>68</v>
      </c>
      <c r="L518" s="36">
        <v>157.99766666666667</v>
      </c>
      <c r="M518" s="36">
        <v>-157.99766666666667</v>
      </c>
      <c r="N518" s="20">
        <v>522</v>
      </c>
      <c r="Q518" s="32" t="s">
        <v>229</v>
      </c>
      <c r="R518" s="5">
        <v>1</v>
      </c>
      <c r="S518" s="24">
        <v>562.72699999999998</v>
      </c>
      <c r="T518" s="42">
        <v>0.70530000000000004</v>
      </c>
      <c r="U518" s="42">
        <v>0.70509999999999995</v>
      </c>
      <c r="V518" s="42">
        <v>29.797981321439998</v>
      </c>
      <c r="W518" s="42">
        <v>29.797638117235</v>
      </c>
      <c r="X518" s="42">
        <v>34.863480818969038</v>
      </c>
      <c r="Y518" s="42">
        <v>34.863260093914398</v>
      </c>
      <c r="Z518" s="42">
        <v>2.1271</v>
      </c>
      <c r="AA518" s="25">
        <v>6.732651296181829</v>
      </c>
      <c r="AB518" s="25">
        <v>85.51990482357418</v>
      </c>
      <c r="AC518" s="25">
        <v>1.9414126400000002E-2</v>
      </c>
      <c r="AD518" s="42">
        <v>5.8999999999999997E-2</v>
      </c>
      <c r="AE518" s="25">
        <v>89.868100000000013</v>
      </c>
      <c r="AF518" s="42">
        <v>4.3055000000000003</v>
      </c>
      <c r="AG518" s="25">
        <v>0.79369999999999996</v>
      </c>
      <c r="AH518" s="5">
        <v>9.9699999999999997E-2</v>
      </c>
      <c r="AI518" s="25">
        <v>4.3298999999999997E-2</v>
      </c>
      <c r="AJ518" s="24">
        <v>10.11</v>
      </c>
      <c r="AK518" s="25">
        <v>26.974</v>
      </c>
      <c r="AL518" s="241">
        <v>34.862099999999998</v>
      </c>
      <c r="AM518" s="117"/>
      <c r="AN518" s="143"/>
      <c r="AO518" s="22">
        <v>0.6</v>
      </c>
      <c r="AP518" s="238">
        <v>6.7305000000000001</v>
      </c>
      <c r="AQ518" s="103">
        <v>6</v>
      </c>
      <c r="AS518" s="235">
        <v>12.757598551648842</v>
      </c>
      <c r="AT518" s="128"/>
      <c r="AU518" s="236">
        <v>7.6461912727565471</v>
      </c>
      <c r="AV518" s="128"/>
      <c r="AW518" s="237">
        <v>0.82467435669920142</v>
      </c>
      <c r="AX518" s="128"/>
      <c r="AY518" s="129"/>
      <c r="BC518" s="144" t="s">
        <v>227</v>
      </c>
      <c r="BE518" s="145" t="s">
        <v>227</v>
      </c>
      <c r="BG518" s="21">
        <v>522</v>
      </c>
    </row>
    <row r="519" spans="1:59" ht="15.75" customHeight="1">
      <c r="A519" s="21" t="s">
        <v>242</v>
      </c>
      <c r="B519" s="33">
        <v>24</v>
      </c>
      <c r="C519" s="21" t="s">
        <v>312</v>
      </c>
      <c r="D519" s="26" t="s">
        <v>298</v>
      </c>
      <c r="E519" s="35">
        <v>75</v>
      </c>
      <c r="F519" s="35">
        <v>50.99000000000018</v>
      </c>
      <c r="G519" s="35" t="s">
        <v>67</v>
      </c>
      <c r="H519" s="36">
        <v>75.849833333333336</v>
      </c>
      <c r="I519" s="35">
        <v>157</v>
      </c>
      <c r="J519" s="35">
        <v>59.860000000000468</v>
      </c>
      <c r="K519" s="35" t="s">
        <v>68</v>
      </c>
      <c r="L519" s="36">
        <v>157.99766666666667</v>
      </c>
      <c r="M519" s="36">
        <v>-157.99766666666667</v>
      </c>
      <c r="N519" s="20">
        <v>523</v>
      </c>
      <c r="Q519" s="32" t="s">
        <v>229</v>
      </c>
      <c r="R519" s="5">
        <v>2</v>
      </c>
      <c r="S519" s="24">
        <v>503.077</v>
      </c>
      <c r="T519" s="42">
        <v>0.79910000000000003</v>
      </c>
      <c r="U519" s="42">
        <v>0.79910000000000003</v>
      </c>
      <c r="V519" s="42">
        <v>29.847120051144</v>
      </c>
      <c r="W519" s="42">
        <v>29.846694188438999</v>
      </c>
      <c r="X519" s="42">
        <v>34.85678143277741</v>
      </c>
      <c r="Y519" s="42">
        <v>34.856230837025493</v>
      </c>
      <c r="Z519" s="42">
        <v>2.1415999999999999</v>
      </c>
      <c r="AA519" s="25">
        <v>6.7220100878988989</v>
      </c>
      <c r="AB519" s="25">
        <v>85.586928714721225</v>
      </c>
      <c r="AC519" s="25">
        <v>2.06947346E-2</v>
      </c>
      <c r="AD519" s="42">
        <v>6.1800000000000001E-2</v>
      </c>
      <c r="AE519" s="25">
        <v>90.07950000000001</v>
      </c>
      <c r="AF519" s="42">
        <v>4.3154000000000003</v>
      </c>
      <c r="AG519" s="25">
        <v>0.79600000000000004</v>
      </c>
      <c r="AH519" s="5">
        <v>9.98E-2</v>
      </c>
      <c r="AI519" s="25">
        <v>4.3298999999999997E-2</v>
      </c>
      <c r="AJ519" s="24">
        <v>68.87</v>
      </c>
      <c r="AK519" s="25">
        <v>19.780999999999999</v>
      </c>
      <c r="AL519" s="241"/>
      <c r="AM519" s="117">
        <v>5</v>
      </c>
      <c r="AN519" s="119" t="s">
        <v>439</v>
      </c>
      <c r="AO519" s="22">
        <v>0.4</v>
      </c>
      <c r="AP519" s="238">
        <v>6.7359999999999998</v>
      </c>
      <c r="AS519" s="235">
        <v>12.726207437711476</v>
      </c>
      <c r="AT519" s="128"/>
      <c r="AU519" s="236">
        <v>6.9577573338724505</v>
      </c>
      <c r="AV519" s="128"/>
      <c r="AW519" s="237">
        <v>0.81494942324755992</v>
      </c>
      <c r="AX519" s="128"/>
      <c r="AY519" s="129"/>
      <c r="BC519" s="144" t="s">
        <v>227</v>
      </c>
      <c r="BE519" s="145" t="s">
        <v>227</v>
      </c>
      <c r="BG519" s="21">
        <v>523</v>
      </c>
    </row>
    <row r="520" spans="1:59" ht="15.75" customHeight="1">
      <c r="A520" s="21" t="s">
        <v>242</v>
      </c>
      <c r="B520" s="33">
        <v>24</v>
      </c>
      <c r="C520" s="21" t="s">
        <v>312</v>
      </c>
      <c r="D520" s="26" t="s">
        <v>298</v>
      </c>
      <c r="E520" s="35">
        <v>75</v>
      </c>
      <c r="F520" s="35">
        <v>50.99000000000018</v>
      </c>
      <c r="G520" s="35" t="s">
        <v>67</v>
      </c>
      <c r="H520" s="36">
        <v>75.849833333333336</v>
      </c>
      <c r="I520" s="35">
        <v>157</v>
      </c>
      <c r="J520" s="35">
        <v>59.860000000000468</v>
      </c>
      <c r="K520" s="35" t="s">
        <v>68</v>
      </c>
      <c r="L520" s="36">
        <v>157.99766666666667</v>
      </c>
      <c r="M520" s="36">
        <v>-157.99766666666667</v>
      </c>
      <c r="N520" s="20">
        <v>524</v>
      </c>
      <c r="Q520" s="32" t="s">
        <v>229</v>
      </c>
      <c r="R520" s="5">
        <v>3</v>
      </c>
      <c r="S520" s="24">
        <v>443.20699999999999</v>
      </c>
      <c r="T520" s="42">
        <v>0.86729999999999996</v>
      </c>
      <c r="U520" s="42">
        <v>0.86670000000000003</v>
      </c>
      <c r="V520" s="42">
        <v>29.868017304431998</v>
      </c>
      <c r="W520" s="42">
        <v>29.867124556941</v>
      </c>
      <c r="X520" s="42">
        <v>34.842405154182309</v>
      </c>
      <c r="Y520" s="42">
        <v>34.841922715109071</v>
      </c>
      <c r="Z520" s="42">
        <v>2.1427999999999998</v>
      </c>
      <c r="AA520" s="25">
        <v>6.6526263090619624</v>
      </c>
      <c r="AB520" s="25">
        <v>84.843469169905461</v>
      </c>
      <c r="AC520" s="25">
        <v>1.9114999600000002E-2</v>
      </c>
      <c r="AD520" s="42">
        <v>5.8299999999999998E-2</v>
      </c>
      <c r="AE520" s="25">
        <v>90.053600000000003</v>
      </c>
      <c r="AF520" s="42">
        <v>4.3141999999999996</v>
      </c>
      <c r="AG520" s="25">
        <v>0.85240000000000005</v>
      </c>
      <c r="AH520" s="5">
        <v>0.1021</v>
      </c>
      <c r="AI520" s="25">
        <v>4.3298999999999997E-2</v>
      </c>
      <c r="AJ520" s="24">
        <v>99.93</v>
      </c>
      <c r="AK520" s="25">
        <v>21.579000000000001</v>
      </c>
      <c r="AL520" s="241"/>
      <c r="AM520" s="117">
        <v>5</v>
      </c>
      <c r="AN520" s="119" t="s">
        <v>440</v>
      </c>
      <c r="AO520" s="22">
        <v>0.3</v>
      </c>
      <c r="AP520" s="238">
        <v>6.67</v>
      </c>
      <c r="AS520" s="235">
        <v>12.865695730107163</v>
      </c>
      <c r="AT520" s="128"/>
      <c r="AU520" s="236">
        <v>7.051925249148784</v>
      </c>
      <c r="AV520" s="128"/>
      <c r="AW520" s="237">
        <v>0.82370186335403728</v>
      </c>
      <c r="AX520" s="128"/>
      <c r="AY520" s="129"/>
      <c r="BC520" s="144" t="s">
        <v>227</v>
      </c>
      <c r="BE520" s="145" t="s">
        <v>227</v>
      </c>
      <c r="BG520" s="21">
        <v>524</v>
      </c>
    </row>
    <row r="521" spans="1:59" ht="15.75" customHeight="1">
      <c r="A521" s="21" t="s">
        <v>242</v>
      </c>
      <c r="B521" s="33">
        <v>24</v>
      </c>
      <c r="C521" s="21" t="s">
        <v>312</v>
      </c>
      <c r="D521" s="26" t="s">
        <v>298</v>
      </c>
      <c r="E521" s="35">
        <v>75</v>
      </c>
      <c r="F521" s="35">
        <v>50.99000000000018</v>
      </c>
      <c r="G521" s="35" t="s">
        <v>67</v>
      </c>
      <c r="H521" s="36">
        <v>75.849833333333336</v>
      </c>
      <c r="I521" s="35">
        <v>157</v>
      </c>
      <c r="J521" s="35">
        <v>59.860000000000468</v>
      </c>
      <c r="K521" s="35" t="s">
        <v>68</v>
      </c>
      <c r="L521" s="36">
        <v>157.99766666666667</v>
      </c>
      <c r="M521" s="36">
        <v>-157.99766666666667</v>
      </c>
      <c r="N521" s="20">
        <v>525</v>
      </c>
      <c r="Q521" s="32" t="s">
        <v>229</v>
      </c>
      <c r="R521" s="5">
        <v>4</v>
      </c>
      <c r="S521" s="24">
        <v>353.44799999999998</v>
      </c>
      <c r="T521" s="42">
        <v>0.67100000000000004</v>
      </c>
      <c r="U521" s="42">
        <v>0.67510000000000003</v>
      </c>
      <c r="V521" s="42">
        <v>29.609455273661997</v>
      </c>
      <c r="W521" s="42">
        <v>29.613611887773999</v>
      </c>
      <c r="X521" s="42">
        <v>34.779712762615432</v>
      </c>
      <c r="Y521" s="42">
        <v>34.780520606420936</v>
      </c>
      <c r="Z521" s="42">
        <v>2.1192000000000002</v>
      </c>
      <c r="AA521" s="25">
        <v>6.510121759699909</v>
      </c>
      <c r="AB521" s="25">
        <v>82.572091954538536</v>
      </c>
      <c r="AC521" s="25">
        <v>1.9627333800000001E-2</v>
      </c>
      <c r="AD521" s="42">
        <v>5.9499999999999997E-2</v>
      </c>
      <c r="AE521" s="25">
        <v>90.023600000000002</v>
      </c>
      <c r="AF521" s="42">
        <v>4.3128000000000002</v>
      </c>
      <c r="AG521" s="25">
        <v>0.86409999999999998</v>
      </c>
      <c r="AH521" s="5">
        <v>0.1026</v>
      </c>
      <c r="AI521" s="25">
        <v>4.3298999999999997E-2</v>
      </c>
      <c r="AJ521" s="24">
        <v>99.94</v>
      </c>
      <c r="AK521" s="25">
        <v>21.579000000000001</v>
      </c>
      <c r="AL521" s="241"/>
      <c r="AM521" s="117">
        <v>5</v>
      </c>
      <c r="AN521" s="119" t="s">
        <v>441</v>
      </c>
      <c r="AO521" s="22">
        <v>0.3</v>
      </c>
      <c r="AP521" s="238">
        <v>6.5049999999999999</v>
      </c>
      <c r="AS521" s="235">
        <v>12.928042014820601</v>
      </c>
      <c r="AT521" s="128"/>
      <c r="AU521" s="236">
        <v>8.2719333210747141</v>
      </c>
      <c r="AV521" s="128"/>
      <c r="AW521" s="237">
        <v>0.84704170363797693</v>
      </c>
      <c r="AX521" s="128"/>
      <c r="AY521" s="129"/>
      <c r="BC521" s="144" t="s">
        <v>227</v>
      </c>
      <c r="BE521" s="145" t="s">
        <v>227</v>
      </c>
      <c r="BG521" s="21">
        <v>525</v>
      </c>
    </row>
    <row r="522" spans="1:59" ht="15.75" customHeight="1">
      <c r="A522" s="21" t="s">
        <v>242</v>
      </c>
      <c r="B522" s="33">
        <v>24</v>
      </c>
      <c r="C522" s="21" t="s">
        <v>312</v>
      </c>
      <c r="D522" s="26" t="s">
        <v>298</v>
      </c>
      <c r="E522" s="35">
        <v>75</v>
      </c>
      <c r="F522" s="35">
        <v>50.99000000000018</v>
      </c>
      <c r="G522" s="35" t="s">
        <v>67</v>
      </c>
      <c r="H522" s="36">
        <v>75.849833333333336</v>
      </c>
      <c r="I522" s="35">
        <v>157</v>
      </c>
      <c r="J522" s="35">
        <v>59.860000000000468</v>
      </c>
      <c r="K522" s="35" t="s">
        <v>68</v>
      </c>
      <c r="L522" s="36">
        <v>157.99766666666667</v>
      </c>
      <c r="M522" s="36">
        <v>-157.99766666666667</v>
      </c>
      <c r="N522" s="20">
        <v>526</v>
      </c>
      <c r="Q522" s="32" t="s">
        <v>229</v>
      </c>
      <c r="R522" s="5">
        <v>5</v>
      </c>
      <c r="S522" s="24">
        <v>318.27199999999999</v>
      </c>
      <c r="T522" s="42">
        <v>0.41820000000000002</v>
      </c>
      <c r="U522" s="42">
        <v>0.41880000000000001</v>
      </c>
      <c r="V522" s="42">
        <v>29.328609702521998</v>
      </c>
      <c r="W522" s="42">
        <v>29.329187817207998</v>
      </c>
      <c r="X522" s="42">
        <v>34.717918359878986</v>
      </c>
      <c r="Y522" s="42">
        <v>34.718000845600173</v>
      </c>
      <c r="Z522" s="42">
        <v>2.0903999999999998</v>
      </c>
      <c r="AA522" s="25">
        <v>6.4117427960908229</v>
      </c>
      <c r="AB522" s="25">
        <v>80.760360667025665</v>
      </c>
      <c r="AC522" s="25">
        <v>2.0096935599999997E-2</v>
      </c>
      <c r="AD522" s="42">
        <v>6.0499999999999998E-2</v>
      </c>
      <c r="AE522" s="25">
        <v>90.003700000000009</v>
      </c>
      <c r="AF522" s="42">
        <v>4.3118999999999996</v>
      </c>
      <c r="AG522" s="25">
        <v>0.92279999999999995</v>
      </c>
      <c r="AH522" s="5">
        <v>0.10489999999999999</v>
      </c>
      <c r="AI522" s="25">
        <v>4.3298999999999997E-2</v>
      </c>
      <c r="AJ522" s="24">
        <v>99.93</v>
      </c>
      <c r="AK522" s="25">
        <v>23.378</v>
      </c>
      <c r="AL522" s="241">
        <v>34.708799999999997</v>
      </c>
      <c r="AM522" s="117"/>
      <c r="AN522" s="143"/>
      <c r="AO522" s="22">
        <v>0</v>
      </c>
      <c r="AP522" s="238">
        <v>6.4020000000000001</v>
      </c>
      <c r="AS522" s="235">
        <v>12.689018652565558</v>
      </c>
      <c r="AT522" s="128"/>
      <c r="AU522" s="236">
        <v>9.8576969679997433</v>
      </c>
      <c r="AV522" s="128"/>
      <c r="AW522" s="237">
        <v>0.86940905057675244</v>
      </c>
      <c r="AX522" s="128"/>
      <c r="AY522" s="129"/>
      <c r="BC522" s="144" t="s">
        <v>227</v>
      </c>
      <c r="BE522" s="145" t="s">
        <v>227</v>
      </c>
      <c r="BG522" s="21">
        <v>526</v>
      </c>
    </row>
    <row r="523" spans="1:59" ht="15.75" customHeight="1">
      <c r="A523" s="21" t="s">
        <v>242</v>
      </c>
      <c r="B523" s="33">
        <v>24</v>
      </c>
      <c r="C523" s="21" t="s">
        <v>312</v>
      </c>
      <c r="D523" s="26" t="s">
        <v>298</v>
      </c>
      <c r="E523" s="35">
        <v>75</v>
      </c>
      <c r="F523" s="35">
        <v>50.99000000000018</v>
      </c>
      <c r="G523" s="35" t="s">
        <v>67</v>
      </c>
      <c r="H523" s="36">
        <v>75.849833333333336</v>
      </c>
      <c r="I523" s="35">
        <v>157</v>
      </c>
      <c r="J523" s="35">
        <v>59.860000000000468</v>
      </c>
      <c r="K523" s="35" t="s">
        <v>68</v>
      </c>
      <c r="L523" s="36">
        <v>157.99766666666667</v>
      </c>
      <c r="M523" s="36">
        <v>-157.99766666666667</v>
      </c>
      <c r="N523" s="20">
        <v>527</v>
      </c>
      <c r="Q523" s="32" t="s">
        <v>229</v>
      </c>
      <c r="R523" s="5">
        <v>6</v>
      </c>
      <c r="S523" s="24">
        <v>284.59300000000002</v>
      </c>
      <c r="T523" s="42">
        <v>1.47E-2</v>
      </c>
      <c r="U523" s="42">
        <v>1.2999999999999999E-2</v>
      </c>
      <c r="V523" s="42">
        <v>28.874558205012001</v>
      </c>
      <c r="W523" s="42">
        <v>28.872713698854</v>
      </c>
      <c r="X523" s="42">
        <v>34.594673058572042</v>
      </c>
      <c r="Y523" s="42">
        <v>34.594148858560082</v>
      </c>
      <c r="Z523" s="42">
        <v>2.0308000000000002</v>
      </c>
      <c r="AA523" s="25">
        <v>6.2250290907858661</v>
      </c>
      <c r="AB523" s="25">
        <v>77.523814152968768</v>
      </c>
      <c r="AC523" s="25">
        <v>2.2616328800000002E-2</v>
      </c>
      <c r="AD523" s="42">
        <v>6.6000000000000003E-2</v>
      </c>
      <c r="AE523" s="25">
        <v>89.981700000000004</v>
      </c>
      <c r="AF523" s="42">
        <v>4.3108000000000004</v>
      </c>
      <c r="AG523" s="25">
        <v>1.0166999999999999</v>
      </c>
      <c r="AH523" s="5">
        <v>0.1087</v>
      </c>
      <c r="AI523" s="25">
        <v>4.3298999999999997E-2</v>
      </c>
      <c r="AJ523" s="24">
        <v>99.93</v>
      </c>
      <c r="AK523" s="25">
        <v>23.378</v>
      </c>
      <c r="AL523" s="241">
        <v>34.591349999999998</v>
      </c>
      <c r="AM523" s="117">
        <v>6</v>
      </c>
      <c r="AN523" s="143"/>
      <c r="AO523" s="22">
        <v>-0.2</v>
      </c>
      <c r="AP523" s="238">
        <v>6.2290000000000001</v>
      </c>
      <c r="AS523" s="235">
        <v>12.273724226208213</v>
      </c>
      <c r="AT523" s="128"/>
      <c r="AU523" s="236">
        <v>13.071122101309918</v>
      </c>
      <c r="AV523" s="128"/>
      <c r="AW523" s="237">
        <v>0.9199787045252884</v>
      </c>
      <c r="AX523" s="128"/>
      <c r="AY523" s="129"/>
      <c r="BC523" s="144" t="s">
        <v>227</v>
      </c>
      <c r="BE523" s="145" t="s">
        <v>227</v>
      </c>
      <c r="BG523" s="21">
        <v>527</v>
      </c>
    </row>
    <row r="524" spans="1:59" ht="15.75" customHeight="1">
      <c r="A524" s="21" t="s">
        <v>242</v>
      </c>
      <c r="B524" s="33">
        <v>24</v>
      </c>
      <c r="C524" s="21" t="s">
        <v>312</v>
      </c>
      <c r="D524" s="26" t="s">
        <v>298</v>
      </c>
      <c r="E524" s="35">
        <v>75</v>
      </c>
      <c r="F524" s="35">
        <v>50.99000000000018</v>
      </c>
      <c r="G524" s="35" t="s">
        <v>67</v>
      </c>
      <c r="H524" s="36">
        <v>75.849833333333336</v>
      </c>
      <c r="I524" s="35">
        <v>157</v>
      </c>
      <c r="J524" s="35">
        <v>59.860000000000468</v>
      </c>
      <c r="K524" s="35" t="s">
        <v>68</v>
      </c>
      <c r="L524" s="36">
        <v>157.99766666666667</v>
      </c>
      <c r="M524" s="36">
        <v>-157.99766666666667</v>
      </c>
      <c r="N524" s="20">
        <v>528</v>
      </c>
      <c r="Q524" s="32" t="s">
        <v>230</v>
      </c>
      <c r="R524" s="5">
        <v>7</v>
      </c>
      <c r="S524" s="24">
        <v>250.851</v>
      </c>
      <c r="T524" s="42">
        <v>-0.43869999999999998</v>
      </c>
      <c r="U524" s="42">
        <v>-0.43880000000000002</v>
      </c>
      <c r="V524" s="42">
        <v>28.332317060292002</v>
      </c>
      <c r="W524" s="42">
        <v>28.332248398691</v>
      </c>
      <c r="X524" s="42">
        <v>34.404919249902456</v>
      </c>
      <c r="Y524" s="42">
        <v>34.404940325961022</v>
      </c>
      <c r="Z524" s="42">
        <v>1.9535</v>
      </c>
      <c r="AA524" s="25">
        <v>5.9741724736682356</v>
      </c>
      <c r="AB524" s="25">
        <v>73.422955511988505</v>
      </c>
      <c r="AC524" s="25">
        <v>2.4110599E-2</v>
      </c>
      <c r="AD524" s="42">
        <v>6.93E-2</v>
      </c>
      <c r="AE524" s="25">
        <v>89.88000000000001</v>
      </c>
      <c r="AF524" s="42">
        <v>4.306</v>
      </c>
      <c r="AG524" s="25">
        <v>1.1035999999999999</v>
      </c>
      <c r="AH524" s="5">
        <v>0.11210000000000001</v>
      </c>
      <c r="AI524" s="25">
        <v>4.3298999999999997E-2</v>
      </c>
      <c r="AJ524" s="24">
        <v>99.93</v>
      </c>
      <c r="AK524" s="25">
        <v>17.983000000000001</v>
      </c>
      <c r="AL524" s="241">
        <v>34.394599999999997</v>
      </c>
      <c r="AM524" s="117"/>
      <c r="AN524" s="143"/>
      <c r="AO524" s="22">
        <v>-0.5</v>
      </c>
      <c r="AP524" s="238">
        <v>5.9059999999999997</v>
      </c>
      <c r="AS524" s="235">
        <v>12.650925912209168</v>
      </c>
      <c r="AT524" s="128"/>
      <c r="AU524" s="236">
        <v>19.101312014278168</v>
      </c>
      <c r="AV524" s="128"/>
      <c r="AW524" s="237">
        <v>1.0794676131322096</v>
      </c>
      <c r="AX524" s="128"/>
      <c r="AY524" s="129"/>
      <c r="BC524" s="144" t="s">
        <v>227</v>
      </c>
      <c r="BE524" s="145" t="s">
        <v>227</v>
      </c>
      <c r="BG524" s="21">
        <v>528</v>
      </c>
    </row>
    <row r="525" spans="1:59" ht="15.75" customHeight="1">
      <c r="A525" s="21" t="s">
        <v>242</v>
      </c>
      <c r="B525" s="33">
        <v>24</v>
      </c>
      <c r="C525" s="21" t="s">
        <v>312</v>
      </c>
      <c r="D525" s="26" t="s">
        <v>298</v>
      </c>
      <c r="E525" s="35">
        <v>75</v>
      </c>
      <c r="F525" s="35">
        <v>50.99000000000018</v>
      </c>
      <c r="G525" s="35" t="s">
        <v>67</v>
      </c>
      <c r="H525" s="36">
        <v>75.849833333333336</v>
      </c>
      <c r="I525" s="35">
        <v>157</v>
      </c>
      <c r="J525" s="35">
        <v>59.860000000000468</v>
      </c>
      <c r="K525" s="35" t="s">
        <v>68</v>
      </c>
      <c r="L525" s="36">
        <v>157.99766666666667</v>
      </c>
      <c r="M525" s="36">
        <v>-157.99766666666667</v>
      </c>
      <c r="N525" s="20">
        <v>529</v>
      </c>
      <c r="Q525" s="32" t="s">
        <v>229</v>
      </c>
      <c r="R525" s="5">
        <v>8</v>
      </c>
      <c r="S525" s="24">
        <v>228.07599999999999</v>
      </c>
      <c r="T525" s="42">
        <v>-0.63460000000000005</v>
      </c>
      <c r="U525" s="42">
        <v>-0.63480000000000003</v>
      </c>
      <c r="V525" s="42">
        <v>27.964515207665997</v>
      </c>
      <c r="W525" s="42">
        <v>27.964595712168997</v>
      </c>
      <c r="X525" s="42">
        <v>34.145690026809092</v>
      </c>
      <c r="Y525" s="42">
        <v>34.146023875480545</v>
      </c>
      <c r="Z525" s="42">
        <v>1.9532</v>
      </c>
      <c r="AA525" s="25">
        <v>5.9933012483045163</v>
      </c>
      <c r="AB525" s="25">
        <v>73.144593387635297</v>
      </c>
      <c r="AC525" s="25">
        <v>2.5733066400000001E-2</v>
      </c>
      <c r="AD525" s="42">
        <v>7.2900000000000006E-2</v>
      </c>
      <c r="AE525" s="25">
        <v>89.858100000000007</v>
      </c>
      <c r="AF525" s="42">
        <v>4.3049999999999997</v>
      </c>
      <c r="AG525" s="25">
        <v>1.2021999999999999</v>
      </c>
      <c r="AH525" s="5">
        <v>0.11609999999999999</v>
      </c>
      <c r="AI525" s="25">
        <v>4.3298999999999997E-2</v>
      </c>
      <c r="AJ525" s="24">
        <v>99.93</v>
      </c>
      <c r="AK525" s="25">
        <v>16.323</v>
      </c>
      <c r="AL525" s="241">
        <v>34.119100000000003</v>
      </c>
      <c r="AM525" s="117"/>
      <c r="AN525" s="143"/>
      <c r="AO525" s="22">
        <v>-0.6</v>
      </c>
      <c r="AP525" s="238">
        <v>6.016</v>
      </c>
      <c r="AS525" s="235">
        <v>14.481719410915217</v>
      </c>
      <c r="AT525" s="128"/>
      <c r="AU525" s="236">
        <v>22.804274751397827</v>
      </c>
      <c r="AV525" s="128"/>
      <c r="AW525" s="237">
        <v>1.305086069210293</v>
      </c>
      <c r="AX525" s="128"/>
      <c r="AY525" s="129"/>
      <c r="BC525" s="144" t="s">
        <v>227</v>
      </c>
      <c r="BE525" s="145" t="s">
        <v>227</v>
      </c>
      <c r="BG525" s="21">
        <v>529</v>
      </c>
    </row>
    <row r="526" spans="1:59" ht="15.75" customHeight="1">
      <c r="A526" s="21" t="s">
        <v>242</v>
      </c>
      <c r="B526" s="33">
        <v>24</v>
      </c>
      <c r="C526" s="21" t="s">
        <v>312</v>
      </c>
      <c r="D526" s="26" t="s">
        <v>298</v>
      </c>
      <c r="E526" s="35">
        <v>75</v>
      </c>
      <c r="F526" s="35">
        <v>50.99000000000018</v>
      </c>
      <c r="G526" s="35" t="s">
        <v>67</v>
      </c>
      <c r="H526" s="36">
        <v>75.849833333333336</v>
      </c>
      <c r="I526" s="35">
        <v>157</v>
      </c>
      <c r="J526" s="35">
        <v>59.860000000000468</v>
      </c>
      <c r="K526" s="35" t="s">
        <v>68</v>
      </c>
      <c r="L526" s="36">
        <v>157.99766666666667</v>
      </c>
      <c r="M526" s="36">
        <v>-157.99766666666667</v>
      </c>
      <c r="N526" s="20">
        <v>530</v>
      </c>
      <c r="Q526" s="32" t="s">
        <v>229</v>
      </c>
      <c r="R526" s="5">
        <v>9</v>
      </c>
      <c r="S526" s="24">
        <v>206.83500000000001</v>
      </c>
      <c r="T526" s="42">
        <v>-1.077</v>
      </c>
      <c r="U526" s="42">
        <v>-1.0731999999999999</v>
      </c>
      <c r="V526" s="42">
        <v>27.233297246982001</v>
      </c>
      <c r="W526" s="42">
        <v>27.240528940720001</v>
      </c>
      <c r="X526" s="42">
        <v>33.66505944224847</v>
      </c>
      <c r="Y526" s="42">
        <v>33.670655221967245</v>
      </c>
      <c r="Z526" s="42">
        <v>1.9894000000000001</v>
      </c>
      <c r="AA526" s="25">
        <v>6.2208104820372583</v>
      </c>
      <c r="AB526" s="25">
        <v>74.779597399381927</v>
      </c>
      <c r="AC526" s="25">
        <v>2.9789462200000002E-2</v>
      </c>
      <c r="AD526" s="42">
        <v>8.1799999999999998E-2</v>
      </c>
      <c r="AE526" s="25">
        <v>89.852100000000007</v>
      </c>
      <c r="AF526" s="42">
        <v>4.3047000000000004</v>
      </c>
      <c r="AG526" s="25">
        <v>1.3197000000000001</v>
      </c>
      <c r="AH526" s="5">
        <v>0.1208</v>
      </c>
      <c r="AI526" s="25">
        <v>4.3298999999999997E-2</v>
      </c>
      <c r="AJ526" s="24">
        <v>99.93</v>
      </c>
      <c r="AK526" s="25">
        <v>16.184999999999999</v>
      </c>
      <c r="AL526" s="241">
        <v>33.626800000000003</v>
      </c>
      <c r="AM526" s="117"/>
      <c r="AN526" s="143"/>
      <c r="AO526" s="22">
        <v>-0.8</v>
      </c>
      <c r="AP526" s="238">
        <v>6.2480000000000002</v>
      </c>
      <c r="AS526" s="235">
        <v>15.36166089203074</v>
      </c>
      <c r="AT526" s="128"/>
      <c r="AU526" s="236">
        <v>28.558513743799704</v>
      </c>
      <c r="AV526" s="128"/>
      <c r="AW526" s="237">
        <v>1.5472369121561669</v>
      </c>
      <c r="AX526" s="128"/>
      <c r="AY526" s="129"/>
      <c r="BC526" s="144" t="s">
        <v>227</v>
      </c>
      <c r="BE526" s="145" t="s">
        <v>227</v>
      </c>
      <c r="BG526" s="21">
        <v>530</v>
      </c>
    </row>
    <row r="527" spans="1:59" ht="15.75" customHeight="1">
      <c r="A527" s="21" t="s">
        <v>242</v>
      </c>
      <c r="B527" s="33">
        <v>24</v>
      </c>
      <c r="C527" s="21" t="s">
        <v>312</v>
      </c>
      <c r="D527" s="26" t="s">
        <v>298</v>
      </c>
      <c r="E527" s="35">
        <v>75</v>
      </c>
      <c r="F527" s="35">
        <v>50.99000000000018</v>
      </c>
      <c r="G527" s="35" t="s">
        <v>67</v>
      </c>
      <c r="H527" s="36">
        <v>75.849833333333336</v>
      </c>
      <c r="I527" s="35">
        <v>157</v>
      </c>
      <c r="J527" s="35">
        <v>59.860000000000468</v>
      </c>
      <c r="K527" s="35" t="s">
        <v>68</v>
      </c>
      <c r="L527" s="36">
        <v>157.99766666666667</v>
      </c>
      <c r="M527" s="36">
        <v>-157.99766666666667</v>
      </c>
      <c r="N527" s="20">
        <v>531</v>
      </c>
      <c r="Q527" s="32" t="s">
        <v>230</v>
      </c>
      <c r="R527" s="5">
        <v>10</v>
      </c>
      <c r="S527" s="24">
        <v>178.89</v>
      </c>
      <c r="T527" s="42">
        <v>-1.4272</v>
      </c>
      <c r="U527" s="42">
        <v>-1.4262999999999999</v>
      </c>
      <c r="V527" s="42">
        <v>26.55467923602</v>
      </c>
      <c r="W527" s="42">
        <v>26.554077753818</v>
      </c>
      <c r="X527" s="42">
        <v>33.144141295918068</v>
      </c>
      <c r="Y527" s="42">
        <v>33.142315919979559</v>
      </c>
      <c r="Z527" s="42">
        <v>2.0489999999999999</v>
      </c>
      <c r="AA527" s="25">
        <v>6.5242962980230388</v>
      </c>
      <c r="AB527" s="25">
        <v>77.408493953730883</v>
      </c>
      <c r="AC527" s="25">
        <v>3.2009728599999995E-2</v>
      </c>
      <c r="AD527" s="42">
        <v>8.6699999999999999E-2</v>
      </c>
      <c r="AE527" s="25">
        <v>89.515000000000001</v>
      </c>
      <c r="AF527" s="42">
        <v>4.2888000000000002</v>
      </c>
      <c r="AG527" s="25">
        <v>1.3502000000000001</v>
      </c>
      <c r="AH527" s="5">
        <v>0.122</v>
      </c>
      <c r="AI527" s="25">
        <v>4.3298999999999997E-2</v>
      </c>
      <c r="AJ527" s="24">
        <v>99.93</v>
      </c>
      <c r="AK527" s="25">
        <v>14.385999999999999</v>
      </c>
      <c r="AL527" s="241">
        <v>33.128599999999999</v>
      </c>
      <c r="AM527" s="117"/>
      <c r="AN527" s="143"/>
      <c r="AO527" s="22">
        <v>-1.2</v>
      </c>
      <c r="AP527" s="238">
        <v>6.5225</v>
      </c>
      <c r="AQ527" s="103">
        <v>6</v>
      </c>
      <c r="AS527" s="235">
        <v>15.886539992350112</v>
      </c>
      <c r="AT527" s="128"/>
      <c r="AU527" s="236">
        <v>34.844541820000643</v>
      </c>
      <c r="AV527" s="128"/>
      <c r="AW527" s="237">
        <v>1.7679929015084295</v>
      </c>
      <c r="AX527" s="128"/>
      <c r="AY527" s="129"/>
      <c r="BC527" s="144" t="s">
        <v>227</v>
      </c>
      <c r="BE527" s="145" t="s">
        <v>227</v>
      </c>
      <c r="BG527" s="21">
        <v>531</v>
      </c>
    </row>
    <row r="528" spans="1:59" ht="15.75" customHeight="1">
      <c r="A528" s="21" t="s">
        <v>242</v>
      </c>
      <c r="B528" s="33">
        <v>24</v>
      </c>
      <c r="C528" s="21" t="s">
        <v>312</v>
      </c>
      <c r="D528" s="26" t="s">
        <v>298</v>
      </c>
      <c r="E528" s="35">
        <v>75</v>
      </c>
      <c r="F528" s="35">
        <v>50.99000000000018</v>
      </c>
      <c r="G528" s="35" t="s">
        <v>67</v>
      </c>
      <c r="H528" s="36">
        <v>75.849833333333336</v>
      </c>
      <c r="I528" s="35">
        <v>157</v>
      </c>
      <c r="J528" s="35">
        <v>59.860000000000468</v>
      </c>
      <c r="K528" s="35" t="s">
        <v>68</v>
      </c>
      <c r="L528" s="36">
        <v>157.99766666666667</v>
      </c>
      <c r="M528" s="36">
        <v>-157.99766666666667</v>
      </c>
      <c r="N528" s="20">
        <v>532</v>
      </c>
      <c r="Q528" s="32" t="s">
        <v>229</v>
      </c>
      <c r="R528" s="5">
        <v>11</v>
      </c>
      <c r="S528" s="24">
        <v>161.25700000000001</v>
      </c>
      <c r="T528" s="42">
        <v>-1.4604999999999999</v>
      </c>
      <c r="U528" s="42">
        <v>-1.4607000000000001</v>
      </c>
      <c r="V528" s="42">
        <v>26.371018686089997</v>
      </c>
      <c r="W528" s="42">
        <v>26.365973845876997</v>
      </c>
      <c r="X528" s="42">
        <v>32.939367545537294</v>
      </c>
      <c r="Y528" s="42">
        <v>32.932653509763568</v>
      </c>
      <c r="Z528" s="42">
        <v>2.0590999999999999</v>
      </c>
      <c r="AA528" s="25">
        <v>6.5573359877059847</v>
      </c>
      <c r="AB528" s="25">
        <v>77.617764381483852</v>
      </c>
      <c r="AC528" s="25">
        <v>3.0130866799999999E-2</v>
      </c>
      <c r="AD528" s="42">
        <v>8.2500000000000004E-2</v>
      </c>
      <c r="AE528" s="25">
        <v>89.357500000000002</v>
      </c>
      <c r="AF528" s="42">
        <v>4.2813999999999997</v>
      </c>
      <c r="AG528" s="25">
        <v>1.3408</v>
      </c>
      <c r="AH528" s="5">
        <v>0.1216</v>
      </c>
      <c r="AI528" s="25">
        <v>4.3298999999999997E-2</v>
      </c>
      <c r="AJ528" s="24">
        <v>99.93</v>
      </c>
      <c r="AK528" s="25">
        <v>14.385999999999999</v>
      </c>
      <c r="AL528" s="241">
        <v>32.904200000000003</v>
      </c>
      <c r="AM528" s="117"/>
      <c r="AN528" s="143"/>
      <c r="AO528" s="22">
        <v>-1.3</v>
      </c>
      <c r="AP528" s="238">
        <v>6.6509999999999998</v>
      </c>
      <c r="AS528" s="235">
        <v>15.495444588622055</v>
      </c>
      <c r="AT528" s="128"/>
      <c r="AU528" s="236">
        <v>35.290557531855036</v>
      </c>
      <c r="AV528" s="128"/>
      <c r="AW528" s="237">
        <v>1.7767453416149068</v>
      </c>
      <c r="AX528" s="128"/>
      <c r="AY528" s="129"/>
      <c r="BC528" s="144" t="s">
        <v>227</v>
      </c>
      <c r="BE528" s="145" t="s">
        <v>227</v>
      </c>
      <c r="BG528" s="21">
        <v>532</v>
      </c>
    </row>
    <row r="529" spans="1:59" ht="15.75" customHeight="1">
      <c r="A529" s="21" t="s">
        <v>242</v>
      </c>
      <c r="B529" s="33">
        <v>24</v>
      </c>
      <c r="C529" s="21" t="s">
        <v>312</v>
      </c>
      <c r="D529" s="26" t="s">
        <v>298</v>
      </c>
      <c r="E529" s="35">
        <v>75</v>
      </c>
      <c r="F529" s="35">
        <v>50.99000000000018</v>
      </c>
      <c r="G529" s="35" t="s">
        <v>67</v>
      </c>
      <c r="H529" s="36">
        <v>75.849833333333336</v>
      </c>
      <c r="I529" s="35">
        <v>157</v>
      </c>
      <c r="J529" s="35">
        <v>59.860000000000468</v>
      </c>
      <c r="K529" s="35" t="s">
        <v>68</v>
      </c>
      <c r="L529" s="36">
        <v>157.99766666666667</v>
      </c>
      <c r="M529" s="36">
        <v>-157.99766666666667</v>
      </c>
      <c r="N529" s="20">
        <v>533</v>
      </c>
      <c r="Q529" s="32" t="s">
        <v>229</v>
      </c>
      <c r="R529" s="5">
        <v>12</v>
      </c>
      <c r="S529" s="24">
        <v>134.23599999999999</v>
      </c>
      <c r="T529" s="42">
        <v>-1.3994</v>
      </c>
      <c r="U529" s="42">
        <v>-1.3994</v>
      </c>
      <c r="V529" s="42">
        <v>26.200059604248001</v>
      </c>
      <c r="W529" s="42">
        <v>26.199518612826999</v>
      </c>
      <c r="X529" s="42">
        <v>32.653962997967</v>
      </c>
      <c r="Y529" s="42">
        <v>32.653221216781574</v>
      </c>
      <c r="Z529" s="42">
        <v>2.0939999999999999</v>
      </c>
      <c r="AA529" s="25">
        <v>6.6800287602576853</v>
      </c>
      <c r="AB529" s="25">
        <v>79.039892014403108</v>
      </c>
      <c r="AC529" s="25">
        <v>3.7090792799999994E-2</v>
      </c>
      <c r="AD529" s="42">
        <v>9.7900000000000001E-2</v>
      </c>
      <c r="AE529" s="25">
        <v>89.447300000000013</v>
      </c>
      <c r="AF529" s="42">
        <v>4.2855999999999996</v>
      </c>
      <c r="AG529" s="25">
        <v>1.3548</v>
      </c>
      <c r="AH529" s="5">
        <v>0.1222</v>
      </c>
      <c r="AI529" s="25">
        <v>4.3298999999999997E-2</v>
      </c>
      <c r="AJ529" s="24">
        <v>99.93</v>
      </c>
      <c r="AK529" s="25">
        <v>14.385999999999999</v>
      </c>
      <c r="AL529" s="241">
        <v>32.612299999999998</v>
      </c>
      <c r="AM529" s="117"/>
      <c r="AN529" s="143"/>
      <c r="AO529" s="22">
        <v>-1.2</v>
      </c>
      <c r="AP529" s="238">
        <v>6.74</v>
      </c>
      <c r="AS529" s="235">
        <v>14.881778554673174</v>
      </c>
      <c r="AT529" s="128"/>
      <c r="AU529" s="236">
        <v>33.228153386813631</v>
      </c>
      <c r="AV529" s="128"/>
      <c r="AW529" s="237">
        <v>1.7543779946761313</v>
      </c>
      <c r="AX529" s="128"/>
      <c r="AY529" s="129"/>
      <c r="BC529" s="144" t="s">
        <v>227</v>
      </c>
      <c r="BE529" s="145" t="s">
        <v>227</v>
      </c>
      <c r="BG529" s="21">
        <v>533</v>
      </c>
    </row>
    <row r="530" spans="1:59" ht="15.75" customHeight="1">
      <c r="A530" s="21" t="s">
        <v>242</v>
      </c>
      <c r="B530" s="33">
        <v>24</v>
      </c>
      <c r="C530" s="21" t="s">
        <v>312</v>
      </c>
      <c r="D530" s="26" t="s">
        <v>298</v>
      </c>
      <c r="E530" s="35">
        <v>75</v>
      </c>
      <c r="F530" s="35">
        <v>50.99000000000018</v>
      </c>
      <c r="G530" s="35" t="s">
        <v>67</v>
      </c>
      <c r="H530" s="36">
        <v>75.849833333333336</v>
      </c>
      <c r="I530" s="35">
        <v>157</v>
      </c>
      <c r="J530" s="35">
        <v>59.860000000000468</v>
      </c>
      <c r="K530" s="35" t="s">
        <v>68</v>
      </c>
      <c r="L530" s="36">
        <v>157.99766666666667</v>
      </c>
      <c r="M530" s="36">
        <v>-157.99766666666667</v>
      </c>
      <c r="N530" s="20">
        <v>534</v>
      </c>
      <c r="Q530" s="32" t="s">
        <v>230</v>
      </c>
      <c r="R530" s="5">
        <v>13</v>
      </c>
      <c r="S530" s="24">
        <v>106.422</v>
      </c>
      <c r="T530" s="42">
        <v>-1.2964</v>
      </c>
      <c r="U530" s="42">
        <v>-1.2967</v>
      </c>
      <c r="V530" s="42">
        <v>26.027247475362</v>
      </c>
      <c r="W530" s="42">
        <v>26.027484555935001</v>
      </c>
      <c r="X530" s="42">
        <v>32.322273679259652</v>
      </c>
      <c r="Y530" s="42">
        <v>32.322921763516483</v>
      </c>
      <c r="Z530" s="42">
        <v>2.1686000000000001</v>
      </c>
      <c r="AA530" s="25">
        <v>6.9528785091781691</v>
      </c>
      <c r="AB530" s="25">
        <v>82.302728850098035</v>
      </c>
      <c r="AC530" s="25">
        <v>5.4471060000000002E-2</v>
      </c>
      <c r="AD530" s="42">
        <v>0.1361</v>
      </c>
      <c r="AE530" s="25">
        <v>89.764400000000009</v>
      </c>
      <c r="AF530" s="42">
        <v>4.3006000000000002</v>
      </c>
      <c r="AG530" s="25">
        <v>1.3548</v>
      </c>
      <c r="AH530" s="5">
        <v>0.1222</v>
      </c>
      <c r="AI530" s="25">
        <v>4.3298999999999997E-2</v>
      </c>
      <c r="AJ530" s="24">
        <v>99.93</v>
      </c>
      <c r="AK530" s="25">
        <v>12.587999999999999</v>
      </c>
      <c r="AL530" s="241">
        <v>32.300899999999999</v>
      </c>
      <c r="AM530" s="117"/>
      <c r="AN530" s="143"/>
      <c r="AO530" s="22">
        <v>-1.1000000000000001</v>
      </c>
      <c r="AP530" s="238">
        <v>6.9930000000000003</v>
      </c>
      <c r="AS530" s="235">
        <v>13.074743793629334</v>
      </c>
      <c r="AT530" s="128"/>
      <c r="AU530" s="236">
        <v>28.154057718263516</v>
      </c>
      <c r="AV530" s="128"/>
      <c r="AW530" s="237">
        <v>1.6298988464951198</v>
      </c>
      <c r="AX530" s="128"/>
      <c r="AY530" s="129"/>
      <c r="BC530" s="144" t="s">
        <v>227</v>
      </c>
      <c r="BE530" s="145" t="s">
        <v>227</v>
      </c>
      <c r="BG530" s="21">
        <v>534</v>
      </c>
    </row>
    <row r="531" spans="1:59" ht="15.75" customHeight="1">
      <c r="A531" s="21" t="s">
        <v>242</v>
      </c>
      <c r="B531" s="33">
        <v>24</v>
      </c>
      <c r="C531" s="21" t="s">
        <v>312</v>
      </c>
      <c r="D531" s="26" t="s">
        <v>298</v>
      </c>
      <c r="E531" s="35">
        <v>75</v>
      </c>
      <c r="F531" s="35">
        <v>50.99000000000018</v>
      </c>
      <c r="G531" s="35" t="s">
        <v>67</v>
      </c>
      <c r="H531" s="36">
        <v>75.849833333333336</v>
      </c>
      <c r="I531" s="35">
        <v>157</v>
      </c>
      <c r="J531" s="35">
        <v>59.860000000000468</v>
      </c>
      <c r="K531" s="35" t="s">
        <v>68</v>
      </c>
      <c r="L531" s="36">
        <v>157.99766666666667</v>
      </c>
      <c r="M531" s="36">
        <v>-157.99766666666667</v>
      </c>
      <c r="N531" s="20">
        <v>535</v>
      </c>
      <c r="Q531" s="32" t="s">
        <v>229</v>
      </c>
      <c r="R531" s="5">
        <v>14</v>
      </c>
      <c r="S531" s="24">
        <v>89.635000000000005</v>
      </c>
      <c r="T531" s="42">
        <v>-1.1509</v>
      </c>
      <c r="U531" s="42">
        <v>-1.1506000000000001</v>
      </c>
      <c r="V531" s="42">
        <v>25.979838855923997</v>
      </c>
      <c r="W531" s="42">
        <v>25.978205611618002</v>
      </c>
      <c r="X531" s="42">
        <v>32.111142635041936</v>
      </c>
      <c r="Y531" s="42">
        <v>32.108601456328607</v>
      </c>
      <c r="Z531" s="42">
        <v>2.2172000000000001</v>
      </c>
      <c r="AA531" s="25">
        <v>7.1313099473465504</v>
      </c>
      <c r="AB531" s="25">
        <v>84.618795705300585</v>
      </c>
      <c r="AC531" s="25">
        <v>5.4893838E-2</v>
      </c>
      <c r="AD531" s="42">
        <v>0.1371</v>
      </c>
      <c r="AE531" s="25">
        <v>89.856100000000012</v>
      </c>
      <c r="AF531" s="42">
        <v>4.3048999999999999</v>
      </c>
      <c r="AG531" s="25">
        <v>1.3267</v>
      </c>
      <c r="AH531" s="5">
        <v>0.1211</v>
      </c>
      <c r="AI531" s="25">
        <v>4.3298999999999997E-2</v>
      </c>
      <c r="AJ531" s="24">
        <v>99.93</v>
      </c>
      <c r="AK531" s="25">
        <v>12.587999999999999</v>
      </c>
      <c r="AL531" s="241">
        <v>32.067599999999999</v>
      </c>
      <c r="AM531" s="117"/>
      <c r="AN531" s="143"/>
      <c r="AO531" s="22">
        <v>-1</v>
      </c>
      <c r="AP531" s="238">
        <v>7.1929999999999996</v>
      </c>
      <c r="AS531" s="235">
        <v>10.837990207025324</v>
      </c>
      <c r="AT531" s="128"/>
      <c r="AU531" s="236">
        <v>23.006352369059218</v>
      </c>
      <c r="AV531" s="128"/>
      <c r="AW531" s="237">
        <v>1.4762448979591838</v>
      </c>
      <c r="AX531" s="128"/>
      <c r="AY531" s="129"/>
      <c r="BC531" s="144">
        <v>6.2869590739353234E-2</v>
      </c>
      <c r="BD531" s="128">
        <v>36</v>
      </c>
      <c r="BE531" s="145">
        <v>7.9730017158472166E-2</v>
      </c>
      <c r="BF531" s="146" t="s">
        <v>340</v>
      </c>
      <c r="BG531" s="21">
        <v>535</v>
      </c>
    </row>
    <row r="532" spans="1:59" ht="15.75" customHeight="1">
      <c r="A532" s="21" t="s">
        <v>242</v>
      </c>
      <c r="B532" s="33">
        <v>24</v>
      </c>
      <c r="C532" s="21" t="s">
        <v>312</v>
      </c>
      <c r="D532" s="26" t="s">
        <v>298</v>
      </c>
      <c r="E532" s="35">
        <v>75</v>
      </c>
      <c r="F532" s="35">
        <v>50.99000000000018</v>
      </c>
      <c r="G532" s="35" t="s">
        <v>67</v>
      </c>
      <c r="H532" s="36">
        <v>75.849833333333336</v>
      </c>
      <c r="I532" s="35">
        <v>157</v>
      </c>
      <c r="J532" s="35">
        <v>59.860000000000468</v>
      </c>
      <c r="K532" s="35" t="s">
        <v>68</v>
      </c>
      <c r="L532" s="36">
        <v>157.99766666666667</v>
      </c>
      <c r="M532" s="36">
        <v>-157.99766666666667</v>
      </c>
      <c r="N532" s="20">
        <v>536</v>
      </c>
      <c r="Q532" s="32" t="s">
        <v>229</v>
      </c>
      <c r="R532" s="5">
        <v>15</v>
      </c>
      <c r="S532" s="24">
        <v>72.27</v>
      </c>
      <c r="T532" s="42">
        <v>-0.82</v>
      </c>
      <c r="U532" s="42">
        <v>-0.82599999999999996</v>
      </c>
      <c r="V532" s="42">
        <v>26.043836943989998</v>
      </c>
      <c r="W532" s="42">
        <v>26.036725294961002</v>
      </c>
      <c r="X532" s="42">
        <v>31.855828289926627</v>
      </c>
      <c r="Y532" s="42">
        <v>31.852603057665419</v>
      </c>
      <c r="Z532" s="42">
        <v>2.2877000000000001</v>
      </c>
      <c r="AA532" s="25">
        <v>7.3326531357491866</v>
      </c>
      <c r="AB532" s="25">
        <v>87.623532854525394</v>
      </c>
      <c r="AC532" s="25">
        <v>9.4389485999999995E-2</v>
      </c>
      <c r="AD532" s="42">
        <v>0.22389999999999999</v>
      </c>
      <c r="AE532" s="25">
        <v>89.784300000000002</v>
      </c>
      <c r="AF532" s="42">
        <v>4.3014999999999999</v>
      </c>
      <c r="AG532" s="25">
        <v>1.3197000000000001</v>
      </c>
      <c r="AH532" s="5">
        <v>0.1208</v>
      </c>
      <c r="AI532" s="25">
        <v>4.3298999999999997E-2</v>
      </c>
      <c r="AJ532" s="24">
        <v>99.93</v>
      </c>
      <c r="AK532" s="25">
        <v>12.587999999999999</v>
      </c>
      <c r="AL532" s="241">
        <v>31.835100000000001</v>
      </c>
      <c r="AM532" s="117"/>
      <c r="AN532" s="143"/>
      <c r="AO532" s="22">
        <v>-0.7</v>
      </c>
      <c r="AP532" s="238">
        <v>7.4530000000000003</v>
      </c>
      <c r="AS532" s="235">
        <v>8.0002287000839516</v>
      </c>
      <c r="AT532" s="128"/>
      <c r="AU532" s="236">
        <v>16.723615457595113</v>
      </c>
      <c r="AV532" s="128"/>
      <c r="AW532" s="237">
        <v>1.3011960958296362</v>
      </c>
      <c r="AX532" s="128"/>
      <c r="AY532" s="129"/>
      <c r="BC532" s="144">
        <v>0.10006058201016967</v>
      </c>
      <c r="BD532" s="128">
        <v>6</v>
      </c>
      <c r="BE532" s="145">
        <v>0.11082045516588999</v>
      </c>
      <c r="BG532" s="21">
        <v>536</v>
      </c>
    </row>
    <row r="533" spans="1:59" ht="15.75" customHeight="1">
      <c r="A533" s="21" t="s">
        <v>242</v>
      </c>
      <c r="B533" s="33">
        <v>24</v>
      </c>
      <c r="C533" s="21" t="s">
        <v>312</v>
      </c>
      <c r="D533" s="26" t="s">
        <v>298</v>
      </c>
      <c r="E533" s="35">
        <v>75</v>
      </c>
      <c r="F533" s="35">
        <v>50.99000000000018</v>
      </c>
      <c r="G533" s="35" t="s">
        <v>67</v>
      </c>
      <c r="H533" s="36">
        <v>75.849833333333336</v>
      </c>
      <c r="I533" s="35">
        <v>157</v>
      </c>
      <c r="J533" s="35">
        <v>59.860000000000468</v>
      </c>
      <c r="K533" s="35" t="s">
        <v>68</v>
      </c>
      <c r="L533" s="36">
        <v>157.99766666666667</v>
      </c>
      <c r="M533" s="36">
        <v>-157.99766666666667</v>
      </c>
      <c r="N533" s="20">
        <v>537</v>
      </c>
      <c r="Q533" s="32" t="s">
        <v>230</v>
      </c>
      <c r="R533" s="5">
        <v>16</v>
      </c>
      <c r="S533" s="24">
        <v>47.061999999999998</v>
      </c>
      <c r="T533" s="42">
        <v>0.78149999999999997</v>
      </c>
      <c r="U533" s="42">
        <v>0.77929999999999999</v>
      </c>
      <c r="V533" s="42">
        <v>26.757125125319998</v>
      </c>
      <c r="W533" s="42">
        <v>26.757218101153999</v>
      </c>
      <c r="X533" s="42">
        <v>31.155923530070208</v>
      </c>
      <c r="Y533" s="42">
        <v>31.158254219236774</v>
      </c>
      <c r="Z533" s="42">
        <v>2.7726000000000002</v>
      </c>
      <c r="AA533" s="25">
        <v>9.0977502541706894</v>
      </c>
      <c r="AB533" s="25">
        <v>112.84018983118564</v>
      </c>
      <c r="AC533" s="25">
        <v>0.282602978</v>
      </c>
      <c r="AD533" s="42">
        <v>0.63790000000000002</v>
      </c>
      <c r="AE533" s="25">
        <v>89.383500000000012</v>
      </c>
      <c r="AF533" s="42">
        <v>4.2826000000000004</v>
      </c>
      <c r="AG533" s="25">
        <v>1.167</v>
      </c>
      <c r="AH533" s="5">
        <v>0.1147</v>
      </c>
      <c r="AI533" s="25">
        <v>7.7483999999999997E-2</v>
      </c>
      <c r="AJ533" s="24">
        <v>99.94</v>
      </c>
      <c r="AK533" s="25">
        <v>12.587999999999999</v>
      </c>
      <c r="AL533" s="241">
        <v>31.08</v>
      </c>
      <c r="AM533" s="117"/>
      <c r="AN533" s="143"/>
      <c r="AO533" s="22">
        <v>0.4</v>
      </c>
      <c r="AP533" s="238">
        <v>9.1880000000000006</v>
      </c>
      <c r="AS533" s="235">
        <v>1.2123068981199836E-2</v>
      </c>
      <c r="AT533" s="128"/>
      <c r="AU533" s="236">
        <v>4.5012855273630015</v>
      </c>
      <c r="AV533" s="128"/>
      <c r="AW533" s="237">
        <v>0.69630523513753328</v>
      </c>
      <c r="AX533" s="128"/>
      <c r="AY533" s="129"/>
      <c r="BC533" s="144">
        <v>0.29988149218612214</v>
      </c>
      <c r="BD533" s="128">
        <v>6</v>
      </c>
      <c r="BE533" s="145">
        <v>0.15383442133442449</v>
      </c>
      <c r="BG533" s="21">
        <v>537</v>
      </c>
    </row>
    <row r="534" spans="1:59" ht="15.75" customHeight="1">
      <c r="A534" s="21" t="s">
        <v>242</v>
      </c>
      <c r="B534" s="33">
        <v>24</v>
      </c>
      <c r="C534" s="21" t="s">
        <v>312</v>
      </c>
      <c r="D534" s="26" t="s">
        <v>298</v>
      </c>
      <c r="E534" s="35">
        <v>75</v>
      </c>
      <c r="F534" s="35">
        <v>50.99000000000018</v>
      </c>
      <c r="G534" s="35" t="s">
        <v>67</v>
      </c>
      <c r="H534" s="36">
        <v>75.849833333333336</v>
      </c>
      <c r="I534" s="35">
        <v>157</v>
      </c>
      <c r="J534" s="35">
        <v>59.860000000000468</v>
      </c>
      <c r="K534" s="35" t="s">
        <v>68</v>
      </c>
      <c r="L534" s="36">
        <v>157.99766666666667</v>
      </c>
      <c r="M534" s="36">
        <v>-157.99766666666667</v>
      </c>
      <c r="N534" s="20">
        <v>538</v>
      </c>
      <c r="Q534" s="32" t="s">
        <v>229</v>
      </c>
      <c r="R534" s="5">
        <v>17</v>
      </c>
      <c r="S534" s="24">
        <v>37.043999999999997</v>
      </c>
      <c r="T534" s="42">
        <v>-0.2823</v>
      </c>
      <c r="U534" s="42">
        <v>-0.29480000000000001</v>
      </c>
      <c r="V534" s="42">
        <v>25.303348750655999</v>
      </c>
      <c r="W534" s="42">
        <v>25.297052408446998</v>
      </c>
      <c r="X534" s="42">
        <v>30.338235369866783</v>
      </c>
      <c r="Y534" s="42">
        <v>30.342412177439034</v>
      </c>
      <c r="Z534" s="42">
        <v>2.8382999999999998</v>
      </c>
      <c r="AA534" s="25">
        <v>9.4000330960777525</v>
      </c>
      <c r="AB534" s="25">
        <v>112.73526768787876</v>
      </c>
      <c r="AC534" s="25">
        <v>0.25373587799999997</v>
      </c>
      <c r="AD534" s="42">
        <v>0.57440000000000002</v>
      </c>
      <c r="AE534" s="25">
        <v>89.425300000000007</v>
      </c>
      <c r="AF534" s="42">
        <v>4.2846000000000002</v>
      </c>
      <c r="AG534" s="25">
        <v>0.9839</v>
      </c>
      <c r="AH534" s="5">
        <v>0.10730000000000001</v>
      </c>
      <c r="AI534" s="25">
        <v>0.14749000000000001</v>
      </c>
      <c r="AJ534" s="24">
        <v>99.93</v>
      </c>
      <c r="AK534" s="25">
        <v>10.79</v>
      </c>
      <c r="AL534" s="241">
        <v>30.270299999999999</v>
      </c>
      <c r="AM534" s="117"/>
      <c r="AN534" s="143"/>
      <c r="AO534" s="22">
        <v>-0.2</v>
      </c>
      <c r="AP534" s="238">
        <v>9.0969999999999995</v>
      </c>
      <c r="AQ534" s="103">
        <v>2</v>
      </c>
      <c r="AR534" s="104" t="s">
        <v>430</v>
      </c>
      <c r="AS534" s="235">
        <v>0</v>
      </c>
      <c r="AT534" s="128"/>
      <c r="AU534" s="236">
        <v>4.0644663262983443</v>
      </c>
      <c r="AV534" s="128"/>
      <c r="AW534" s="237">
        <v>0.65059804791481812</v>
      </c>
      <c r="AX534" s="128"/>
      <c r="AY534" s="129"/>
      <c r="BC534" s="144">
        <v>0.23652201003822365</v>
      </c>
      <c r="BD534" s="128">
        <v>6</v>
      </c>
      <c r="BE534" s="145">
        <v>0.14044855026391634</v>
      </c>
      <c r="BG534" s="21">
        <v>538</v>
      </c>
    </row>
    <row r="535" spans="1:59" ht="15.75" customHeight="1">
      <c r="A535" s="21" t="s">
        <v>242</v>
      </c>
      <c r="B535" s="33">
        <v>24</v>
      </c>
      <c r="C535" s="21" t="s">
        <v>312</v>
      </c>
      <c r="D535" s="26" t="s">
        <v>298</v>
      </c>
      <c r="E535" s="35">
        <v>75</v>
      </c>
      <c r="F535" s="35">
        <v>50.99000000000018</v>
      </c>
      <c r="G535" s="35" t="s">
        <v>67</v>
      </c>
      <c r="H535" s="36">
        <v>75.849833333333336</v>
      </c>
      <c r="I535" s="35">
        <v>157</v>
      </c>
      <c r="J535" s="35">
        <v>59.860000000000468</v>
      </c>
      <c r="K535" s="35" t="s">
        <v>68</v>
      </c>
      <c r="L535" s="36">
        <v>157.99766666666667</v>
      </c>
      <c r="M535" s="36">
        <v>-157.99766666666667</v>
      </c>
      <c r="N535" s="20">
        <v>539</v>
      </c>
      <c r="Q535" s="32" t="s">
        <v>229</v>
      </c>
      <c r="R535" s="5">
        <v>18</v>
      </c>
      <c r="S535" s="24">
        <v>22</v>
      </c>
      <c r="T535" s="42">
        <v>-0.65149999999999997</v>
      </c>
      <c r="U535" s="42">
        <v>-0.63980000000000004</v>
      </c>
      <c r="V535" s="42">
        <v>23.97026830638</v>
      </c>
      <c r="W535" s="42">
        <v>23.968153982141999</v>
      </c>
      <c r="X535" s="42">
        <v>28.947379116723837</v>
      </c>
      <c r="Y535" s="42">
        <v>28.933373554635796</v>
      </c>
      <c r="Z535" s="42">
        <v>2.7198000000000002</v>
      </c>
      <c r="AA535" s="25">
        <v>9.1493809523917911</v>
      </c>
      <c r="AB535" s="25">
        <v>107.59640384224095</v>
      </c>
      <c r="AC535" s="25">
        <v>0.19229668800000002</v>
      </c>
      <c r="AD535" s="42">
        <v>0.43930000000000002</v>
      </c>
      <c r="AE535" s="25">
        <v>89.433300000000003</v>
      </c>
      <c r="AF535" s="42">
        <v>4.2850000000000001</v>
      </c>
      <c r="AG535" s="25">
        <v>0.69510000000000005</v>
      </c>
      <c r="AH535" s="5">
        <v>9.5799999999999996E-2</v>
      </c>
      <c r="AI535" s="25">
        <v>0.43496000000000001</v>
      </c>
      <c r="AJ535" s="24">
        <v>99.93</v>
      </c>
      <c r="AK535" s="25">
        <v>10.79</v>
      </c>
      <c r="AL535" s="241">
        <v>29.332999999999998</v>
      </c>
      <c r="AM535" s="117">
        <v>3</v>
      </c>
      <c r="AN535" s="143" t="s">
        <v>442</v>
      </c>
      <c r="AO535" s="22">
        <v>-0.5</v>
      </c>
      <c r="AP535" s="238">
        <v>9.1911224625914567</v>
      </c>
      <c r="AQ535" s="103">
        <v>2</v>
      </c>
      <c r="AR535" s="104" t="s">
        <v>308</v>
      </c>
      <c r="AS535" s="235">
        <v>0</v>
      </c>
      <c r="AT535" s="128"/>
      <c r="AU535" s="236">
        <v>3.6500583732969525</v>
      </c>
      <c r="AV535" s="128"/>
      <c r="AW535" s="237">
        <v>0.58446850044365573</v>
      </c>
      <c r="AX535" s="128"/>
      <c r="AY535" s="129"/>
      <c r="BC535" s="144">
        <v>0.21500618669761251</v>
      </c>
      <c r="BD535" s="128">
        <v>6</v>
      </c>
      <c r="BE535" s="145">
        <v>0.11423678526159398</v>
      </c>
      <c r="BG535" s="21">
        <v>539</v>
      </c>
    </row>
    <row r="536" spans="1:59" ht="15.75" customHeight="1">
      <c r="A536" s="21" t="s">
        <v>242</v>
      </c>
      <c r="B536" s="33">
        <v>24</v>
      </c>
      <c r="C536" s="21" t="s">
        <v>312</v>
      </c>
      <c r="D536" s="26" t="s">
        <v>298</v>
      </c>
      <c r="E536" s="35">
        <v>75</v>
      </c>
      <c r="F536" s="35">
        <v>50.99000000000018</v>
      </c>
      <c r="G536" s="35" t="s">
        <v>67</v>
      </c>
      <c r="H536" s="36">
        <v>75.849833333333336</v>
      </c>
      <c r="I536" s="35">
        <v>157</v>
      </c>
      <c r="J536" s="35">
        <v>59.860000000000468</v>
      </c>
      <c r="K536" s="35" t="s">
        <v>68</v>
      </c>
      <c r="L536" s="36">
        <v>157.99766666666667</v>
      </c>
      <c r="M536" s="36">
        <v>-157.99766666666667</v>
      </c>
      <c r="N536" s="20">
        <v>540</v>
      </c>
      <c r="Q536" s="32" t="s">
        <v>230</v>
      </c>
      <c r="R536" s="5">
        <v>19</v>
      </c>
      <c r="S536" s="24">
        <v>5.6879999999999997</v>
      </c>
      <c r="T536" s="42">
        <v>-1.2811999999999999</v>
      </c>
      <c r="U536" s="42">
        <v>-1.2787999999999999</v>
      </c>
      <c r="V536" s="42">
        <v>21.144315593064</v>
      </c>
      <c r="W536" s="42">
        <v>21.148613214215999</v>
      </c>
      <c r="X536" s="42">
        <v>25.778177462407445</v>
      </c>
      <c r="Y536" s="42">
        <v>25.781825221002677</v>
      </c>
      <c r="Z536" s="42">
        <v>2.5952999999999999</v>
      </c>
      <c r="AA536" s="25">
        <v>8.8924228319551908</v>
      </c>
      <c r="AB536" s="25">
        <v>100.53050079790427</v>
      </c>
      <c r="AC536" s="25">
        <v>0.129530066</v>
      </c>
      <c r="AD536" s="42">
        <v>0.30120000000000002</v>
      </c>
      <c r="AE536" s="25">
        <v>88.868900000000011</v>
      </c>
      <c r="AF536" s="42">
        <v>4.2584</v>
      </c>
      <c r="AG536" s="25">
        <v>0.61760000000000004</v>
      </c>
      <c r="AH536" s="5">
        <v>9.2700000000000005E-2</v>
      </c>
      <c r="AI536" s="25">
        <v>1.8070999999999999</v>
      </c>
      <c r="AJ536" s="24">
        <v>13.74</v>
      </c>
      <c r="AK536" s="25">
        <v>8.9915000000000003</v>
      </c>
      <c r="AL536" s="241">
        <v>25.777899999999999</v>
      </c>
      <c r="AM536" s="117"/>
      <c r="AN536" s="143"/>
      <c r="AO536" s="22">
        <v>-1</v>
      </c>
      <c r="AP536" s="238">
        <v>8.8390000000000004</v>
      </c>
      <c r="AS536" s="235">
        <v>0</v>
      </c>
      <c r="AT536" s="128"/>
      <c r="AU536" s="236">
        <v>2.6394254853187</v>
      </c>
      <c r="AV536" s="128"/>
      <c r="AW536" s="237">
        <v>0.45707187222715173</v>
      </c>
      <c r="AX536" s="128"/>
      <c r="AY536" s="129"/>
      <c r="BC536" s="144">
        <v>0.20318065548985456</v>
      </c>
      <c r="BD536" s="128">
        <v>6</v>
      </c>
      <c r="BE536" s="145">
        <v>9.0971264921421199E-2</v>
      </c>
      <c r="BG536" s="21">
        <v>540</v>
      </c>
    </row>
    <row r="537" spans="1:59" ht="15.75" customHeight="1">
      <c r="A537" s="21" t="s">
        <v>242</v>
      </c>
      <c r="B537" s="33">
        <v>25</v>
      </c>
      <c r="C537" s="21" t="s">
        <v>313</v>
      </c>
      <c r="D537" s="26" t="s">
        <v>314</v>
      </c>
      <c r="E537" s="35">
        <v>77</v>
      </c>
      <c r="F537" s="35">
        <v>0</v>
      </c>
      <c r="G537" s="35" t="s">
        <v>67</v>
      </c>
      <c r="H537" s="36">
        <v>77</v>
      </c>
      <c r="I537" s="35">
        <v>150</v>
      </c>
      <c r="J537" s="35">
        <v>0.26000000000010459</v>
      </c>
      <c r="K537" s="35" t="s">
        <v>68</v>
      </c>
      <c r="L537" s="36">
        <v>150.00433333333334</v>
      </c>
      <c r="M537" s="36">
        <v>-150.00433333333334</v>
      </c>
      <c r="N537" s="20">
        <v>541</v>
      </c>
      <c r="Q537" s="32" t="s">
        <v>229</v>
      </c>
      <c r="R537" s="5">
        <v>1</v>
      </c>
      <c r="S537" s="24">
        <v>3800.8380000000002</v>
      </c>
      <c r="T537" s="42">
        <v>-0.25359999999999999</v>
      </c>
      <c r="U537" s="42">
        <v>-0.25330000000000003</v>
      </c>
      <c r="V537" s="42">
        <v>30.339318930815999</v>
      </c>
      <c r="W537" s="42">
        <v>30.339689514395001</v>
      </c>
      <c r="X537" s="42">
        <v>34.954514057156608</v>
      </c>
      <c r="Y537" s="42">
        <v>34.95466076290549</v>
      </c>
      <c r="Z537" s="42">
        <v>1.4770000000000001</v>
      </c>
      <c r="AA537" s="25">
        <v>6.5190692822983598</v>
      </c>
      <c r="AB537" s="25">
        <v>80.822003754177587</v>
      </c>
      <c r="AC537" s="25">
        <v>2.5214827199999998E-2</v>
      </c>
      <c r="AD537" s="42">
        <v>5.57E-2</v>
      </c>
      <c r="AE537" s="25">
        <v>90.173100000000005</v>
      </c>
      <c r="AF537" s="42">
        <v>4.2977999999999996</v>
      </c>
      <c r="AG537" s="25">
        <v>0.80069999999999997</v>
      </c>
      <c r="AH537" s="5">
        <v>0.1</v>
      </c>
      <c r="AI537" s="25">
        <v>4.3298999999999997E-2</v>
      </c>
      <c r="AJ537" s="24">
        <v>96.02</v>
      </c>
      <c r="AK537" s="25">
        <v>399.22</v>
      </c>
      <c r="AL537" s="241">
        <v>34.955100000000002</v>
      </c>
      <c r="AM537" s="244">
        <v>2</v>
      </c>
      <c r="AN537" s="143" t="s">
        <v>409</v>
      </c>
      <c r="AO537" s="32">
        <v>0</v>
      </c>
      <c r="AP537" s="245">
        <v>6.5039999999999996</v>
      </c>
      <c r="AQ537" s="106"/>
      <c r="AR537" s="108" t="s">
        <v>227</v>
      </c>
      <c r="AS537" s="235">
        <v>15.006525953069401</v>
      </c>
      <c r="AT537" s="128"/>
      <c r="AU537" s="236">
        <v>13.995160327581461</v>
      </c>
      <c r="AV537" s="128"/>
      <c r="AW537" s="237">
        <v>0.99680567879325632</v>
      </c>
      <c r="AX537" s="128"/>
      <c r="BC537" s="144" t="s">
        <v>227</v>
      </c>
      <c r="BE537" s="145" t="s">
        <v>227</v>
      </c>
      <c r="BG537" s="21">
        <v>541</v>
      </c>
    </row>
    <row r="538" spans="1:59" ht="15.75" customHeight="1">
      <c r="A538" s="21" t="s">
        <v>242</v>
      </c>
      <c r="B538" s="33">
        <v>25</v>
      </c>
      <c r="C538" s="21" t="s">
        <v>313</v>
      </c>
      <c r="D538" s="26" t="s">
        <v>314</v>
      </c>
      <c r="E538" s="35">
        <v>77</v>
      </c>
      <c r="F538" s="35">
        <v>0</v>
      </c>
      <c r="G538" s="35" t="s">
        <v>67</v>
      </c>
      <c r="H538" s="36">
        <v>77</v>
      </c>
      <c r="I538" s="35">
        <v>150</v>
      </c>
      <c r="J538" s="35">
        <v>0.26000000000010459</v>
      </c>
      <c r="K538" s="35" t="s">
        <v>68</v>
      </c>
      <c r="L538" s="36">
        <v>150.00433333333334</v>
      </c>
      <c r="M538" s="36">
        <v>-150.00433333333334</v>
      </c>
      <c r="N538" s="20">
        <v>542</v>
      </c>
      <c r="Q538" s="32" t="s">
        <v>229</v>
      </c>
      <c r="R538" s="5">
        <v>2</v>
      </c>
      <c r="S538" s="24">
        <v>2544.6959999999999</v>
      </c>
      <c r="T538" s="42">
        <v>-0.37469999999999998</v>
      </c>
      <c r="U538" s="42">
        <v>-0.37469999999999998</v>
      </c>
      <c r="V538" s="42">
        <v>29.765872833689997</v>
      </c>
      <c r="W538" s="42">
        <v>29.766052099911001</v>
      </c>
      <c r="X538" s="42">
        <v>34.950084536314279</v>
      </c>
      <c r="Y538" s="42">
        <v>34.950318827485368</v>
      </c>
      <c r="Z538" s="42">
        <v>1.6667000000000001</v>
      </c>
      <c r="AA538" s="25">
        <v>6.5830603912767502</v>
      </c>
      <c r="AB538" s="25">
        <v>81.353983295782655</v>
      </c>
      <c r="AC538" s="25">
        <v>2.4199392599999994E-2</v>
      </c>
      <c r="AD538" s="42">
        <v>5.3800000000000001E-2</v>
      </c>
      <c r="AE538" s="25">
        <v>90.231000000000009</v>
      </c>
      <c r="AF538" s="42">
        <v>4.3006000000000002</v>
      </c>
      <c r="AG538" s="25">
        <v>0.76080000000000003</v>
      </c>
      <c r="AH538" s="5">
        <v>9.8400000000000001E-2</v>
      </c>
      <c r="AI538" s="25">
        <v>4.3298999999999997E-2</v>
      </c>
      <c r="AJ538" s="24">
        <v>99.8</v>
      </c>
      <c r="AK538" s="25">
        <v>447.08</v>
      </c>
      <c r="AL538" s="241">
        <v>34.950099999999999</v>
      </c>
      <c r="AM538" s="244">
        <v>26</v>
      </c>
      <c r="AN538" s="143" t="s">
        <v>410</v>
      </c>
      <c r="AO538" s="32">
        <v>-0.3</v>
      </c>
      <c r="AP538" s="245">
        <v>6.5955000000000004</v>
      </c>
      <c r="AQ538" s="106">
        <v>6</v>
      </c>
      <c r="AR538" s="108" t="s">
        <v>227</v>
      </c>
      <c r="AS538" s="235">
        <v>14.922544981242662</v>
      </c>
      <c r="AT538" s="128"/>
      <c r="AU538" s="236">
        <v>13.105878615085039</v>
      </c>
      <c r="AV538" s="128"/>
      <c r="AW538" s="237">
        <v>0.99097071872227149</v>
      </c>
      <c r="AX538" s="128"/>
      <c r="BC538" s="144" t="s">
        <v>227</v>
      </c>
      <c r="BE538" s="145" t="s">
        <v>227</v>
      </c>
      <c r="BG538" s="21">
        <v>542</v>
      </c>
    </row>
    <row r="539" spans="1:59" ht="15.75" customHeight="1">
      <c r="A539" s="21" t="s">
        <v>242</v>
      </c>
      <c r="B539" s="33">
        <v>25</v>
      </c>
      <c r="C539" s="21" t="s">
        <v>313</v>
      </c>
      <c r="D539" s="26" t="s">
        <v>314</v>
      </c>
      <c r="E539" s="35">
        <v>77</v>
      </c>
      <c r="F539" s="35">
        <v>0</v>
      </c>
      <c r="G539" s="35" t="s">
        <v>67</v>
      </c>
      <c r="H539" s="36">
        <v>77</v>
      </c>
      <c r="I539" s="35">
        <v>150</v>
      </c>
      <c r="J539" s="35">
        <v>0.26000000000010459</v>
      </c>
      <c r="K539" s="35" t="s">
        <v>68</v>
      </c>
      <c r="L539" s="36">
        <v>150.00433333333334</v>
      </c>
      <c r="M539" s="36">
        <v>-150.00433333333334</v>
      </c>
      <c r="N539" s="20">
        <v>543</v>
      </c>
      <c r="Q539" s="32" t="s">
        <v>229</v>
      </c>
      <c r="R539" s="5">
        <v>3</v>
      </c>
      <c r="S539" s="24">
        <v>2034.164</v>
      </c>
      <c r="T539" s="42">
        <v>-0.39560000000000001</v>
      </c>
      <c r="U539" s="42">
        <v>-0.3962</v>
      </c>
      <c r="V539" s="42">
        <v>29.535247436106001</v>
      </c>
      <c r="W539" s="42">
        <v>29.535289478597001</v>
      </c>
      <c r="X539" s="42">
        <v>34.93683240257284</v>
      </c>
      <c r="Y539" s="42">
        <v>34.937561577794987</v>
      </c>
      <c r="Z539" s="42">
        <v>1.7724</v>
      </c>
      <c r="AA539" s="25">
        <v>6.6972275667750711</v>
      </c>
      <c r="AB539" s="25">
        <v>82.711736592828473</v>
      </c>
      <c r="AC539" s="25">
        <v>2.3894437800000001E-2</v>
      </c>
      <c r="AD539" s="42">
        <v>5.3199999999999997E-2</v>
      </c>
      <c r="AE539" s="25">
        <v>90.227000000000004</v>
      </c>
      <c r="AF539" s="42">
        <v>4.3003999999999998</v>
      </c>
      <c r="AG539" s="25">
        <v>0.7702</v>
      </c>
      <c r="AH539" s="5">
        <v>9.8799999999999999E-2</v>
      </c>
      <c r="AI539" s="25">
        <v>4.3298999999999997E-2</v>
      </c>
      <c r="AJ539" s="24">
        <v>99.85</v>
      </c>
      <c r="AK539" s="25">
        <v>500.47</v>
      </c>
      <c r="AL539" s="241">
        <v>34.936500000000002</v>
      </c>
      <c r="AM539" s="244">
        <v>2</v>
      </c>
      <c r="AN539" s="143" t="s">
        <v>409</v>
      </c>
      <c r="AO539" s="32">
        <v>-0.3</v>
      </c>
      <c r="AP539" s="245">
        <v>6.6970000000000001</v>
      </c>
      <c r="AQ539" s="106"/>
      <c r="AR539" s="108" t="s">
        <v>227</v>
      </c>
      <c r="AS539" s="235">
        <v>14.6038581993054</v>
      </c>
      <c r="AT539" s="128"/>
      <c r="AU539" s="236">
        <v>11.54021552334849</v>
      </c>
      <c r="AV539" s="128"/>
      <c r="AW539" s="237">
        <v>0.96374090505767529</v>
      </c>
      <c r="AX539" s="128"/>
      <c r="BC539" s="144" t="s">
        <v>227</v>
      </c>
      <c r="BE539" s="145" t="s">
        <v>227</v>
      </c>
      <c r="BG539" s="21">
        <v>543</v>
      </c>
    </row>
    <row r="540" spans="1:59" ht="15.75" customHeight="1">
      <c r="A540" s="21" t="s">
        <v>242</v>
      </c>
      <c r="B540" s="33">
        <v>25</v>
      </c>
      <c r="C540" s="21" t="s">
        <v>313</v>
      </c>
      <c r="D540" s="26" t="s">
        <v>314</v>
      </c>
      <c r="E540" s="35">
        <v>77</v>
      </c>
      <c r="F540" s="35">
        <v>0</v>
      </c>
      <c r="G540" s="35" t="s">
        <v>67</v>
      </c>
      <c r="H540" s="36">
        <v>77</v>
      </c>
      <c r="I540" s="35">
        <v>150</v>
      </c>
      <c r="J540" s="35">
        <v>0.26000000000010459</v>
      </c>
      <c r="K540" s="35" t="s">
        <v>68</v>
      </c>
      <c r="L540" s="36">
        <v>150.00433333333334</v>
      </c>
      <c r="M540" s="36">
        <v>-150.00433333333334</v>
      </c>
      <c r="N540" s="20">
        <v>544</v>
      </c>
      <c r="Q540" s="32" t="s">
        <v>229</v>
      </c>
      <c r="R540" s="5">
        <v>4</v>
      </c>
      <c r="S540" s="24">
        <v>1525.4739999999999</v>
      </c>
      <c r="T540" s="42">
        <v>-0.26200000000000001</v>
      </c>
      <c r="U540" s="42">
        <v>-0.26200000000000001</v>
      </c>
      <c r="V540" s="42">
        <v>29.416140688457997</v>
      </c>
      <c r="W540" s="42">
        <v>29.416165298844998</v>
      </c>
      <c r="X540" s="42">
        <v>34.905559467651244</v>
      </c>
      <c r="Y540" s="42">
        <v>34.905591873003509</v>
      </c>
      <c r="Z540" s="42">
        <v>1.9074</v>
      </c>
      <c r="AA540" s="25">
        <v>6.8716182439288964</v>
      </c>
      <c r="AB540" s="25">
        <v>85.144783810737152</v>
      </c>
      <c r="AC540" s="25">
        <v>2.6078325099999994E-2</v>
      </c>
      <c r="AD540" s="42">
        <v>5.7299999999999997E-2</v>
      </c>
      <c r="AE540" s="25">
        <v>90.209100000000007</v>
      </c>
      <c r="AF540" s="42">
        <v>4.2995000000000001</v>
      </c>
      <c r="AG540" s="25">
        <v>0.80310000000000004</v>
      </c>
      <c r="AH540" s="5">
        <v>0.10009999999999999</v>
      </c>
      <c r="AI540" s="25">
        <v>4.3298999999999997E-2</v>
      </c>
      <c r="AJ540" s="24">
        <v>99.91</v>
      </c>
      <c r="AK540" s="25">
        <v>437.81</v>
      </c>
      <c r="AL540" s="241">
        <v>34.905900000000003</v>
      </c>
      <c r="AM540" s="244">
        <v>2</v>
      </c>
      <c r="AN540" s="143" t="s">
        <v>409</v>
      </c>
      <c r="AO540" s="32">
        <v>-0.2</v>
      </c>
      <c r="AP540" s="245">
        <v>6.8789999999999996</v>
      </c>
      <c r="AQ540" s="106"/>
      <c r="AR540" s="108"/>
      <c r="AS540" s="235">
        <v>13.459752891292386</v>
      </c>
      <c r="AT540" s="128"/>
      <c r="AU540" s="236">
        <v>8.5428157546267052</v>
      </c>
      <c r="AV540" s="128"/>
      <c r="AW540" s="237">
        <v>0.88205146406388646</v>
      </c>
      <c r="AX540" s="128"/>
      <c r="BC540" s="144" t="s">
        <v>227</v>
      </c>
      <c r="BE540" s="145" t="s">
        <v>227</v>
      </c>
      <c r="BG540" s="21">
        <v>544</v>
      </c>
    </row>
    <row r="541" spans="1:59" ht="15.75" customHeight="1">
      <c r="A541" s="21" t="s">
        <v>242</v>
      </c>
      <c r="B541" s="33">
        <v>25</v>
      </c>
      <c r="C541" s="21" t="s">
        <v>313</v>
      </c>
      <c r="D541" s="26" t="s">
        <v>314</v>
      </c>
      <c r="E541" s="35">
        <v>77</v>
      </c>
      <c r="F541" s="35">
        <v>0</v>
      </c>
      <c r="G541" s="35" t="s">
        <v>67</v>
      </c>
      <c r="H541" s="36">
        <v>77</v>
      </c>
      <c r="I541" s="35">
        <v>150</v>
      </c>
      <c r="J541" s="35">
        <v>0.26000000000010459</v>
      </c>
      <c r="K541" s="35" t="s">
        <v>68</v>
      </c>
      <c r="L541" s="36">
        <v>150.00433333333334</v>
      </c>
      <c r="M541" s="36">
        <v>-150.00433333333334</v>
      </c>
      <c r="N541" s="20">
        <v>545</v>
      </c>
      <c r="Q541" s="32" t="s">
        <v>229</v>
      </c>
      <c r="R541" s="5">
        <v>5</v>
      </c>
      <c r="S541" s="24">
        <v>1016.13</v>
      </c>
      <c r="T541" s="42">
        <v>9.6600000000000005E-2</v>
      </c>
      <c r="U541" s="42">
        <v>9.5200000000000007E-2</v>
      </c>
      <c r="V541" s="42">
        <v>29.484109734402001</v>
      </c>
      <c r="W541" s="42">
        <v>29.482751389788998</v>
      </c>
      <c r="X541" s="42">
        <v>34.876897047453106</v>
      </c>
      <c r="Y541" s="42">
        <v>34.87669165580342</v>
      </c>
      <c r="Z541" s="42">
        <v>2.0350000000000001</v>
      </c>
      <c r="AA541" s="25">
        <v>6.8974657934123194</v>
      </c>
      <c r="AB541" s="25">
        <v>86.251968119975515</v>
      </c>
      <c r="AC541" s="25">
        <v>2.6738519799999992E-2</v>
      </c>
      <c r="AD541" s="42">
        <v>5.8500000000000003E-2</v>
      </c>
      <c r="AE541" s="25">
        <v>90.244900000000001</v>
      </c>
      <c r="AF541" s="42">
        <v>4.3011999999999997</v>
      </c>
      <c r="AG541" s="25">
        <v>0.80069999999999997</v>
      </c>
      <c r="AH541" s="5">
        <v>0.1</v>
      </c>
      <c r="AI541" s="25">
        <v>4.3298999999999997E-2</v>
      </c>
      <c r="AJ541" s="24">
        <v>99.93</v>
      </c>
      <c r="AK541" s="25">
        <v>383.73</v>
      </c>
      <c r="AL541" s="241">
        <v>34.877099999999999</v>
      </c>
      <c r="AM541" s="244">
        <v>2</v>
      </c>
      <c r="AN541" s="143" t="s">
        <v>409</v>
      </c>
      <c r="AO541" s="32">
        <v>0</v>
      </c>
      <c r="AP541" s="245">
        <v>6.8940000000000001</v>
      </c>
      <c r="AQ541" s="106"/>
      <c r="AR541" s="108" t="s">
        <v>227</v>
      </c>
      <c r="AS541" s="235">
        <v>12.751605805686889</v>
      </c>
      <c r="AT541" s="128"/>
      <c r="AU541" s="236">
        <v>6.9964423348547458</v>
      </c>
      <c r="AV541" s="128"/>
      <c r="AW541" s="237">
        <v>0.83245430346051463</v>
      </c>
      <c r="AX541" s="128"/>
      <c r="BC541" s="144" t="s">
        <v>227</v>
      </c>
      <c r="BE541" s="145" t="s">
        <v>227</v>
      </c>
      <c r="BG541" s="21">
        <v>545</v>
      </c>
    </row>
    <row r="542" spans="1:59" ht="15.75" customHeight="1">
      <c r="A542" s="21" t="s">
        <v>242</v>
      </c>
      <c r="B542" s="33">
        <v>25</v>
      </c>
      <c r="C542" s="21" t="s">
        <v>313</v>
      </c>
      <c r="D542" s="26" t="s">
        <v>314</v>
      </c>
      <c r="E542" s="35">
        <v>77</v>
      </c>
      <c r="F542" s="35">
        <v>0</v>
      </c>
      <c r="G542" s="35" t="s">
        <v>67</v>
      </c>
      <c r="H542" s="36">
        <v>77</v>
      </c>
      <c r="I542" s="35">
        <v>150</v>
      </c>
      <c r="J542" s="35">
        <v>0.26000000000010459</v>
      </c>
      <c r="K542" s="35" t="s">
        <v>68</v>
      </c>
      <c r="L542" s="36">
        <v>150.00433333333334</v>
      </c>
      <c r="M542" s="36">
        <v>-150.00433333333334</v>
      </c>
      <c r="N542" s="20">
        <v>546</v>
      </c>
      <c r="Q542" s="32" t="s">
        <v>229</v>
      </c>
      <c r="R542" s="5">
        <v>6</v>
      </c>
      <c r="S542" s="24">
        <v>813.16600000000005</v>
      </c>
      <c r="T542" s="42">
        <v>0.36349999999999999</v>
      </c>
      <c r="U542" s="42">
        <v>0.36249999999999999</v>
      </c>
      <c r="V542" s="42">
        <v>29.61820877205</v>
      </c>
      <c r="W542" s="42">
        <v>29.617106897980999</v>
      </c>
      <c r="X542" s="42">
        <v>34.868366479353</v>
      </c>
      <c r="Y542" s="42">
        <v>34.868052083773208</v>
      </c>
      <c r="Z542" s="42">
        <v>2.0823</v>
      </c>
      <c r="AA542" s="25">
        <v>6.8637196700463416</v>
      </c>
      <c r="AB542" s="25">
        <v>86.421726389357119</v>
      </c>
      <c r="AC542" s="25">
        <v>2.7043474599999992E-2</v>
      </c>
      <c r="AD542" s="42">
        <v>5.91E-2</v>
      </c>
      <c r="AE542" s="25">
        <v>90.248900000000006</v>
      </c>
      <c r="AF542" s="42">
        <v>4.3014000000000001</v>
      </c>
      <c r="AG542" s="25">
        <v>0.83589999999999998</v>
      </c>
      <c r="AH542" s="5">
        <v>0.1014</v>
      </c>
      <c r="AI542" s="25">
        <v>4.3298999999999997E-2</v>
      </c>
      <c r="AJ542" s="24">
        <v>99.93</v>
      </c>
      <c r="AK542" s="25">
        <v>357.86</v>
      </c>
      <c r="AL542" s="241">
        <v>34.8688</v>
      </c>
      <c r="AM542" s="244">
        <v>2</v>
      </c>
      <c r="AN542" s="143" t="s">
        <v>409</v>
      </c>
      <c r="AO542" s="32">
        <v>0.4</v>
      </c>
      <c r="AP542" s="245">
        <v>6.8689999999999998</v>
      </c>
      <c r="AQ542" s="106"/>
      <c r="AR542" s="108" t="s">
        <v>227</v>
      </c>
      <c r="AS542" s="235">
        <v>12.587712566993154</v>
      </c>
      <c r="AT542" s="128"/>
      <c r="AU542" s="236">
        <v>6.6648546136285516</v>
      </c>
      <c r="AV542" s="128"/>
      <c r="AW542" s="237">
        <v>0.81494942324755992</v>
      </c>
      <c r="AX542" s="128"/>
      <c r="BC542" s="144" t="s">
        <v>227</v>
      </c>
      <c r="BE542" s="145" t="s">
        <v>227</v>
      </c>
      <c r="BG542" s="21">
        <v>546</v>
      </c>
    </row>
    <row r="543" spans="1:59" ht="15.75" customHeight="1">
      <c r="A543" s="21" t="s">
        <v>242</v>
      </c>
      <c r="B543" s="33">
        <v>25</v>
      </c>
      <c r="C543" s="21" t="s">
        <v>313</v>
      </c>
      <c r="D543" s="26" t="s">
        <v>314</v>
      </c>
      <c r="E543" s="35">
        <v>77</v>
      </c>
      <c r="F543" s="35">
        <v>0</v>
      </c>
      <c r="G543" s="35" t="s">
        <v>67</v>
      </c>
      <c r="H543" s="36">
        <v>77</v>
      </c>
      <c r="I543" s="35">
        <v>150</v>
      </c>
      <c r="J543" s="35">
        <v>0.26000000000010459</v>
      </c>
      <c r="K543" s="35" t="s">
        <v>68</v>
      </c>
      <c r="L543" s="36">
        <v>150.00433333333334</v>
      </c>
      <c r="M543" s="36">
        <v>-150.00433333333334</v>
      </c>
      <c r="N543" s="20">
        <v>547</v>
      </c>
      <c r="Q543" s="32" t="s">
        <v>229</v>
      </c>
      <c r="R543" s="5">
        <v>7</v>
      </c>
      <c r="S543" s="24">
        <v>610.35199999999998</v>
      </c>
      <c r="T543" s="42">
        <v>0.67290000000000005</v>
      </c>
      <c r="U543" s="42">
        <v>0.67210000000000003</v>
      </c>
      <c r="V543" s="42">
        <v>29.784765118061998</v>
      </c>
      <c r="W543" s="42">
        <v>29.783798996178</v>
      </c>
      <c r="X543" s="42">
        <v>34.855025806265672</v>
      </c>
      <c r="Y543" s="42">
        <v>34.854669084098447</v>
      </c>
      <c r="Z543" s="42">
        <v>2.1273</v>
      </c>
      <c r="AA543" s="25">
        <v>6.7884548267973512</v>
      </c>
      <c r="AB543" s="25">
        <v>86.151770615461643</v>
      </c>
      <c r="AC543" s="25">
        <v>2.5925847699999997E-2</v>
      </c>
      <c r="AD543" s="42">
        <v>5.7000000000000002E-2</v>
      </c>
      <c r="AE543" s="25">
        <v>90.234999999999999</v>
      </c>
      <c r="AF543" s="42">
        <v>4.3007999999999997</v>
      </c>
      <c r="AG543" s="25">
        <v>0.86409999999999998</v>
      </c>
      <c r="AH543" s="5">
        <v>0.1026</v>
      </c>
      <c r="AI543" s="25">
        <v>4.3298999999999997E-2</v>
      </c>
      <c r="AJ543" s="24">
        <v>99.93</v>
      </c>
      <c r="AK543" s="25">
        <v>408.21</v>
      </c>
      <c r="AL543" s="241">
        <v>34.856400000000001</v>
      </c>
      <c r="AM543" s="244">
        <v>2</v>
      </c>
      <c r="AN543" s="143" t="s">
        <v>409</v>
      </c>
      <c r="AO543" s="32">
        <v>0.3</v>
      </c>
      <c r="AP543" s="245">
        <v>6.7670000000000003</v>
      </c>
      <c r="AQ543" s="106"/>
      <c r="AR543" s="108" t="s">
        <v>227</v>
      </c>
      <c r="AS543" s="235">
        <v>12.780811711949728</v>
      </c>
      <c r="AT543" s="128"/>
      <c r="AU543" s="236">
        <v>7.0540543748865066</v>
      </c>
      <c r="AV543" s="128"/>
      <c r="AW543" s="237">
        <v>0.82078438331854475</v>
      </c>
      <c r="AX543" s="128"/>
      <c r="BC543" s="144" t="s">
        <v>227</v>
      </c>
      <c r="BE543" s="145" t="s">
        <v>227</v>
      </c>
      <c r="BG543" s="21">
        <v>547</v>
      </c>
    </row>
    <row r="544" spans="1:59" ht="15.75" customHeight="1">
      <c r="A544" s="21" t="s">
        <v>242</v>
      </c>
      <c r="B544" s="33">
        <v>25</v>
      </c>
      <c r="C544" s="21" t="s">
        <v>313</v>
      </c>
      <c r="D544" s="26" t="s">
        <v>314</v>
      </c>
      <c r="E544" s="35">
        <v>77</v>
      </c>
      <c r="F544" s="35">
        <v>0</v>
      </c>
      <c r="G544" s="35" t="s">
        <v>67</v>
      </c>
      <c r="H544" s="36">
        <v>77</v>
      </c>
      <c r="I544" s="35">
        <v>150</v>
      </c>
      <c r="J544" s="35">
        <v>0.26000000000010459</v>
      </c>
      <c r="K544" s="35" t="s">
        <v>68</v>
      </c>
      <c r="L544" s="36">
        <v>150.00433333333334</v>
      </c>
      <c r="M544" s="36">
        <v>-150.00433333333334</v>
      </c>
      <c r="N544" s="20">
        <v>548</v>
      </c>
      <c r="Q544" s="32" t="s">
        <v>229</v>
      </c>
      <c r="R544" s="5">
        <v>8</v>
      </c>
      <c r="S544" s="24">
        <v>498.30200000000002</v>
      </c>
      <c r="T544" s="42">
        <v>0.83909999999999996</v>
      </c>
      <c r="U544" s="42">
        <v>0.83679999999999999</v>
      </c>
      <c r="V544" s="42">
        <v>29.868110256629997</v>
      </c>
      <c r="W544" s="42">
        <v>29.865816301761999</v>
      </c>
      <c r="X544" s="42">
        <v>34.841975646345823</v>
      </c>
      <c r="Y544" s="42">
        <v>34.841582142049035</v>
      </c>
      <c r="Z544" s="42">
        <v>2.1469</v>
      </c>
      <c r="AA544" s="25">
        <v>6.7112662469512241</v>
      </c>
      <c r="AB544" s="25">
        <v>85.529147017872688</v>
      </c>
      <c r="AC544" s="25">
        <v>2.6535216599999994E-2</v>
      </c>
      <c r="AD544" s="42">
        <v>5.8099999999999999E-2</v>
      </c>
      <c r="AE544" s="25">
        <v>90.221000000000004</v>
      </c>
      <c r="AF544" s="42">
        <v>4.3000999999999996</v>
      </c>
      <c r="AG544" s="25">
        <v>0.85940000000000005</v>
      </c>
      <c r="AH544" s="5">
        <v>0.1024</v>
      </c>
      <c r="AI544" s="25">
        <v>4.3298999999999997E-2</v>
      </c>
      <c r="AJ544" s="24">
        <v>99.93</v>
      </c>
      <c r="AK544" s="25">
        <v>420.8</v>
      </c>
      <c r="AL544" s="241">
        <v>34.8444</v>
      </c>
      <c r="AM544" s="244">
        <v>2</v>
      </c>
      <c r="AN544" s="143" t="s">
        <v>409</v>
      </c>
      <c r="AO544" s="32">
        <v>0.7</v>
      </c>
      <c r="AP544" s="245">
        <v>6.7370000000000001</v>
      </c>
      <c r="AQ544" s="106"/>
      <c r="AR544" s="108" t="s">
        <v>227</v>
      </c>
      <c r="AS544" s="235">
        <v>12.615883960566599</v>
      </c>
      <c r="AT544" s="128"/>
      <c r="AU544" s="236">
        <v>6.7538677930201576</v>
      </c>
      <c r="AV544" s="128"/>
      <c r="AW544" s="237">
        <v>0.80619698314108246</v>
      </c>
      <c r="AX544" s="128"/>
      <c r="BC544" s="144" t="s">
        <v>227</v>
      </c>
      <c r="BE544" s="145" t="s">
        <v>227</v>
      </c>
      <c r="BG544" s="21">
        <v>548</v>
      </c>
    </row>
    <row r="545" spans="1:59" ht="15.75" customHeight="1">
      <c r="A545" s="21" t="s">
        <v>242</v>
      </c>
      <c r="B545" s="33">
        <v>25</v>
      </c>
      <c r="C545" s="21" t="s">
        <v>313</v>
      </c>
      <c r="D545" s="26" t="s">
        <v>314</v>
      </c>
      <c r="E545" s="35">
        <v>77</v>
      </c>
      <c r="F545" s="35">
        <v>0</v>
      </c>
      <c r="G545" s="35" t="s">
        <v>67</v>
      </c>
      <c r="H545" s="36">
        <v>77</v>
      </c>
      <c r="I545" s="35">
        <v>150</v>
      </c>
      <c r="J545" s="35">
        <v>0.26000000000010459</v>
      </c>
      <c r="K545" s="35" t="s">
        <v>68</v>
      </c>
      <c r="L545" s="36">
        <v>150.00433333333334</v>
      </c>
      <c r="M545" s="36">
        <v>-150.00433333333334</v>
      </c>
      <c r="N545" s="20">
        <v>549</v>
      </c>
      <c r="Q545" s="32" t="s">
        <v>229</v>
      </c>
      <c r="R545" s="5">
        <v>9</v>
      </c>
      <c r="S545" s="24">
        <v>373.08100000000002</v>
      </c>
      <c r="T545" s="42">
        <v>0.70599999999999996</v>
      </c>
      <c r="U545" s="42">
        <v>0.70630000000000004</v>
      </c>
      <c r="V545" s="42">
        <v>29.654050340009999</v>
      </c>
      <c r="W545" s="42">
        <v>29.654159802875</v>
      </c>
      <c r="X545" s="42">
        <v>34.786866812345536</v>
      </c>
      <c r="Y545" s="42">
        <v>34.786673013077575</v>
      </c>
      <c r="Z545" s="42">
        <v>2.1467000000000001</v>
      </c>
      <c r="AA545" s="25">
        <v>6.6359817766238347</v>
      </c>
      <c r="AB545" s="25">
        <v>84.248540365661327</v>
      </c>
      <c r="AC545" s="25">
        <v>2.7297062899999995E-2</v>
      </c>
      <c r="AD545" s="42">
        <v>5.9499999999999997E-2</v>
      </c>
      <c r="AE545" s="25">
        <v>90.201100000000011</v>
      </c>
      <c r="AF545" s="42">
        <v>4.2991000000000001</v>
      </c>
      <c r="AG545" s="25">
        <v>0.89700000000000002</v>
      </c>
      <c r="AH545" s="5">
        <v>0.10390000000000001</v>
      </c>
      <c r="AI545" s="25">
        <v>4.3298999999999997E-2</v>
      </c>
      <c r="AJ545" s="24">
        <v>99.94</v>
      </c>
      <c r="AK545" s="25">
        <v>399.22</v>
      </c>
      <c r="AL545" s="241">
        <v>34.784100000000002</v>
      </c>
      <c r="AM545" s="244">
        <v>2</v>
      </c>
      <c r="AN545" s="143" t="s">
        <v>409</v>
      </c>
      <c r="AO545" s="32">
        <v>0.5</v>
      </c>
      <c r="AP545" s="245">
        <v>6.6035000000000004</v>
      </c>
      <c r="AQ545" s="106">
        <v>6</v>
      </c>
      <c r="AR545" s="108" t="s">
        <v>227</v>
      </c>
      <c r="AS545" s="235">
        <v>12.558938298734086</v>
      </c>
      <c r="AT545" s="128"/>
      <c r="AU545" s="236">
        <v>7.4488531950756807</v>
      </c>
      <c r="AV545" s="128"/>
      <c r="AW545" s="237">
        <v>0.81786690328305234</v>
      </c>
      <c r="AX545" s="128"/>
      <c r="BC545" s="144" t="s">
        <v>227</v>
      </c>
      <c r="BE545" s="145" t="s">
        <v>227</v>
      </c>
      <c r="BG545" s="21">
        <v>549</v>
      </c>
    </row>
    <row r="546" spans="1:59" ht="15.75" customHeight="1">
      <c r="A546" s="21" t="s">
        <v>242</v>
      </c>
      <c r="B546" s="33">
        <v>25</v>
      </c>
      <c r="C546" s="21" t="s">
        <v>313</v>
      </c>
      <c r="D546" s="26" t="s">
        <v>314</v>
      </c>
      <c r="E546" s="35">
        <v>77</v>
      </c>
      <c r="F546" s="35">
        <v>0</v>
      </c>
      <c r="G546" s="35" t="s">
        <v>67</v>
      </c>
      <c r="H546" s="36">
        <v>77</v>
      </c>
      <c r="I546" s="35">
        <v>150</v>
      </c>
      <c r="J546" s="35">
        <v>0.26000000000010459</v>
      </c>
      <c r="K546" s="35" t="s">
        <v>68</v>
      </c>
      <c r="L546" s="36">
        <v>150.00433333333334</v>
      </c>
      <c r="M546" s="36">
        <v>-150.00433333333334</v>
      </c>
      <c r="N546" s="20">
        <v>550</v>
      </c>
      <c r="Q546" s="32" t="s">
        <v>229</v>
      </c>
      <c r="R546" s="5">
        <v>10</v>
      </c>
      <c r="S546" s="24">
        <v>334.02600000000001</v>
      </c>
      <c r="T546" s="42">
        <v>0.48099999999999998</v>
      </c>
      <c r="U546" s="42">
        <v>0.48170000000000002</v>
      </c>
      <c r="V546" s="42">
        <v>29.390843697798001</v>
      </c>
      <c r="W546" s="42">
        <v>29.391775184720998</v>
      </c>
      <c r="X546" s="42">
        <v>34.719415842960188</v>
      </c>
      <c r="Y546" s="42">
        <v>34.71984709982781</v>
      </c>
      <c r="Z546" s="42">
        <v>2.0948000000000002</v>
      </c>
      <c r="AA546" s="25">
        <v>6.4471310094850276</v>
      </c>
      <c r="AB546" s="25">
        <v>81.338982646877213</v>
      </c>
      <c r="AC546" s="25">
        <v>2.8820755499999996E-2</v>
      </c>
      <c r="AD546" s="42">
        <v>6.2399999999999997E-2</v>
      </c>
      <c r="AE546" s="25">
        <v>90.201100000000011</v>
      </c>
      <c r="AF546" s="42">
        <v>4.2991000000000001</v>
      </c>
      <c r="AG546" s="25">
        <v>0.92520000000000002</v>
      </c>
      <c r="AH546" s="5">
        <v>0.105</v>
      </c>
      <c r="AI546" s="25">
        <v>4.3298999999999997E-2</v>
      </c>
      <c r="AJ546" s="24">
        <v>99.93</v>
      </c>
      <c r="AK546" s="25">
        <v>393.41</v>
      </c>
      <c r="AL546" s="241">
        <v>34.713099999999997</v>
      </c>
      <c r="AM546" s="244">
        <v>2</v>
      </c>
      <c r="AN546" s="143" t="s">
        <v>409</v>
      </c>
      <c r="AO546" s="32">
        <v>0.3</v>
      </c>
      <c r="AP546" s="245">
        <v>6.5236040898595702</v>
      </c>
      <c r="AQ546" s="106"/>
      <c r="AR546" s="108" t="s">
        <v>227</v>
      </c>
      <c r="AS546" s="235">
        <v>12.327985872182968</v>
      </c>
      <c r="AT546" s="128"/>
      <c r="AU546" s="236">
        <v>8.5683554175189407</v>
      </c>
      <c r="AV546" s="128"/>
      <c r="AW546" s="237">
        <v>0.83050931677018636</v>
      </c>
      <c r="AX546" s="128"/>
      <c r="BC546" s="144" t="s">
        <v>227</v>
      </c>
      <c r="BE546" s="145" t="s">
        <v>227</v>
      </c>
      <c r="BG546" s="21">
        <v>550</v>
      </c>
    </row>
    <row r="547" spans="1:59" ht="15.75" customHeight="1">
      <c r="A547" s="21" t="s">
        <v>242</v>
      </c>
      <c r="B547" s="33">
        <v>25</v>
      </c>
      <c r="C547" s="21" t="s">
        <v>313</v>
      </c>
      <c r="D547" s="26" t="s">
        <v>314</v>
      </c>
      <c r="E547" s="35">
        <v>77</v>
      </c>
      <c r="F547" s="35">
        <v>0</v>
      </c>
      <c r="G547" s="35" t="s">
        <v>67</v>
      </c>
      <c r="H547" s="36">
        <v>77</v>
      </c>
      <c r="I547" s="35">
        <v>150</v>
      </c>
      <c r="J547" s="35">
        <v>0.26000000000010459</v>
      </c>
      <c r="K547" s="35" t="s">
        <v>68</v>
      </c>
      <c r="L547" s="36">
        <v>150.00433333333334</v>
      </c>
      <c r="M547" s="36">
        <v>-150.00433333333334</v>
      </c>
      <c r="N547" s="20">
        <v>551</v>
      </c>
      <c r="Q547" s="32" t="s">
        <v>230</v>
      </c>
      <c r="R547" s="5">
        <v>11</v>
      </c>
      <c r="S547" s="24">
        <v>259.40899999999999</v>
      </c>
      <c r="T547" s="42">
        <v>-0.41310000000000002</v>
      </c>
      <c r="U547" s="42">
        <v>-0.41210000000000002</v>
      </c>
      <c r="V547" s="42">
        <v>28.353381227742002</v>
      </c>
      <c r="W547" s="42">
        <v>28.354497731612998</v>
      </c>
      <c r="X547" s="42">
        <v>34.398986511715798</v>
      </c>
      <c r="Y547" s="42">
        <v>34.3993516170978</v>
      </c>
      <c r="Z547" s="42">
        <v>2.0266000000000002</v>
      </c>
      <c r="AA547" s="25">
        <v>6.2553838368203083</v>
      </c>
      <c r="AB547" s="25">
        <v>76.927670556884777</v>
      </c>
      <c r="AC547" s="25">
        <v>3.2274206399999991E-2</v>
      </c>
      <c r="AD547" s="42">
        <v>6.88E-2</v>
      </c>
      <c r="AE547" s="25">
        <v>90.109400000000008</v>
      </c>
      <c r="AF547" s="42">
        <v>4.2949000000000002</v>
      </c>
      <c r="AG547" s="25">
        <v>1.1317999999999999</v>
      </c>
      <c r="AH547" s="5">
        <v>0.1133</v>
      </c>
      <c r="AI547" s="25">
        <v>4.3298999999999997E-2</v>
      </c>
      <c r="AJ547" s="24">
        <v>99.93</v>
      </c>
      <c r="AK547" s="25">
        <v>442.1</v>
      </c>
      <c r="AL547" s="241">
        <v>34.396799999999999</v>
      </c>
      <c r="AM547" s="244">
        <v>2</v>
      </c>
      <c r="AN547" s="143" t="s">
        <v>409</v>
      </c>
      <c r="AO547" s="32">
        <v>-0.1</v>
      </c>
      <c r="AP547" s="245">
        <v>6.3049999999999997</v>
      </c>
      <c r="AQ547" s="106"/>
      <c r="AR547" s="108" t="s">
        <v>227</v>
      </c>
      <c r="AS547" s="235">
        <v>12.269678648004646</v>
      </c>
      <c r="AT547" s="128"/>
      <c r="AU547" s="236">
        <v>13.935520541590101</v>
      </c>
      <c r="AV547" s="128"/>
      <c r="AW547" s="237">
        <v>0.96374090505767529</v>
      </c>
      <c r="AX547" s="128"/>
      <c r="BC547" s="144" t="s">
        <v>227</v>
      </c>
      <c r="BE547" s="145" t="s">
        <v>227</v>
      </c>
      <c r="BG547" s="21">
        <v>551</v>
      </c>
    </row>
    <row r="548" spans="1:59" ht="15.75" customHeight="1">
      <c r="A548" s="21" t="s">
        <v>242</v>
      </c>
      <c r="B548" s="33">
        <v>25</v>
      </c>
      <c r="C548" s="21" t="s">
        <v>313</v>
      </c>
      <c r="D548" s="26" t="s">
        <v>314</v>
      </c>
      <c r="E548" s="35">
        <v>77</v>
      </c>
      <c r="F548" s="35">
        <v>0</v>
      </c>
      <c r="G548" s="35" t="s">
        <v>67</v>
      </c>
      <c r="H548" s="36">
        <v>77</v>
      </c>
      <c r="I548" s="35">
        <v>150</v>
      </c>
      <c r="J548" s="35">
        <v>0.26000000000010459</v>
      </c>
      <c r="K548" s="35" t="s">
        <v>68</v>
      </c>
      <c r="L548" s="36">
        <v>150.00433333333334</v>
      </c>
      <c r="M548" s="36">
        <v>-150.00433333333334</v>
      </c>
      <c r="N548" s="20">
        <v>552</v>
      </c>
      <c r="O548" s="23">
        <v>3</v>
      </c>
      <c r="P548" s="102" t="s">
        <v>443</v>
      </c>
      <c r="Q548" s="32" t="s">
        <v>229</v>
      </c>
      <c r="R548" s="5">
        <v>12</v>
      </c>
      <c r="S548" s="24">
        <v>232.18299999999999</v>
      </c>
      <c r="T548" s="42">
        <v>-0.78869999999999996</v>
      </c>
      <c r="U548" s="42">
        <v>-0.78710000000000002</v>
      </c>
      <c r="V548" s="42">
        <v>27.789806054352002</v>
      </c>
      <c r="W548" s="42">
        <v>27.794657462084</v>
      </c>
      <c r="X548" s="42">
        <v>34.081040323248558</v>
      </c>
      <c r="Y548" s="42">
        <v>34.085798875610791</v>
      </c>
      <c r="Z548" s="42">
        <v>1.9594</v>
      </c>
      <c r="AA548" s="25">
        <v>6.0442146742217568</v>
      </c>
      <c r="AB548" s="25">
        <v>73.432013141339255</v>
      </c>
      <c r="AC548" s="25">
        <v>3.4711682000000001E-2</v>
      </c>
      <c r="AD548" s="42">
        <v>7.3300000000000004E-2</v>
      </c>
      <c r="AE548" s="25">
        <v>90.075400000000002</v>
      </c>
      <c r="AF548" s="42">
        <v>4.2931999999999997</v>
      </c>
      <c r="AG548" s="25">
        <v>1.2608999999999999</v>
      </c>
      <c r="AH548" s="5">
        <v>0.11840000000000001</v>
      </c>
      <c r="AI548" s="25">
        <v>4.3298999999999997E-2</v>
      </c>
      <c r="AJ548" s="24">
        <v>99.93</v>
      </c>
      <c r="AK548" s="25">
        <v>501.03</v>
      </c>
      <c r="AL548" s="241">
        <v>34.232399999999998</v>
      </c>
      <c r="AM548" s="117">
        <v>3</v>
      </c>
      <c r="AN548" s="119" t="s">
        <v>443</v>
      </c>
      <c r="AO548" s="32">
        <v>-0.2</v>
      </c>
      <c r="AP548" s="245">
        <v>6.2050000000000001</v>
      </c>
      <c r="AQ548" s="106">
        <v>3</v>
      </c>
      <c r="AR548" s="102" t="s">
        <v>443</v>
      </c>
      <c r="AS548" s="235">
        <v>12.493629323628509</v>
      </c>
      <c r="AT548" s="130">
        <v>3</v>
      </c>
      <c r="AU548" s="236">
        <v>17.411924525696531</v>
      </c>
      <c r="AV548" s="130">
        <v>3</v>
      </c>
      <c r="AW548" s="237">
        <v>1.070715173025732</v>
      </c>
      <c r="AX548" s="130">
        <v>3</v>
      </c>
      <c r="AY548" s="119" t="s">
        <v>443</v>
      </c>
      <c r="BC548" s="144" t="s">
        <v>227</v>
      </c>
      <c r="BE548" s="145" t="s">
        <v>227</v>
      </c>
      <c r="BG548" s="21">
        <v>552</v>
      </c>
    </row>
    <row r="549" spans="1:59" ht="15.75" customHeight="1">
      <c r="A549" s="21" t="s">
        <v>242</v>
      </c>
      <c r="B549" s="33">
        <v>25</v>
      </c>
      <c r="C549" s="21" t="s">
        <v>313</v>
      </c>
      <c r="D549" s="26" t="s">
        <v>314</v>
      </c>
      <c r="E549" s="35">
        <v>77</v>
      </c>
      <c r="F549" s="35">
        <v>0</v>
      </c>
      <c r="G549" s="35" t="s">
        <v>67</v>
      </c>
      <c r="H549" s="36">
        <v>77</v>
      </c>
      <c r="I549" s="35">
        <v>150</v>
      </c>
      <c r="J549" s="35">
        <v>0.26000000000010459</v>
      </c>
      <c r="K549" s="35" t="s">
        <v>68</v>
      </c>
      <c r="L549" s="36">
        <v>150.00433333333334</v>
      </c>
      <c r="M549" s="36">
        <v>-150.00433333333334</v>
      </c>
      <c r="N549" s="20">
        <v>553</v>
      </c>
      <c r="Q549" s="32" t="s">
        <v>229</v>
      </c>
      <c r="R549" s="5">
        <v>13</v>
      </c>
      <c r="S549" s="24">
        <v>208.75</v>
      </c>
      <c r="T549" s="42">
        <v>-1.1386000000000001</v>
      </c>
      <c r="U549" s="42">
        <v>-1.1357999999999999</v>
      </c>
      <c r="V549" s="42">
        <v>27.149679248736</v>
      </c>
      <c r="W549" s="42">
        <v>27.155290469022997</v>
      </c>
      <c r="X549" s="42">
        <v>33.618856962572195</v>
      </c>
      <c r="Y549" s="42">
        <v>33.623378401118721</v>
      </c>
      <c r="Z549" s="42">
        <v>1.9663999999999999</v>
      </c>
      <c r="AA549" s="25">
        <v>6.1401873104592211</v>
      </c>
      <c r="AB549" s="25">
        <v>73.664958194444026</v>
      </c>
      <c r="AC549" s="25">
        <v>3.5981245599999989E-2</v>
      </c>
      <c r="AD549" s="42">
        <v>7.5600000000000001E-2</v>
      </c>
      <c r="AE549" s="25">
        <v>90.041499999999999</v>
      </c>
      <c r="AF549" s="42">
        <v>4.2915999999999999</v>
      </c>
      <c r="AG549" s="25">
        <v>1.3525</v>
      </c>
      <c r="AH549" s="5">
        <v>0.1221</v>
      </c>
      <c r="AI549" s="25">
        <v>4.3298999999999997E-2</v>
      </c>
      <c r="AJ549" s="24">
        <v>99.93</v>
      </c>
      <c r="AK549" s="25">
        <v>511.13</v>
      </c>
      <c r="AL549" s="241">
        <v>33.743699999999997</v>
      </c>
      <c r="AM549" s="244">
        <v>2</v>
      </c>
      <c r="AN549" s="143" t="s">
        <v>409</v>
      </c>
      <c r="AO549" s="32">
        <v>-0.7</v>
      </c>
      <c r="AP549" s="245">
        <v>6.069</v>
      </c>
      <c r="AQ549" s="106"/>
      <c r="AR549" s="108" t="s">
        <v>227</v>
      </c>
      <c r="AS549" s="235">
        <v>15.256245912039654</v>
      </c>
      <c r="AT549" s="128"/>
      <c r="AU549" s="236">
        <v>28.882769517198433</v>
      </c>
      <c r="AV549" s="128"/>
      <c r="AW549" s="237">
        <v>1.5209795918367348</v>
      </c>
      <c r="AX549" s="128"/>
      <c r="BC549" s="144" t="s">
        <v>227</v>
      </c>
      <c r="BE549" s="145" t="s">
        <v>227</v>
      </c>
      <c r="BG549" s="21">
        <v>553</v>
      </c>
    </row>
    <row r="550" spans="1:59" ht="15.75" customHeight="1">
      <c r="A550" s="21" t="s">
        <v>242</v>
      </c>
      <c r="B550" s="33">
        <v>25</v>
      </c>
      <c r="C550" s="21" t="s">
        <v>313</v>
      </c>
      <c r="D550" s="26" t="s">
        <v>314</v>
      </c>
      <c r="E550" s="35">
        <v>77</v>
      </c>
      <c r="F550" s="35">
        <v>0</v>
      </c>
      <c r="G550" s="35" t="s">
        <v>67</v>
      </c>
      <c r="H550" s="36">
        <v>77</v>
      </c>
      <c r="I550" s="35">
        <v>150</v>
      </c>
      <c r="J550" s="35">
        <v>0.26000000000010459</v>
      </c>
      <c r="K550" s="35" t="s">
        <v>68</v>
      </c>
      <c r="L550" s="36">
        <v>150.00433333333334</v>
      </c>
      <c r="M550" s="36">
        <v>-150.00433333333334</v>
      </c>
      <c r="N550" s="20">
        <v>554</v>
      </c>
      <c r="Q550" s="32" t="s">
        <v>230</v>
      </c>
      <c r="R550" s="5">
        <v>14</v>
      </c>
      <c r="S550" s="24">
        <v>184.821</v>
      </c>
      <c r="T550" s="42">
        <v>-1.4455</v>
      </c>
      <c r="U550" s="42">
        <v>-1.4460999999999999</v>
      </c>
      <c r="V550" s="42">
        <v>26.508796831703997</v>
      </c>
      <c r="W550" s="42">
        <v>26.508903472617998</v>
      </c>
      <c r="X550" s="42">
        <v>33.097756674609087</v>
      </c>
      <c r="Y550" s="42">
        <v>33.098568446584643</v>
      </c>
      <c r="Z550" s="42">
        <v>2.0081000000000002</v>
      </c>
      <c r="AA550" s="25">
        <v>6.3578784755121243</v>
      </c>
      <c r="AB550" s="25">
        <v>75.372013959612431</v>
      </c>
      <c r="AC550" s="25">
        <v>3.8926979199999996E-2</v>
      </c>
      <c r="AD550" s="42">
        <v>8.1000000000000003E-2</v>
      </c>
      <c r="AE550" s="25">
        <v>90.015600000000006</v>
      </c>
      <c r="AF550" s="42">
        <v>4.2904</v>
      </c>
      <c r="AG550" s="25">
        <v>1.3666</v>
      </c>
      <c r="AH550" s="5">
        <v>0.1227</v>
      </c>
      <c r="AI550" s="25">
        <v>4.3298999999999997E-2</v>
      </c>
      <c r="AJ550" s="24">
        <v>99.93</v>
      </c>
      <c r="AK550" s="25">
        <v>453.59</v>
      </c>
      <c r="AL550" s="241">
        <v>33.096600000000002</v>
      </c>
      <c r="AM550" s="244">
        <v>2</v>
      </c>
      <c r="AN550" s="143" t="s">
        <v>409</v>
      </c>
      <c r="AO550" s="32">
        <v>-1</v>
      </c>
      <c r="AP550" s="245"/>
      <c r="AQ550" s="106">
        <v>5</v>
      </c>
      <c r="AR550" s="108" t="s">
        <v>444</v>
      </c>
      <c r="AS550" s="235">
        <v>16.491725928123596</v>
      </c>
      <c r="AT550" s="128"/>
      <c r="AU550" s="236">
        <v>36.427078061757392</v>
      </c>
      <c r="AV550" s="128"/>
      <c r="AW550" s="237">
        <v>1.8107826086956522</v>
      </c>
      <c r="AX550" s="128"/>
      <c r="BC550" s="144" t="s">
        <v>227</v>
      </c>
      <c r="BE550" s="145" t="s">
        <v>227</v>
      </c>
      <c r="BG550" s="21">
        <v>554</v>
      </c>
    </row>
    <row r="551" spans="1:59" ht="15.75" customHeight="1">
      <c r="A551" s="21" t="s">
        <v>242</v>
      </c>
      <c r="B551" s="33">
        <v>25</v>
      </c>
      <c r="C551" s="21" t="s">
        <v>313</v>
      </c>
      <c r="D551" s="26" t="s">
        <v>314</v>
      </c>
      <c r="E551" s="35">
        <v>77</v>
      </c>
      <c r="F551" s="35">
        <v>0</v>
      </c>
      <c r="G551" s="35" t="s">
        <v>67</v>
      </c>
      <c r="H551" s="36">
        <v>77</v>
      </c>
      <c r="I551" s="35">
        <v>150</v>
      </c>
      <c r="J551" s="35">
        <v>0.26000000000010459</v>
      </c>
      <c r="K551" s="35" t="s">
        <v>68</v>
      </c>
      <c r="L551" s="36">
        <v>150.00433333333334</v>
      </c>
      <c r="M551" s="36">
        <v>-150.00433333333334</v>
      </c>
      <c r="N551" s="20">
        <v>555</v>
      </c>
      <c r="Q551" s="32" t="s">
        <v>229</v>
      </c>
      <c r="R551" s="5">
        <v>15</v>
      </c>
      <c r="S551" s="24">
        <v>170.66399999999999</v>
      </c>
      <c r="T551" s="42">
        <v>-1.4172</v>
      </c>
      <c r="U551" s="42">
        <v>-1.4184000000000001</v>
      </c>
      <c r="V551" s="42">
        <v>26.389191340541998</v>
      </c>
      <c r="W551" s="42">
        <v>26.390984606652001</v>
      </c>
      <c r="X551" s="42">
        <v>32.910833785442861</v>
      </c>
      <c r="Y551" s="42">
        <v>32.914617780596366</v>
      </c>
      <c r="Z551" s="42">
        <v>2.0448</v>
      </c>
      <c r="AA551" s="25">
        <v>6.5065234745316776</v>
      </c>
      <c r="AB551" s="25">
        <v>77.09054680474371</v>
      </c>
      <c r="AC551" s="25">
        <v>3.95363481E-2</v>
      </c>
      <c r="AD551" s="42">
        <v>8.2199999999999995E-2</v>
      </c>
      <c r="AE551" s="25">
        <v>89.868000000000009</v>
      </c>
      <c r="AF551" s="42">
        <v>4.2835000000000001</v>
      </c>
      <c r="AG551" s="25">
        <v>1.3783000000000001</v>
      </c>
      <c r="AH551" s="5">
        <v>0.1231</v>
      </c>
      <c r="AI551" s="25">
        <v>4.3298999999999997E-2</v>
      </c>
      <c r="AJ551" s="24">
        <v>99.93</v>
      </c>
      <c r="AK551" s="25">
        <v>412.5</v>
      </c>
      <c r="AL551" s="241">
        <v>32.928699999999999</v>
      </c>
      <c r="AM551" s="244">
        <v>2</v>
      </c>
      <c r="AN551" s="143" t="s">
        <v>409</v>
      </c>
      <c r="AO551" s="32">
        <v>-0.8</v>
      </c>
      <c r="AP551" s="245">
        <v>6.5049999999999999</v>
      </c>
      <c r="AQ551" s="106"/>
      <c r="AR551" s="108" t="s">
        <v>227</v>
      </c>
      <c r="AS551" s="235">
        <v>16.05016442024246</v>
      </c>
      <c r="AT551" s="128"/>
      <c r="AU551" s="236">
        <v>34.916156657514925</v>
      </c>
      <c r="AV551" s="128"/>
      <c r="AW551" s="237">
        <v>1.8068926353149957</v>
      </c>
      <c r="AX551" s="128"/>
      <c r="BC551" s="144" t="s">
        <v>227</v>
      </c>
      <c r="BE551" s="145" t="s">
        <v>227</v>
      </c>
      <c r="BG551" s="21">
        <v>555</v>
      </c>
    </row>
    <row r="552" spans="1:59" ht="15.75" customHeight="1">
      <c r="A552" s="21" t="s">
        <v>242</v>
      </c>
      <c r="B552" s="33">
        <v>25</v>
      </c>
      <c r="C552" s="21" t="s">
        <v>313</v>
      </c>
      <c r="D552" s="26" t="s">
        <v>314</v>
      </c>
      <c r="E552" s="35">
        <v>77</v>
      </c>
      <c r="F552" s="35">
        <v>0</v>
      </c>
      <c r="G552" s="35" t="s">
        <v>67</v>
      </c>
      <c r="H552" s="36">
        <v>77</v>
      </c>
      <c r="I552" s="35">
        <v>150</v>
      </c>
      <c r="J552" s="35">
        <v>0.26000000000010459</v>
      </c>
      <c r="K552" s="35" t="s">
        <v>68</v>
      </c>
      <c r="L552" s="36">
        <v>150.00433333333334</v>
      </c>
      <c r="M552" s="36">
        <v>-150.00433333333334</v>
      </c>
      <c r="N552" s="20">
        <v>556</v>
      </c>
      <c r="Q552" s="32" t="s">
        <v>229</v>
      </c>
      <c r="R552" s="5">
        <v>16</v>
      </c>
      <c r="S552" s="24">
        <v>142.31899999999999</v>
      </c>
      <c r="T552" s="42">
        <v>-1.4283999999999999</v>
      </c>
      <c r="U552" s="42">
        <v>-1.4289000000000001</v>
      </c>
      <c r="V552" s="42">
        <v>26.162883722478</v>
      </c>
      <c r="W552" s="42">
        <v>26.162249830836998</v>
      </c>
      <c r="X552" s="42">
        <v>32.629782224907188</v>
      </c>
      <c r="Y552" s="42">
        <v>32.62945912087622</v>
      </c>
      <c r="Z552" s="42">
        <v>2.09</v>
      </c>
      <c r="AA552" s="25">
        <v>6.6713039665714353</v>
      </c>
      <c r="AB552" s="25">
        <v>78.86146967823835</v>
      </c>
      <c r="AC552" s="25">
        <v>3.9587173899999994E-2</v>
      </c>
      <c r="AD552" s="42">
        <v>8.2299999999999998E-2</v>
      </c>
      <c r="AE552" s="25">
        <v>89.842100000000002</v>
      </c>
      <c r="AF552" s="42">
        <v>4.2823000000000002</v>
      </c>
      <c r="AG552" s="25">
        <v>1.3502000000000001</v>
      </c>
      <c r="AH552" s="5">
        <v>0.122</v>
      </c>
      <c r="AI552" s="25">
        <v>4.3298999999999997E-2</v>
      </c>
      <c r="AJ552" s="24">
        <v>99.93</v>
      </c>
      <c r="AK552" s="25">
        <v>442.38</v>
      </c>
      <c r="AL552" s="241">
        <v>32.627699999999997</v>
      </c>
      <c r="AM552" s="244">
        <v>2</v>
      </c>
      <c r="AN552" s="143" t="s">
        <v>409</v>
      </c>
      <c r="AO552" s="32">
        <v>-0.8</v>
      </c>
      <c r="AP552" s="245">
        <v>6.71</v>
      </c>
      <c r="AQ552" s="106"/>
      <c r="AR552" s="108" t="s">
        <v>227</v>
      </c>
      <c r="AS552" s="235">
        <v>16.901806471237755</v>
      </c>
      <c r="AT552" s="128"/>
      <c r="AU552" s="236">
        <v>38.709913570650457</v>
      </c>
      <c r="AV552" s="128"/>
      <c r="AW552" s="237">
        <v>1.8905270629991127</v>
      </c>
      <c r="AX552" s="128"/>
      <c r="BC552" s="144">
        <v>1.5052009342511163E-2</v>
      </c>
      <c r="BE552" s="145">
        <v>3.2885482667519825E-2</v>
      </c>
      <c r="BG552" s="21">
        <v>556</v>
      </c>
    </row>
    <row r="553" spans="1:59" ht="15.75" customHeight="1">
      <c r="A553" s="21" t="s">
        <v>242</v>
      </c>
      <c r="B553" s="33">
        <v>25</v>
      </c>
      <c r="C553" s="21" t="s">
        <v>313</v>
      </c>
      <c r="D553" s="26" t="s">
        <v>314</v>
      </c>
      <c r="E553" s="35">
        <v>77</v>
      </c>
      <c r="F553" s="35">
        <v>0</v>
      </c>
      <c r="G553" s="35" t="s">
        <v>67</v>
      </c>
      <c r="H553" s="36">
        <v>77</v>
      </c>
      <c r="I553" s="35">
        <v>150</v>
      </c>
      <c r="J553" s="35">
        <v>0.26000000000010459</v>
      </c>
      <c r="K553" s="35" t="s">
        <v>68</v>
      </c>
      <c r="L553" s="36">
        <v>150.00433333333334</v>
      </c>
      <c r="M553" s="36">
        <v>-150.00433333333334</v>
      </c>
      <c r="N553" s="20">
        <v>557</v>
      </c>
      <c r="Q553" s="32" t="s">
        <v>230</v>
      </c>
      <c r="R553" s="5">
        <v>17</v>
      </c>
      <c r="S553" s="24">
        <v>104.51300000000001</v>
      </c>
      <c r="T553" s="42">
        <v>-1.2515000000000001</v>
      </c>
      <c r="U553" s="42">
        <v>-1.2515000000000001</v>
      </c>
      <c r="V553" s="42">
        <v>26.063239965708</v>
      </c>
      <c r="W553" s="42">
        <v>26.062912386022997</v>
      </c>
      <c r="X553" s="42">
        <v>32.32402808859073</v>
      </c>
      <c r="Y553" s="42">
        <v>32.323581267114946</v>
      </c>
      <c r="Z553" s="42">
        <v>2.1114000000000002</v>
      </c>
      <c r="AA553" s="25">
        <v>6.7077370124129931</v>
      </c>
      <c r="AB553" s="25">
        <v>79.497844761099572</v>
      </c>
      <c r="AC553" s="25">
        <v>4.0805911699999989E-2</v>
      </c>
      <c r="AD553" s="42">
        <v>8.4500000000000006E-2</v>
      </c>
      <c r="AE553" s="25">
        <v>89.889900000000011</v>
      </c>
      <c r="AF553" s="42">
        <v>4.2845000000000004</v>
      </c>
      <c r="AG553" s="25">
        <v>1.3854</v>
      </c>
      <c r="AH553" s="5">
        <v>0.1234</v>
      </c>
      <c r="AI553" s="25">
        <v>4.3298999999999997E-2</v>
      </c>
      <c r="AJ553" s="24">
        <v>99.94</v>
      </c>
      <c r="AK553" s="25">
        <v>449.15</v>
      </c>
      <c r="AL553" s="241">
        <v>32.320399999999999</v>
      </c>
      <c r="AM553" s="244">
        <v>26</v>
      </c>
      <c r="AN553" s="143" t="s">
        <v>410</v>
      </c>
      <c r="AO553" s="32">
        <v>-0.7</v>
      </c>
      <c r="AP553" s="245">
        <v>6.9</v>
      </c>
      <c r="AQ553" s="106"/>
      <c r="AR553" s="108" t="s">
        <v>227</v>
      </c>
      <c r="AS553" s="235">
        <v>14.235802223685047</v>
      </c>
      <c r="AT553" s="128"/>
      <c r="AU553" s="236">
        <v>31.254362957506842</v>
      </c>
      <c r="AV553" s="128"/>
      <c r="AW553" s="237">
        <v>1.7135332741792371</v>
      </c>
      <c r="AX553" s="128"/>
      <c r="BC553" s="144">
        <v>1.7880356979140411E-2</v>
      </c>
      <c r="BD553" s="128">
        <v>6</v>
      </c>
      <c r="BE553" s="145">
        <v>3.5369183248555959E-2</v>
      </c>
      <c r="BG553" s="21">
        <v>557</v>
      </c>
    </row>
    <row r="554" spans="1:59" ht="15.75" customHeight="1">
      <c r="A554" s="21" t="s">
        <v>242</v>
      </c>
      <c r="B554" s="33">
        <v>25</v>
      </c>
      <c r="C554" s="21" t="s">
        <v>313</v>
      </c>
      <c r="D554" s="26" t="s">
        <v>314</v>
      </c>
      <c r="E554" s="35">
        <v>77</v>
      </c>
      <c r="F554" s="35">
        <v>0</v>
      </c>
      <c r="G554" s="35" t="s">
        <v>67</v>
      </c>
      <c r="H554" s="36">
        <v>77</v>
      </c>
      <c r="I554" s="35">
        <v>150</v>
      </c>
      <c r="J554" s="35">
        <v>0.26000000000010459</v>
      </c>
      <c r="K554" s="35" t="s">
        <v>68</v>
      </c>
      <c r="L554" s="36">
        <v>150.00433333333334</v>
      </c>
      <c r="M554" s="36">
        <v>-150.00433333333334</v>
      </c>
      <c r="N554" s="20">
        <v>558</v>
      </c>
      <c r="Q554" s="32" t="s">
        <v>229</v>
      </c>
      <c r="R554" s="5">
        <v>18</v>
      </c>
      <c r="S554" s="24">
        <v>72.617000000000004</v>
      </c>
      <c r="T554" s="42">
        <v>-0.6885</v>
      </c>
      <c r="U554" s="42">
        <v>-0.73150000000000004</v>
      </c>
      <c r="V554" s="42">
        <v>26.165998120853999</v>
      </c>
      <c r="W554" s="42">
        <v>26.150677419288002</v>
      </c>
      <c r="X554" s="42">
        <v>31.880765495406337</v>
      </c>
      <c r="Y554" s="42">
        <v>31.905630194925148</v>
      </c>
      <c r="Z554" s="42">
        <v>2.2504</v>
      </c>
      <c r="AA554" s="25">
        <v>7.1839551813872813</v>
      </c>
      <c r="AB554" s="25">
        <v>86.163223928848211</v>
      </c>
      <c r="AC554" s="25">
        <v>8.6153879999999988E-2</v>
      </c>
      <c r="AD554" s="42">
        <v>0.16839999999999999</v>
      </c>
      <c r="AE554" s="25">
        <v>89.895900000000012</v>
      </c>
      <c r="AF554" s="42">
        <v>4.2847999999999997</v>
      </c>
      <c r="AG554" s="25">
        <v>1.3454999999999999</v>
      </c>
      <c r="AH554" s="5">
        <v>0.12180000000000001</v>
      </c>
      <c r="AI554" s="25">
        <v>0.1827</v>
      </c>
      <c r="AJ554" s="24">
        <v>99.93</v>
      </c>
      <c r="AK554" s="25">
        <v>445.98</v>
      </c>
      <c r="AL554" s="241">
        <v>32.019500000000001</v>
      </c>
      <c r="AM554" s="244">
        <v>2</v>
      </c>
      <c r="AN554" s="143" t="s">
        <v>445</v>
      </c>
      <c r="AO554" s="32">
        <v>-0.3</v>
      </c>
      <c r="AP554" s="245">
        <v>6.9779999999999998</v>
      </c>
      <c r="AQ554" s="106"/>
      <c r="AR554" s="108" t="s">
        <v>227</v>
      </c>
      <c r="AS554" s="235">
        <v>10.984973403065379</v>
      </c>
      <c r="AT554" s="128"/>
      <c r="AU554" s="236">
        <v>22.100203355925547</v>
      </c>
      <c r="AV554" s="128"/>
      <c r="AW554" s="237">
        <v>1.4947222715173025</v>
      </c>
      <c r="AX554" s="128"/>
      <c r="BC554" s="144">
        <v>4.1116002378073863E-2</v>
      </c>
      <c r="BE554" s="145">
        <v>5.9168664985954911E-2</v>
      </c>
      <c r="BG554" s="21">
        <v>558</v>
      </c>
    </row>
    <row r="555" spans="1:59" ht="15.75" customHeight="1">
      <c r="A555" s="21" t="s">
        <v>242</v>
      </c>
      <c r="B555" s="33">
        <v>25</v>
      </c>
      <c r="C555" s="21" t="s">
        <v>313</v>
      </c>
      <c r="D555" s="26" t="s">
        <v>314</v>
      </c>
      <c r="E555" s="35">
        <v>77</v>
      </c>
      <c r="F555" s="35">
        <v>0</v>
      </c>
      <c r="G555" s="35" t="s">
        <v>67</v>
      </c>
      <c r="H555" s="36">
        <v>77</v>
      </c>
      <c r="I555" s="35">
        <v>150</v>
      </c>
      <c r="J555" s="35">
        <v>0.26000000000010459</v>
      </c>
      <c r="K555" s="35" t="s">
        <v>68</v>
      </c>
      <c r="L555" s="36">
        <v>150.00433333333334</v>
      </c>
      <c r="M555" s="36">
        <v>-150.00433333333334</v>
      </c>
      <c r="N555" s="20">
        <v>559</v>
      </c>
      <c r="Q555" s="32" t="s">
        <v>230</v>
      </c>
      <c r="R555" s="5">
        <v>19</v>
      </c>
      <c r="S555" s="24">
        <v>51.256</v>
      </c>
      <c r="T555" s="42">
        <v>-5.2999999999999999E-2</v>
      </c>
      <c r="U555" s="42">
        <v>-5.2499999999999998E-2</v>
      </c>
      <c r="V555" s="42">
        <v>26.087288598354</v>
      </c>
      <c r="W555" s="42">
        <v>26.086631881945998</v>
      </c>
      <c r="X555" s="42">
        <v>31.129603625819922</v>
      </c>
      <c r="Y555" s="42">
        <v>31.128232370688135</v>
      </c>
      <c r="Z555" s="42">
        <v>2.5223</v>
      </c>
      <c r="AA555" s="25">
        <v>8.157442845419574</v>
      </c>
      <c r="AB555" s="25">
        <v>98.975726221544477</v>
      </c>
      <c r="AC555" s="25">
        <v>0.44713060699999996</v>
      </c>
      <c r="AD555" s="42">
        <v>0.83599999999999997</v>
      </c>
      <c r="AE555" s="25">
        <v>88.525900000000007</v>
      </c>
      <c r="AF555" s="42">
        <v>4.2202999999999999</v>
      </c>
      <c r="AG555" s="25">
        <v>1.1200000000000001</v>
      </c>
      <c r="AH555" s="5">
        <v>0.1128</v>
      </c>
      <c r="AI555" s="25">
        <v>0.89444000000000001</v>
      </c>
      <c r="AJ555" s="24">
        <v>99.93</v>
      </c>
      <c r="AK555" s="25">
        <v>427.71</v>
      </c>
      <c r="AL555" s="241">
        <v>31.106000000000002</v>
      </c>
      <c r="AM555" s="244">
        <v>2</v>
      </c>
      <c r="AN555" s="143" t="s">
        <v>409</v>
      </c>
      <c r="AO555" s="32">
        <v>0.5</v>
      </c>
      <c r="AP555" s="245">
        <v>8.2910000000000004</v>
      </c>
      <c r="AQ555" s="106">
        <v>6</v>
      </c>
      <c r="AR555" s="108" t="s">
        <v>227</v>
      </c>
      <c r="AS555" s="235">
        <v>1.9972674115834623</v>
      </c>
      <c r="AT555" s="128"/>
      <c r="AU555" s="236">
        <v>7.9787059455238198</v>
      </c>
      <c r="AV555" s="128"/>
      <c r="AW555" s="237">
        <v>0.86551907719609589</v>
      </c>
      <c r="AX555" s="128"/>
      <c r="BC555" s="144">
        <v>0.50565074024253009</v>
      </c>
      <c r="BD555" s="128">
        <v>6</v>
      </c>
      <c r="BE555" s="145">
        <v>0.33663815250892548</v>
      </c>
      <c r="BG555" s="21">
        <v>559</v>
      </c>
    </row>
    <row r="556" spans="1:59" ht="15.75" customHeight="1">
      <c r="A556" s="21" t="s">
        <v>242</v>
      </c>
      <c r="B556" s="33">
        <v>25</v>
      </c>
      <c r="C556" s="21" t="s">
        <v>313</v>
      </c>
      <c r="D556" s="26" t="s">
        <v>314</v>
      </c>
      <c r="E556" s="35">
        <v>77</v>
      </c>
      <c r="F556" s="35">
        <v>0</v>
      </c>
      <c r="G556" s="35" t="s">
        <v>67</v>
      </c>
      <c r="H556" s="36">
        <v>77</v>
      </c>
      <c r="I556" s="35">
        <v>150</v>
      </c>
      <c r="J556" s="35">
        <v>0.26000000000010459</v>
      </c>
      <c r="K556" s="35" t="s">
        <v>68</v>
      </c>
      <c r="L556" s="36">
        <v>150.00433333333334</v>
      </c>
      <c r="M556" s="36">
        <v>-150.00433333333334</v>
      </c>
      <c r="N556" s="20">
        <v>560</v>
      </c>
      <c r="Q556" s="32" t="s">
        <v>230</v>
      </c>
      <c r="R556" s="5">
        <v>20</v>
      </c>
      <c r="S556" s="24">
        <v>51.268000000000001</v>
      </c>
      <c r="T556" s="42">
        <v>-5.5E-2</v>
      </c>
      <c r="U556" s="42">
        <v>-5.4100000000000002E-2</v>
      </c>
      <c r="V556" s="42">
        <v>26.088844798056002</v>
      </c>
      <c r="W556" s="42">
        <v>26.087357468851998</v>
      </c>
      <c r="X556" s="42">
        <v>31.133677334616593</v>
      </c>
      <c r="Y556" s="42">
        <v>31.130808299766368</v>
      </c>
      <c r="Z556" s="42">
        <v>2.5223</v>
      </c>
      <c r="AA556" s="25">
        <v>8.157442845419574</v>
      </c>
      <c r="AB556" s="25">
        <v>98.973336123079577</v>
      </c>
      <c r="AC556" s="25">
        <v>0.42442661399999992</v>
      </c>
      <c r="AD556" s="42">
        <v>0.79400000000000004</v>
      </c>
      <c r="AE556" s="25">
        <v>88.571700000000007</v>
      </c>
      <c r="AF556" s="42">
        <v>4.2224000000000004</v>
      </c>
      <c r="AG556" s="25">
        <v>1.113</v>
      </c>
      <c r="AH556" s="5">
        <v>0.1125</v>
      </c>
      <c r="AI556" s="25">
        <v>0.89841000000000004</v>
      </c>
      <c r="AJ556" s="24">
        <v>99.93</v>
      </c>
      <c r="AK556" s="25">
        <v>429.79</v>
      </c>
      <c r="AL556" s="241">
        <v>31.105</v>
      </c>
      <c r="AM556" s="244">
        <v>2</v>
      </c>
      <c r="AN556" s="143" t="s">
        <v>409</v>
      </c>
      <c r="AO556" s="32"/>
      <c r="AP556" s="245" t="s">
        <v>227</v>
      </c>
      <c r="AQ556" s="106"/>
      <c r="AR556" s="108"/>
      <c r="AS556" s="235" t="s">
        <v>227</v>
      </c>
      <c r="AT556" s="128" t="s">
        <v>227</v>
      </c>
      <c r="AU556" s="236" t="s">
        <v>227</v>
      </c>
      <c r="AV556" s="128" t="s">
        <v>227</v>
      </c>
      <c r="AW556" s="237" t="s">
        <v>227</v>
      </c>
      <c r="AX556" s="128" t="s">
        <v>227</v>
      </c>
      <c r="BC556" s="144" t="s">
        <v>227</v>
      </c>
      <c r="BE556" s="145" t="s">
        <v>227</v>
      </c>
      <c r="BG556" s="21">
        <v>560</v>
      </c>
    </row>
    <row r="557" spans="1:59" ht="15.75" customHeight="1">
      <c r="A557" s="21" t="s">
        <v>242</v>
      </c>
      <c r="B557" s="33">
        <v>25</v>
      </c>
      <c r="C557" s="21" t="s">
        <v>313</v>
      </c>
      <c r="D557" s="26" t="s">
        <v>314</v>
      </c>
      <c r="E557" s="35">
        <v>77</v>
      </c>
      <c r="F557" s="35">
        <v>0</v>
      </c>
      <c r="G557" s="35" t="s">
        <v>67</v>
      </c>
      <c r="H557" s="36">
        <v>77</v>
      </c>
      <c r="I557" s="35">
        <v>150</v>
      </c>
      <c r="J557" s="35">
        <v>0.26000000000010459</v>
      </c>
      <c r="K557" s="35" t="s">
        <v>68</v>
      </c>
      <c r="L557" s="36">
        <v>150.00433333333334</v>
      </c>
      <c r="M557" s="36">
        <v>-150.00433333333334</v>
      </c>
      <c r="N557" s="20">
        <v>561</v>
      </c>
      <c r="Q557" s="32" t="s">
        <v>229</v>
      </c>
      <c r="R557" s="5">
        <v>21</v>
      </c>
      <c r="S557" s="24">
        <v>41.904000000000003</v>
      </c>
      <c r="T557" s="42">
        <v>1.5599999999999999E-2</v>
      </c>
      <c r="U557" s="42">
        <v>1.04E-2</v>
      </c>
      <c r="V557" s="42">
        <v>25.609220451749998</v>
      </c>
      <c r="W557" s="42">
        <v>25.531106156044</v>
      </c>
      <c r="X557" s="42">
        <v>30.439857841423485</v>
      </c>
      <c r="Y557" s="42">
        <v>30.343013106059818</v>
      </c>
      <c r="Z557" s="42">
        <v>2.7075</v>
      </c>
      <c r="AA557" s="25">
        <v>8.876205749197144</v>
      </c>
      <c r="AB557" s="25">
        <v>107.37130354230395</v>
      </c>
      <c r="AC557" s="25">
        <v>0.32103395999999995</v>
      </c>
      <c r="AD557" s="42">
        <v>0.6028</v>
      </c>
      <c r="AE557" s="25">
        <v>88.348400000000012</v>
      </c>
      <c r="AF557" s="42">
        <v>4.2119</v>
      </c>
      <c r="AG557" s="25">
        <v>1.0825</v>
      </c>
      <c r="AH557" s="5">
        <v>0.1113</v>
      </c>
      <c r="AI557" s="25">
        <v>2.4864999999999999</v>
      </c>
      <c r="AJ557" s="24">
        <v>99.93</v>
      </c>
      <c r="AK557" s="25">
        <v>444.46</v>
      </c>
      <c r="AL557" s="241">
        <v>30.198799999999999</v>
      </c>
      <c r="AM557" s="244">
        <v>2</v>
      </c>
      <c r="AN557" s="143" t="s">
        <v>409</v>
      </c>
      <c r="AO557" s="32">
        <v>1</v>
      </c>
      <c r="AP557" s="245">
        <v>8.8109999999999999</v>
      </c>
      <c r="AQ557" s="106"/>
      <c r="AR557" s="108" t="s">
        <v>227</v>
      </c>
      <c r="AS557" s="235">
        <v>0</v>
      </c>
      <c r="AT557" s="128"/>
      <c r="AU557" s="236">
        <v>4.7851571022771751</v>
      </c>
      <c r="AV557" s="128"/>
      <c r="AW557" s="237">
        <v>0.65546051464063892</v>
      </c>
      <c r="AX557" s="128"/>
      <c r="BC557" s="144">
        <v>0.23213906975984933</v>
      </c>
      <c r="BD557" s="128">
        <v>6</v>
      </c>
      <c r="BE557" s="145">
        <v>0.13628232338578788</v>
      </c>
      <c r="BG557" s="21">
        <v>561</v>
      </c>
    </row>
    <row r="558" spans="1:59" ht="15.75" customHeight="1">
      <c r="A558" s="21" t="s">
        <v>242</v>
      </c>
      <c r="B558" s="33">
        <v>25</v>
      </c>
      <c r="C558" s="21" t="s">
        <v>313</v>
      </c>
      <c r="D558" s="26" t="s">
        <v>314</v>
      </c>
      <c r="E558" s="35">
        <v>77</v>
      </c>
      <c r="F558" s="35">
        <v>0</v>
      </c>
      <c r="G558" s="35" t="s">
        <v>67</v>
      </c>
      <c r="H558" s="36">
        <v>77</v>
      </c>
      <c r="I558" s="35">
        <v>150</v>
      </c>
      <c r="J558" s="35">
        <v>0.26000000000010459</v>
      </c>
      <c r="K558" s="35" t="s">
        <v>68</v>
      </c>
      <c r="L558" s="36">
        <v>150.00433333333334</v>
      </c>
      <c r="M558" s="36">
        <v>-150.00433333333334</v>
      </c>
      <c r="N558" s="20">
        <v>562</v>
      </c>
      <c r="Q558" s="32" t="s">
        <v>229</v>
      </c>
      <c r="R558" s="5">
        <v>22</v>
      </c>
      <c r="S558" s="24">
        <v>22.068000000000001</v>
      </c>
      <c r="T558" s="42">
        <v>-1.4331</v>
      </c>
      <c r="U558" s="42">
        <v>-1.4408000000000001</v>
      </c>
      <c r="V558" s="42">
        <v>21.803075816178001</v>
      </c>
      <c r="W558" s="42">
        <v>21.787676380252996</v>
      </c>
      <c r="X558" s="42">
        <v>26.784379274823664</v>
      </c>
      <c r="Y558" s="42">
        <v>26.770627699963178</v>
      </c>
      <c r="Z558" s="42">
        <v>2.6494</v>
      </c>
      <c r="AA558" s="25">
        <v>9.2427198529969292</v>
      </c>
      <c r="AB558" s="25">
        <v>104.80286320403896</v>
      </c>
      <c r="AC558" s="25">
        <v>0.11992600199999999</v>
      </c>
      <c r="AD558" s="42">
        <v>0.23089999999999999</v>
      </c>
      <c r="AE558" s="25">
        <v>89.754300000000001</v>
      </c>
      <c r="AF558" s="42">
        <v>4.2781000000000002</v>
      </c>
      <c r="AG558" s="25">
        <v>0.58709999999999996</v>
      </c>
      <c r="AH558" s="5">
        <v>9.1499999999999998E-2</v>
      </c>
      <c r="AI558" s="25">
        <v>10.773999999999999</v>
      </c>
      <c r="AJ558" s="24">
        <v>99.93</v>
      </c>
      <c r="AK558" s="25">
        <v>449.99</v>
      </c>
      <c r="AL558" s="241">
        <v>26.7956</v>
      </c>
      <c r="AM558" s="244">
        <v>2</v>
      </c>
      <c r="AN558" s="143" t="s">
        <v>409</v>
      </c>
      <c r="AO558" s="32">
        <v>-0.3</v>
      </c>
      <c r="AP558" s="245">
        <v>8.7569999999999997</v>
      </c>
      <c r="AQ558" s="106"/>
      <c r="AR558" s="108" t="s">
        <v>227</v>
      </c>
      <c r="AS558" s="235">
        <v>0</v>
      </c>
      <c r="AT558" s="128"/>
      <c r="AU558" s="236">
        <v>3.1667908428870861</v>
      </c>
      <c r="AV558" s="128"/>
      <c r="AW558" s="237">
        <v>0.50277905944986689</v>
      </c>
      <c r="AX558" s="128"/>
      <c r="BC558" s="144">
        <v>9.546041684960882E-2</v>
      </c>
      <c r="BE558" s="145">
        <v>4.8043021194783923E-2</v>
      </c>
      <c r="BG558" s="21">
        <v>562</v>
      </c>
    </row>
    <row r="559" spans="1:59" ht="15.75" customHeight="1">
      <c r="A559" s="21" t="s">
        <v>242</v>
      </c>
      <c r="B559" s="33">
        <v>25</v>
      </c>
      <c r="C559" s="21" t="s">
        <v>313</v>
      </c>
      <c r="D559" s="26" t="s">
        <v>314</v>
      </c>
      <c r="E559" s="35">
        <v>77</v>
      </c>
      <c r="F559" s="35">
        <v>0</v>
      </c>
      <c r="G559" s="35" t="s">
        <v>67</v>
      </c>
      <c r="H559" s="36">
        <v>77</v>
      </c>
      <c r="I559" s="35">
        <v>150</v>
      </c>
      <c r="J559" s="35">
        <v>0.26000000000010459</v>
      </c>
      <c r="K559" s="35" t="s">
        <v>68</v>
      </c>
      <c r="L559" s="36">
        <v>150.00433333333334</v>
      </c>
      <c r="M559" s="36">
        <v>-150.00433333333334</v>
      </c>
      <c r="N559" s="20">
        <v>563</v>
      </c>
      <c r="Q559" s="32" t="s">
        <v>230</v>
      </c>
      <c r="R559" s="5">
        <v>23</v>
      </c>
      <c r="S559" s="24">
        <v>5.4509999999999996</v>
      </c>
      <c r="T559" s="42">
        <v>-1.4377</v>
      </c>
      <c r="U559" s="42">
        <v>-1.4383999999999999</v>
      </c>
      <c r="V559" s="42">
        <v>21.77553697842</v>
      </c>
      <c r="W559" s="42">
        <v>21.775104537703999</v>
      </c>
      <c r="X559" s="42">
        <v>26.760145182263315</v>
      </c>
      <c r="Y559" s="42">
        <v>26.76019368953957</v>
      </c>
      <c r="Z559" s="42">
        <v>2.5421999999999998</v>
      </c>
      <c r="AA559" s="25">
        <v>8.731679464783678</v>
      </c>
      <c r="AB559" s="25">
        <v>98.978714023705649</v>
      </c>
      <c r="AC559" s="25">
        <v>9.7887069999999993E-2</v>
      </c>
      <c r="AD559" s="42">
        <v>0.19009999999999999</v>
      </c>
      <c r="AE559" s="25">
        <v>89.772300000000001</v>
      </c>
      <c r="AF559" s="42">
        <v>4.2789999999999999</v>
      </c>
      <c r="AG559" s="25">
        <v>0.54949999999999999</v>
      </c>
      <c r="AH559" s="5">
        <v>0.09</v>
      </c>
      <c r="AI559" s="25">
        <v>52.075000000000003</v>
      </c>
      <c r="AJ559" s="24">
        <v>99.93</v>
      </c>
      <c r="AK559" s="25">
        <v>427.85</v>
      </c>
      <c r="AL559" s="241">
        <v>26.756699999999999</v>
      </c>
      <c r="AM559" s="244">
        <v>2</v>
      </c>
      <c r="AN559" s="143" t="s">
        <v>409</v>
      </c>
      <c r="AO559" s="32"/>
      <c r="AP559" s="245" t="s">
        <v>227</v>
      </c>
      <c r="AQ559" s="106"/>
      <c r="AR559" s="108"/>
      <c r="AS559" s="235" t="s">
        <v>227</v>
      </c>
      <c r="AT559" s="128" t="s">
        <v>227</v>
      </c>
      <c r="AU559" s="236" t="s">
        <v>227</v>
      </c>
      <c r="AV559" s="128" t="s">
        <v>227</v>
      </c>
      <c r="AW559" s="237" t="s">
        <v>227</v>
      </c>
      <c r="AX559" s="128" t="s">
        <v>227</v>
      </c>
      <c r="BC559" s="144" t="s">
        <v>227</v>
      </c>
      <c r="BE559" s="145" t="s">
        <v>227</v>
      </c>
      <c r="BG559" s="21">
        <v>563</v>
      </c>
    </row>
    <row r="560" spans="1:59" ht="15.75" customHeight="1">
      <c r="A560" s="21" t="s">
        <v>242</v>
      </c>
      <c r="B560" s="33">
        <v>25</v>
      </c>
      <c r="C560" s="21" t="s">
        <v>313</v>
      </c>
      <c r="D560" s="26" t="s">
        <v>314</v>
      </c>
      <c r="E560" s="35">
        <v>77</v>
      </c>
      <c r="F560" s="35">
        <v>0</v>
      </c>
      <c r="G560" s="35" t="s">
        <v>67</v>
      </c>
      <c r="H560" s="36">
        <v>77</v>
      </c>
      <c r="I560" s="35">
        <v>150</v>
      </c>
      <c r="J560" s="35">
        <v>0.26000000000010459</v>
      </c>
      <c r="K560" s="35" t="s">
        <v>68</v>
      </c>
      <c r="L560" s="36">
        <v>150.00433333333334</v>
      </c>
      <c r="M560" s="36">
        <v>-150.00433333333334</v>
      </c>
      <c r="N560" s="20">
        <v>564</v>
      </c>
      <c r="Q560" s="32" t="s">
        <v>230</v>
      </c>
      <c r="R560" s="5">
        <v>24</v>
      </c>
      <c r="S560" s="24">
        <v>5.4560000000000004</v>
      </c>
      <c r="T560" s="42">
        <v>-1.4377</v>
      </c>
      <c r="U560" s="42">
        <v>-1.4380999999999999</v>
      </c>
      <c r="V560" s="42">
        <v>21.775628931132001</v>
      </c>
      <c r="W560" s="42">
        <v>21.774982607121999</v>
      </c>
      <c r="X560" s="42">
        <v>26.760266072930012</v>
      </c>
      <c r="Y560" s="42">
        <v>26.759757690690854</v>
      </c>
      <c r="Z560" s="42">
        <v>2.5421999999999998</v>
      </c>
      <c r="AA560" s="25">
        <v>8.731679464783678</v>
      </c>
      <c r="AB560" s="25">
        <v>98.978798955973645</v>
      </c>
      <c r="AC560" s="25">
        <v>9.265850099999999E-2</v>
      </c>
      <c r="AD560" s="42">
        <v>0.1804</v>
      </c>
      <c r="AE560" s="25">
        <v>89.726400000000012</v>
      </c>
      <c r="AF560" s="42">
        <v>4.2767999999999997</v>
      </c>
      <c r="AG560" s="25">
        <v>0.55420000000000003</v>
      </c>
      <c r="AH560" s="5">
        <v>9.0200000000000002E-2</v>
      </c>
      <c r="AI560" s="25">
        <v>51.654000000000003</v>
      </c>
      <c r="AJ560" s="24">
        <v>99.93</v>
      </c>
      <c r="AK560" s="25">
        <v>429.79</v>
      </c>
      <c r="AL560" s="241">
        <v>26.758299999999998</v>
      </c>
      <c r="AM560" s="244">
        <v>2</v>
      </c>
      <c r="AN560" s="143" t="s">
        <v>409</v>
      </c>
      <c r="AO560" s="32">
        <v>-0.7</v>
      </c>
      <c r="AP560" s="245">
        <v>8.7550000000000008</v>
      </c>
      <c r="AQ560" s="106"/>
      <c r="AR560" s="108" t="s">
        <v>227</v>
      </c>
      <c r="AS560" s="235">
        <v>0</v>
      </c>
      <c r="AT560" s="128"/>
      <c r="AU560" s="236">
        <v>3.1566612373386822</v>
      </c>
      <c r="AV560" s="128"/>
      <c r="AW560" s="237">
        <v>0.50083407275953862</v>
      </c>
      <c r="AX560" s="128"/>
      <c r="BC560" s="144">
        <v>8.6415681805476957E-2</v>
      </c>
      <c r="BE560" s="145">
        <v>3.706354370188053E-2</v>
      </c>
      <c r="BG560" s="21">
        <v>564</v>
      </c>
    </row>
    <row r="561" spans="1:59" ht="15.75" customHeight="1">
      <c r="A561" s="21" t="s">
        <v>242</v>
      </c>
      <c r="B561" s="33">
        <v>26</v>
      </c>
      <c r="C561" s="21" t="s">
        <v>315</v>
      </c>
      <c r="D561" s="26" t="s">
        <v>316</v>
      </c>
      <c r="E561" s="35">
        <v>78</v>
      </c>
      <c r="F561" s="35">
        <v>17.89999999999992</v>
      </c>
      <c r="G561" s="35" t="s">
        <v>67</v>
      </c>
      <c r="H561" s="36">
        <v>78.298333333333332</v>
      </c>
      <c r="I561" s="35">
        <v>153</v>
      </c>
      <c r="J561" s="35">
        <v>12.989999999999782</v>
      </c>
      <c r="K561" s="35" t="s">
        <v>68</v>
      </c>
      <c r="L561" s="36">
        <v>153.2165</v>
      </c>
      <c r="M561" s="36">
        <v>-153.2165</v>
      </c>
      <c r="N561" s="20">
        <v>565</v>
      </c>
      <c r="Q561" s="32" t="s">
        <v>229</v>
      </c>
      <c r="R561" s="5">
        <v>1</v>
      </c>
      <c r="S561" s="24">
        <v>2316.692</v>
      </c>
      <c r="T561" s="42">
        <v>-0.37959999999999999</v>
      </c>
      <c r="U561" s="42">
        <v>-0.37959999999999999</v>
      </c>
      <c r="V561" s="42">
        <v>29.669661311843999</v>
      </c>
      <c r="W561" s="42">
        <v>29.669807894042002</v>
      </c>
      <c r="X561" s="42">
        <v>34.946865204887729</v>
      </c>
      <c r="Y561" s="42">
        <v>34.947057251434089</v>
      </c>
      <c r="Z561" s="42">
        <v>1.7014</v>
      </c>
      <c r="AA561" s="25">
        <v>6.5749167963177895</v>
      </c>
      <c r="AB561" s="25">
        <v>81.241049035209528</v>
      </c>
      <c r="AC561" s="25">
        <v>1.7663461800000002E-2</v>
      </c>
      <c r="AD561" s="42">
        <v>5.5100000000000003E-2</v>
      </c>
      <c r="AE561" s="25">
        <v>90.042700000000011</v>
      </c>
      <c r="AF561" s="42">
        <v>4.3048999999999999</v>
      </c>
      <c r="AG561" s="25">
        <v>0.76549999999999996</v>
      </c>
      <c r="AH561" s="5">
        <v>9.8599999999999993E-2</v>
      </c>
      <c r="AI561" s="25">
        <v>4.3298999999999997E-2</v>
      </c>
      <c r="AJ561" s="24">
        <v>99.83</v>
      </c>
      <c r="AK561" s="25">
        <v>0</v>
      </c>
      <c r="AL561" s="241">
        <v>34.9467</v>
      </c>
      <c r="AM561" s="117"/>
      <c r="AN561" s="143"/>
      <c r="AO561" s="32">
        <v>-0.5</v>
      </c>
      <c r="AP561" s="245">
        <v>6.56</v>
      </c>
      <c r="AQ561" s="106"/>
      <c r="AR561" s="108" t="s">
        <v>227</v>
      </c>
      <c r="AS561" s="235">
        <v>14.95021067615599</v>
      </c>
      <c r="AT561" s="128"/>
      <c r="AU561" s="236">
        <v>13.427358895323835</v>
      </c>
      <c r="AV561" s="128"/>
      <c r="AW561" s="237">
        <v>0.99291570541259977</v>
      </c>
      <c r="AX561" s="128"/>
      <c r="BC561" s="144" t="s">
        <v>227</v>
      </c>
      <c r="BE561" s="145" t="s">
        <v>227</v>
      </c>
      <c r="BG561" s="21">
        <v>565</v>
      </c>
    </row>
    <row r="562" spans="1:59" ht="15.75" customHeight="1">
      <c r="A562" s="21" t="s">
        <v>242</v>
      </c>
      <c r="B562" s="33">
        <v>26</v>
      </c>
      <c r="C562" s="21" t="s">
        <v>315</v>
      </c>
      <c r="D562" s="26" t="s">
        <v>316</v>
      </c>
      <c r="E562" s="35">
        <v>78</v>
      </c>
      <c r="F562" s="35">
        <v>17.89999999999992</v>
      </c>
      <c r="G562" s="35" t="s">
        <v>67</v>
      </c>
      <c r="H562" s="36">
        <v>78.298333333333332</v>
      </c>
      <c r="I562" s="35">
        <v>153</v>
      </c>
      <c r="J562" s="35">
        <v>12.989999999999782</v>
      </c>
      <c r="K562" s="35" t="s">
        <v>68</v>
      </c>
      <c r="L562" s="36">
        <v>153.2165</v>
      </c>
      <c r="M562" s="36">
        <v>-153.2165</v>
      </c>
      <c r="N562" s="20">
        <v>566</v>
      </c>
      <c r="Q562" s="32" t="s">
        <v>229</v>
      </c>
      <c r="R562" s="5">
        <v>2</v>
      </c>
      <c r="S562" s="24">
        <v>2034.1220000000001</v>
      </c>
      <c r="T562" s="42">
        <v>-0.38840000000000002</v>
      </c>
      <c r="U562" s="42">
        <v>-0.38819999999999999</v>
      </c>
      <c r="V562" s="42">
        <v>29.542444734791999</v>
      </c>
      <c r="W562" s="42">
        <v>29.542486381227999</v>
      </c>
      <c r="X562" s="42">
        <v>34.938228829474056</v>
      </c>
      <c r="Y562" s="42">
        <v>34.93805895371888</v>
      </c>
      <c r="Z562" s="42">
        <v>1.7599</v>
      </c>
      <c r="AA562" s="25">
        <v>6.6336318106649159</v>
      </c>
      <c r="AB562" s="25">
        <v>81.942621903274443</v>
      </c>
      <c r="AC562" s="25">
        <v>1.73216026E-2</v>
      </c>
      <c r="AD562" s="42">
        <v>5.4399999999999997E-2</v>
      </c>
      <c r="AE562" s="25">
        <v>90.058700000000002</v>
      </c>
      <c r="AF562" s="42">
        <v>4.3056999999999999</v>
      </c>
      <c r="AG562" s="25">
        <v>0.79600000000000004</v>
      </c>
      <c r="AH562" s="5">
        <v>9.98E-2</v>
      </c>
      <c r="AI562" s="25">
        <v>4.3298999999999997E-2</v>
      </c>
      <c r="AJ562" s="24">
        <v>99.85</v>
      </c>
      <c r="AK562" s="25">
        <v>0</v>
      </c>
      <c r="AL562" s="241">
        <v>34.938299999999998</v>
      </c>
      <c r="AM562" s="117"/>
      <c r="AN562" s="143"/>
      <c r="AO562" s="32">
        <v>-0.6</v>
      </c>
      <c r="AP562" s="245">
        <v>6.6269999999999998</v>
      </c>
      <c r="AQ562" s="106"/>
      <c r="AR562" s="108" t="s">
        <v>227</v>
      </c>
      <c r="AS562" s="235">
        <v>14.725748314253503</v>
      </c>
      <c r="AT562" s="128"/>
      <c r="AU562" s="236">
        <v>12.533226282711446</v>
      </c>
      <c r="AV562" s="128"/>
      <c r="AW562" s="237">
        <v>0.97541082519964495</v>
      </c>
      <c r="AX562" s="128"/>
      <c r="BC562" s="144" t="s">
        <v>227</v>
      </c>
      <c r="BE562" s="145" t="s">
        <v>227</v>
      </c>
      <c r="BG562" s="21">
        <v>566</v>
      </c>
    </row>
    <row r="563" spans="1:59" ht="15.75" customHeight="1">
      <c r="A563" s="21" t="s">
        <v>242</v>
      </c>
      <c r="B563" s="33">
        <v>26</v>
      </c>
      <c r="C563" s="21" t="s">
        <v>315</v>
      </c>
      <c r="D563" s="26" t="s">
        <v>316</v>
      </c>
      <c r="E563" s="35">
        <v>78</v>
      </c>
      <c r="F563" s="35">
        <v>17.89999999999992</v>
      </c>
      <c r="G563" s="35" t="s">
        <v>67</v>
      </c>
      <c r="H563" s="36">
        <v>78.298333333333332</v>
      </c>
      <c r="I563" s="35">
        <v>153</v>
      </c>
      <c r="J563" s="35">
        <v>12.989999999999782</v>
      </c>
      <c r="K563" s="35" t="s">
        <v>68</v>
      </c>
      <c r="L563" s="36">
        <v>153.2165</v>
      </c>
      <c r="M563" s="36">
        <v>-153.2165</v>
      </c>
      <c r="N563" s="20">
        <v>567</v>
      </c>
      <c r="Q563" s="32" t="s">
        <v>229</v>
      </c>
      <c r="R563" s="5">
        <v>3</v>
      </c>
      <c r="S563" s="24">
        <v>1524.4680000000001</v>
      </c>
      <c r="T563" s="42">
        <v>-0.2031</v>
      </c>
      <c r="U563" s="42">
        <v>-0.20380000000000001</v>
      </c>
      <c r="V563" s="42">
        <v>29.463982085333999</v>
      </c>
      <c r="W563" s="42">
        <v>29.463222508049</v>
      </c>
      <c r="X563" s="42">
        <v>34.902762573519389</v>
      </c>
      <c r="Y563" s="42">
        <v>34.90255151106652</v>
      </c>
      <c r="Z563" s="42">
        <v>1.9016999999999999</v>
      </c>
      <c r="AA563" s="25">
        <v>6.8322685067439961</v>
      </c>
      <c r="AB563" s="25">
        <v>84.786248359357998</v>
      </c>
      <c r="AC563" s="25">
        <v>1.8175795999999998E-2</v>
      </c>
      <c r="AD563" s="42">
        <v>5.6300000000000003E-2</v>
      </c>
      <c r="AE563" s="25">
        <v>90.15440000000001</v>
      </c>
      <c r="AF563" s="42">
        <v>4.3101000000000003</v>
      </c>
      <c r="AG563" s="25">
        <v>0.7984</v>
      </c>
      <c r="AH563" s="5">
        <v>9.9900000000000003E-2</v>
      </c>
      <c r="AI563" s="25">
        <v>4.3298999999999997E-2</v>
      </c>
      <c r="AJ563" s="24">
        <v>99.9</v>
      </c>
      <c r="AK563" s="25">
        <v>0</v>
      </c>
      <c r="AL563" s="241">
        <v>34.902900000000002</v>
      </c>
      <c r="AM563" s="117"/>
      <c r="AN563" s="143"/>
      <c r="AO563" s="32">
        <v>-0.5</v>
      </c>
      <c r="AP563" s="245">
        <v>6.8470000000000004</v>
      </c>
      <c r="AQ563" s="106"/>
      <c r="AR563" s="108" t="s">
        <v>227</v>
      </c>
      <c r="AS563" s="235">
        <v>13.394271943857968</v>
      </c>
      <c r="AT563" s="128"/>
      <c r="AU563" s="236">
        <v>8.9213868261498241</v>
      </c>
      <c r="AV563" s="128"/>
      <c r="AW563" s="237">
        <v>0.87816149068322991</v>
      </c>
      <c r="AX563" s="128"/>
      <c r="BC563" s="144" t="s">
        <v>227</v>
      </c>
      <c r="BE563" s="145" t="s">
        <v>227</v>
      </c>
      <c r="BG563" s="21">
        <v>567</v>
      </c>
    </row>
    <row r="564" spans="1:59" ht="15.75" customHeight="1">
      <c r="A564" s="21" t="s">
        <v>242</v>
      </c>
      <c r="B564" s="33">
        <v>26</v>
      </c>
      <c r="C564" s="21" t="s">
        <v>315</v>
      </c>
      <c r="D564" s="26" t="s">
        <v>316</v>
      </c>
      <c r="E564" s="35">
        <v>78</v>
      </c>
      <c r="F564" s="35">
        <v>17.89999999999992</v>
      </c>
      <c r="G564" s="35" t="s">
        <v>67</v>
      </c>
      <c r="H564" s="36">
        <v>78.298333333333332</v>
      </c>
      <c r="I564" s="35">
        <v>153</v>
      </c>
      <c r="J564" s="35">
        <v>12.989999999999782</v>
      </c>
      <c r="K564" s="35" t="s">
        <v>68</v>
      </c>
      <c r="L564" s="36">
        <v>153.2165</v>
      </c>
      <c r="M564" s="36">
        <v>-153.2165</v>
      </c>
      <c r="N564" s="20">
        <v>568</v>
      </c>
      <c r="Q564" s="32" t="s">
        <v>229</v>
      </c>
      <c r="R564" s="5">
        <v>4</v>
      </c>
      <c r="S564" s="24">
        <v>1015.806</v>
      </c>
      <c r="T564" s="42">
        <v>0.1744</v>
      </c>
      <c r="U564" s="42">
        <v>0.17369999999999999</v>
      </c>
      <c r="V564" s="42">
        <v>29.553235185647999</v>
      </c>
      <c r="W564" s="42">
        <v>29.552405733903001</v>
      </c>
      <c r="X564" s="42">
        <v>34.880113577128277</v>
      </c>
      <c r="Y564" s="42">
        <v>34.879815261982237</v>
      </c>
      <c r="Z564" s="42">
        <v>2.0375000000000001</v>
      </c>
      <c r="AA564" s="25">
        <v>6.9015131024428902</v>
      </c>
      <c r="AB564" s="25">
        <v>86.47936030994498</v>
      </c>
      <c r="AC564" s="25">
        <v>2.0096935599999997E-2</v>
      </c>
      <c r="AD564" s="42">
        <v>6.0499999999999998E-2</v>
      </c>
      <c r="AE564" s="25">
        <v>90.182299999999998</v>
      </c>
      <c r="AF564" s="42">
        <v>4.3114999999999997</v>
      </c>
      <c r="AG564" s="25">
        <v>0.81720000000000004</v>
      </c>
      <c r="AH564" s="5">
        <v>0.1007</v>
      </c>
      <c r="AI564" s="25">
        <v>4.3298999999999997E-2</v>
      </c>
      <c r="AJ564" s="24">
        <v>99.93</v>
      </c>
      <c r="AK564" s="25">
        <v>0</v>
      </c>
      <c r="AL564" s="241">
        <v>34.881100000000004</v>
      </c>
      <c r="AM564" s="117"/>
      <c r="AN564" s="143"/>
      <c r="AO564" s="32">
        <v>-0.3</v>
      </c>
      <c r="AP564" s="245">
        <v>6.9119999999999999</v>
      </c>
      <c r="AQ564" s="106"/>
      <c r="AR564" s="108" t="s">
        <v>227</v>
      </c>
      <c r="AS564" s="235">
        <v>12.354020425438332</v>
      </c>
      <c r="AT564" s="128"/>
      <c r="AU564" s="236">
        <v>6.6305605187641472</v>
      </c>
      <c r="AV564" s="128"/>
      <c r="AW564" s="237">
        <v>0.80911446317657498</v>
      </c>
      <c r="AX564" s="128"/>
      <c r="BC564" s="144" t="s">
        <v>227</v>
      </c>
      <c r="BE564" s="145" t="s">
        <v>227</v>
      </c>
      <c r="BG564" s="21">
        <v>568</v>
      </c>
    </row>
    <row r="565" spans="1:59" ht="15.75" customHeight="1">
      <c r="A565" s="21" t="s">
        <v>242</v>
      </c>
      <c r="B565" s="33">
        <v>26</v>
      </c>
      <c r="C565" s="21" t="s">
        <v>315</v>
      </c>
      <c r="D565" s="26" t="s">
        <v>316</v>
      </c>
      <c r="E565" s="35">
        <v>78</v>
      </c>
      <c r="F565" s="35">
        <v>17.89999999999992</v>
      </c>
      <c r="G565" s="35" t="s">
        <v>67</v>
      </c>
      <c r="H565" s="36">
        <v>78.298333333333332</v>
      </c>
      <c r="I565" s="35">
        <v>153</v>
      </c>
      <c r="J565" s="35">
        <v>12.989999999999782</v>
      </c>
      <c r="K565" s="35" t="s">
        <v>68</v>
      </c>
      <c r="L565" s="36">
        <v>153.2165</v>
      </c>
      <c r="M565" s="36">
        <v>-153.2165</v>
      </c>
      <c r="N565" s="20">
        <v>569</v>
      </c>
      <c r="Q565" s="32" t="s">
        <v>229</v>
      </c>
      <c r="R565" s="5">
        <v>5</v>
      </c>
      <c r="S565" s="24">
        <v>812.66300000000001</v>
      </c>
      <c r="T565" s="42">
        <v>0.39689999999999998</v>
      </c>
      <c r="U565" s="42">
        <v>0.39760000000000001</v>
      </c>
      <c r="V565" s="42">
        <v>29.647207858853999</v>
      </c>
      <c r="W565" s="42">
        <v>29.647758447319998</v>
      </c>
      <c r="X565" s="42">
        <v>34.868971922652221</v>
      </c>
      <c r="Y565" s="42">
        <v>34.868903911588177</v>
      </c>
      <c r="Z565" s="42">
        <v>2.0903</v>
      </c>
      <c r="AA565" s="25">
        <v>6.8883473625716505</v>
      </c>
      <c r="AB565" s="25">
        <v>86.807223862963497</v>
      </c>
      <c r="AC565" s="25">
        <v>1.9670066200000003E-2</v>
      </c>
      <c r="AD565" s="42">
        <v>5.9499999999999997E-2</v>
      </c>
      <c r="AE565" s="25">
        <v>90.2102</v>
      </c>
      <c r="AF565" s="42">
        <v>4.3128000000000002</v>
      </c>
      <c r="AG565" s="25">
        <v>0.80310000000000004</v>
      </c>
      <c r="AH565" s="5">
        <v>0.10009999999999999</v>
      </c>
      <c r="AI565" s="25">
        <v>4.3298999999999997E-2</v>
      </c>
      <c r="AJ565" s="24">
        <v>99.93</v>
      </c>
      <c r="AK565" s="25">
        <v>0</v>
      </c>
      <c r="AL565" s="241">
        <v>34.869799999999998</v>
      </c>
      <c r="AM565" s="117"/>
      <c r="AN565" s="143"/>
      <c r="AO565" s="32">
        <v>-0.3</v>
      </c>
      <c r="AP565" s="245">
        <v>6.9</v>
      </c>
      <c r="AQ565" s="106"/>
      <c r="AR565" s="108" t="s">
        <v>227</v>
      </c>
      <c r="AS565" s="235">
        <v>12.238728531266585</v>
      </c>
      <c r="AT565" s="128"/>
      <c r="AU565" s="236">
        <v>6.2149315283889273</v>
      </c>
      <c r="AV565" s="128"/>
      <c r="AW565" s="237">
        <v>0.7974445430346051</v>
      </c>
      <c r="AX565" s="128"/>
      <c r="BC565" s="144" t="s">
        <v>227</v>
      </c>
      <c r="BE565" s="145" t="s">
        <v>227</v>
      </c>
      <c r="BG565" s="21">
        <v>569</v>
      </c>
    </row>
    <row r="566" spans="1:59" ht="15.75" customHeight="1">
      <c r="A566" s="21" t="s">
        <v>242</v>
      </c>
      <c r="B566" s="33">
        <v>26</v>
      </c>
      <c r="C566" s="21" t="s">
        <v>315</v>
      </c>
      <c r="D566" s="26" t="s">
        <v>316</v>
      </c>
      <c r="E566" s="35">
        <v>78</v>
      </c>
      <c r="F566" s="35">
        <v>17.89999999999992</v>
      </c>
      <c r="G566" s="35" t="s">
        <v>67</v>
      </c>
      <c r="H566" s="36">
        <v>78.298333333333332</v>
      </c>
      <c r="I566" s="35">
        <v>153</v>
      </c>
      <c r="J566" s="35">
        <v>12.989999999999782</v>
      </c>
      <c r="K566" s="35" t="s">
        <v>68</v>
      </c>
      <c r="L566" s="36">
        <v>153.2165</v>
      </c>
      <c r="M566" s="36">
        <v>-153.2165</v>
      </c>
      <c r="N566" s="20">
        <v>570</v>
      </c>
      <c r="Q566" s="32" t="s">
        <v>229</v>
      </c>
      <c r="R566" s="5">
        <v>6</v>
      </c>
      <c r="S566" s="24">
        <v>609.98</v>
      </c>
      <c r="T566" s="42">
        <v>0.67759999999999998</v>
      </c>
      <c r="U566" s="42">
        <v>0.67759999999999998</v>
      </c>
      <c r="V566" s="42">
        <v>29.786784079781999</v>
      </c>
      <c r="W566" s="42">
        <v>29.786427499707997</v>
      </c>
      <c r="X566" s="42">
        <v>34.852598026069479</v>
      </c>
      <c r="Y566" s="42">
        <v>34.852136024109072</v>
      </c>
      <c r="Z566" s="42">
        <v>2.1429999999999998</v>
      </c>
      <c r="AA566" s="25">
        <v>6.8504290688033116</v>
      </c>
      <c r="AB566" s="25">
        <v>86.947333093604058</v>
      </c>
      <c r="AC566" s="25">
        <v>1.9371394E-2</v>
      </c>
      <c r="AD566" s="42">
        <v>5.8900000000000001E-2</v>
      </c>
      <c r="AE566" s="25">
        <v>90.21220000000001</v>
      </c>
      <c r="AF566" s="42">
        <v>4.3129</v>
      </c>
      <c r="AG566" s="25">
        <v>0.85940000000000005</v>
      </c>
      <c r="AH566" s="5">
        <v>0.1024</v>
      </c>
      <c r="AI566" s="25">
        <v>4.3298999999999997E-2</v>
      </c>
      <c r="AJ566" s="24">
        <v>99.93</v>
      </c>
      <c r="AK566" s="25">
        <v>0</v>
      </c>
      <c r="AL566" s="241">
        <v>34.853900000000003</v>
      </c>
      <c r="AM566" s="117"/>
      <c r="AN566" s="143"/>
      <c r="AO566" s="32">
        <v>0</v>
      </c>
      <c r="AP566" s="245">
        <v>6.8730000000000002</v>
      </c>
      <c r="AQ566" s="106"/>
      <c r="AR566" s="108" t="s">
        <v>227</v>
      </c>
      <c r="AS566" s="235">
        <v>12.027383046232998</v>
      </c>
      <c r="AT566" s="128"/>
      <c r="AU566" s="236">
        <v>5.9513021026428818</v>
      </c>
      <c r="AV566" s="128"/>
      <c r="AW566" s="237">
        <v>0.78188464951197878</v>
      </c>
      <c r="AX566" s="128"/>
      <c r="BC566" s="144" t="s">
        <v>227</v>
      </c>
      <c r="BE566" s="145" t="s">
        <v>227</v>
      </c>
      <c r="BG566" s="21">
        <v>570</v>
      </c>
    </row>
    <row r="567" spans="1:59" ht="15.75" customHeight="1">
      <c r="A567" s="21" t="s">
        <v>242</v>
      </c>
      <c r="B567" s="33">
        <v>26</v>
      </c>
      <c r="C567" s="21" t="s">
        <v>315</v>
      </c>
      <c r="D567" s="26" t="s">
        <v>316</v>
      </c>
      <c r="E567" s="35">
        <v>78</v>
      </c>
      <c r="F567" s="35">
        <v>17.89999999999992</v>
      </c>
      <c r="G567" s="35" t="s">
        <v>67</v>
      </c>
      <c r="H567" s="36">
        <v>78.298333333333332</v>
      </c>
      <c r="I567" s="35">
        <v>153</v>
      </c>
      <c r="J567" s="35">
        <v>12.989999999999782</v>
      </c>
      <c r="K567" s="35" t="s">
        <v>68</v>
      </c>
      <c r="L567" s="36">
        <v>153.2165</v>
      </c>
      <c r="M567" s="36">
        <v>-153.2165</v>
      </c>
      <c r="N567" s="20">
        <v>571</v>
      </c>
      <c r="Q567" s="32" t="s">
        <v>229</v>
      </c>
      <c r="R567" s="5">
        <v>7</v>
      </c>
      <c r="S567" s="24">
        <v>507.553</v>
      </c>
      <c r="T567" s="42">
        <v>0.872</v>
      </c>
      <c r="U567" s="42">
        <v>0.86990000000000001</v>
      </c>
      <c r="V567" s="42">
        <v>29.902006824834</v>
      </c>
      <c r="W567" s="42">
        <v>29.899878909104</v>
      </c>
      <c r="X567" s="42">
        <v>34.843624170713149</v>
      </c>
      <c r="Y567" s="42">
        <v>34.84322301479903</v>
      </c>
      <c r="Z567" s="42">
        <v>2.1526999999999998</v>
      </c>
      <c r="AA567" s="25">
        <v>6.7568925830290993</v>
      </c>
      <c r="AB567" s="25">
        <v>86.184339048436911</v>
      </c>
      <c r="AC567" s="25">
        <v>1.8986802399999999E-2</v>
      </c>
      <c r="AD567" s="42">
        <v>5.8000000000000003E-2</v>
      </c>
      <c r="AE567" s="25">
        <v>90.226200000000006</v>
      </c>
      <c r="AF567" s="42">
        <v>4.3135000000000003</v>
      </c>
      <c r="AG567" s="25">
        <v>0.8266</v>
      </c>
      <c r="AH567" s="5">
        <v>0.10100000000000001</v>
      </c>
      <c r="AI567" s="25">
        <v>4.3298999999999997E-2</v>
      </c>
      <c r="AJ567" s="24">
        <v>99.93</v>
      </c>
      <c r="AK567" s="25">
        <v>0</v>
      </c>
      <c r="AL567" s="241">
        <v>34.845700000000001</v>
      </c>
      <c r="AM567" s="117"/>
      <c r="AN567" s="143"/>
      <c r="AO567" s="32">
        <v>0</v>
      </c>
      <c r="AP567" s="245">
        <v>6.7839999999999998</v>
      </c>
      <c r="AQ567" s="106">
        <v>6</v>
      </c>
      <c r="AR567" s="108" t="s">
        <v>227</v>
      </c>
      <c r="AS567" s="235">
        <v>12.222416758906705</v>
      </c>
      <c r="AT567" s="128"/>
      <c r="AU567" s="236">
        <v>6.1468455894661691</v>
      </c>
      <c r="AV567" s="128"/>
      <c r="AW567" s="237">
        <v>0.78771960958296372</v>
      </c>
      <c r="AX567" s="128"/>
      <c r="BC567" s="144" t="s">
        <v>227</v>
      </c>
      <c r="BE567" s="145" t="s">
        <v>227</v>
      </c>
      <c r="BG567" s="21">
        <v>571</v>
      </c>
    </row>
    <row r="568" spans="1:59" ht="15.75" customHeight="1">
      <c r="A568" s="21" t="s">
        <v>242</v>
      </c>
      <c r="B568" s="33">
        <v>26</v>
      </c>
      <c r="C568" s="21" t="s">
        <v>315</v>
      </c>
      <c r="D568" s="26" t="s">
        <v>316</v>
      </c>
      <c r="E568" s="35">
        <v>78</v>
      </c>
      <c r="F568" s="35">
        <v>17.89999999999992</v>
      </c>
      <c r="G568" s="35" t="s">
        <v>67</v>
      </c>
      <c r="H568" s="36">
        <v>78.298333333333332</v>
      </c>
      <c r="I568" s="35">
        <v>153</v>
      </c>
      <c r="J568" s="35">
        <v>12.989999999999782</v>
      </c>
      <c r="K568" s="35" t="s">
        <v>68</v>
      </c>
      <c r="L568" s="36">
        <v>153.2165</v>
      </c>
      <c r="M568" s="36">
        <v>-153.2165</v>
      </c>
      <c r="N568" s="20">
        <v>572</v>
      </c>
      <c r="Q568" s="32" t="s">
        <v>229</v>
      </c>
      <c r="R568" s="5">
        <v>8</v>
      </c>
      <c r="S568" s="24">
        <v>397.14699999999999</v>
      </c>
      <c r="T568" s="42">
        <v>0.9839</v>
      </c>
      <c r="U568" s="42">
        <v>0.98370000000000002</v>
      </c>
      <c r="V568" s="42">
        <v>29.937709464239997</v>
      </c>
      <c r="W568" s="42">
        <v>29.937237639884</v>
      </c>
      <c r="X568" s="42">
        <v>34.828962376153001</v>
      </c>
      <c r="Y568" s="42">
        <v>34.828577848926891</v>
      </c>
      <c r="Z568" s="42">
        <v>2.1844999999999999</v>
      </c>
      <c r="AA568" s="25">
        <v>6.7361727925215122</v>
      </c>
      <c r="AB568" s="25">
        <v>86.15804124504885</v>
      </c>
      <c r="AC568" s="25">
        <v>1.9328661600000002E-2</v>
      </c>
      <c r="AD568" s="42">
        <v>5.8799999999999998E-2</v>
      </c>
      <c r="AE568" s="25">
        <v>90.2042</v>
      </c>
      <c r="AF568" s="42">
        <v>4.3125</v>
      </c>
      <c r="AG568" s="25">
        <v>0.83130000000000004</v>
      </c>
      <c r="AH568" s="5">
        <v>0.1012</v>
      </c>
      <c r="AI568" s="25">
        <v>4.3298999999999997E-2</v>
      </c>
      <c r="AJ568" s="24">
        <v>99.93</v>
      </c>
      <c r="AK568" s="25">
        <v>0</v>
      </c>
      <c r="AL568" s="241">
        <v>34.829300000000003</v>
      </c>
      <c r="AM568" s="117"/>
      <c r="AN568" s="143"/>
      <c r="AO568" s="32">
        <v>0.3</v>
      </c>
      <c r="AP568" s="245">
        <v>6.7729999999999997</v>
      </c>
      <c r="AQ568" s="106"/>
      <c r="AR568" s="108" t="s">
        <v>227</v>
      </c>
      <c r="AS568" s="235">
        <v>12.050505275178256</v>
      </c>
      <c r="AT568" s="128"/>
      <c r="AU568" s="236">
        <v>5.8173626550988571</v>
      </c>
      <c r="AV568" s="128"/>
      <c r="AW568" s="237">
        <v>0.77604968944099384</v>
      </c>
      <c r="AX568" s="128"/>
      <c r="BC568" s="144" t="s">
        <v>227</v>
      </c>
      <c r="BE568" s="145" t="s">
        <v>227</v>
      </c>
      <c r="BG568" s="21">
        <v>572</v>
      </c>
    </row>
    <row r="569" spans="1:59" ht="15.75" customHeight="1">
      <c r="A569" s="21" t="s">
        <v>242</v>
      </c>
      <c r="B569" s="33">
        <v>26</v>
      </c>
      <c r="C569" s="21" t="s">
        <v>315</v>
      </c>
      <c r="D569" s="26" t="s">
        <v>316</v>
      </c>
      <c r="E569" s="35">
        <v>78</v>
      </c>
      <c r="F569" s="35">
        <v>17.89999999999992</v>
      </c>
      <c r="G569" s="35" t="s">
        <v>67</v>
      </c>
      <c r="H569" s="36">
        <v>78.298333333333332</v>
      </c>
      <c r="I569" s="35">
        <v>153</v>
      </c>
      <c r="J569" s="35">
        <v>12.989999999999782</v>
      </c>
      <c r="K569" s="35" t="s">
        <v>68</v>
      </c>
      <c r="L569" s="36">
        <v>153.2165</v>
      </c>
      <c r="M569" s="36">
        <v>-153.2165</v>
      </c>
      <c r="N569" s="20">
        <v>573</v>
      </c>
      <c r="Q569" s="32" t="s">
        <v>229</v>
      </c>
      <c r="R569" s="5">
        <v>9</v>
      </c>
      <c r="S569" s="24">
        <v>314.51299999999998</v>
      </c>
      <c r="T569" s="42">
        <v>0.80130000000000001</v>
      </c>
      <c r="U569" s="42">
        <v>0.81640000000000001</v>
      </c>
      <c r="V569" s="42">
        <v>29.703062134991999</v>
      </c>
      <c r="W569" s="42">
        <v>29.717822558144</v>
      </c>
      <c r="X569" s="42">
        <v>34.778259486051965</v>
      </c>
      <c r="Y569" s="42">
        <v>34.780490000923784</v>
      </c>
      <c r="Z569" s="42">
        <v>2.1916000000000002</v>
      </c>
      <c r="AA569" s="25">
        <v>6.7183699870243743</v>
      </c>
      <c r="AB569" s="25">
        <v>85.498692789945224</v>
      </c>
      <c r="AC569" s="25">
        <v>1.9840995799999997E-2</v>
      </c>
      <c r="AD569" s="42">
        <v>5.9900000000000002E-2</v>
      </c>
      <c r="AE569" s="25">
        <v>90.172300000000007</v>
      </c>
      <c r="AF569" s="42">
        <v>4.3109999999999999</v>
      </c>
      <c r="AG569" s="25">
        <v>0.83130000000000004</v>
      </c>
      <c r="AH569" s="5">
        <v>0.1012</v>
      </c>
      <c r="AI569" s="25">
        <v>4.3298999999999997E-2</v>
      </c>
      <c r="AJ569" s="24">
        <v>99.93</v>
      </c>
      <c r="AK569" s="25">
        <v>0</v>
      </c>
      <c r="AL569" s="241">
        <v>34.764499999999998</v>
      </c>
      <c r="AM569" s="117"/>
      <c r="AN569" s="143"/>
      <c r="AO569" s="32">
        <v>0.1</v>
      </c>
      <c r="AP569" s="245">
        <v>6.7489999999999997</v>
      </c>
      <c r="AQ569" s="106"/>
      <c r="AR569" s="108" t="s">
        <v>227</v>
      </c>
      <c r="AS569" s="235">
        <v>11.740943386552608</v>
      </c>
      <c r="AT569" s="128"/>
      <c r="AU569" s="236">
        <v>6.0085597996193538</v>
      </c>
      <c r="AV569" s="128"/>
      <c r="AW569" s="237">
        <v>0.77215971606033729</v>
      </c>
      <c r="AX569" s="128"/>
      <c r="BC569" s="144" t="s">
        <v>227</v>
      </c>
      <c r="BE569" s="145" t="s">
        <v>227</v>
      </c>
      <c r="BG569" s="21">
        <v>573</v>
      </c>
    </row>
    <row r="570" spans="1:59" ht="15.75" customHeight="1">
      <c r="A570" s="21" t="s">
        <v>242</v>
      </c>
      <c r="B570" s="33">
        <v>26</v>
      </c>
      <c r="C570" s="21" t="s">
        <v>315</v>
      </c>
      <c r="D570" s="26" t="s">
        <v>316</v>
      </c>
      <c r="E570" s="35">
        <v>78</v>
      </c>
      <c r="F570" s="35">
        <v>17.89999999999992</v>
      </c>
      <c r="G570" s="35" t="s">
        <v>67</v>
      </c>
      <c r="H570" s="36">
        <v>78.298333333333332</v>
      </c>
      <c r="I570" s="35">
        <v>153</v>
      </c>
      <c r="J570" s="35">
        <v>12.989999999999782</v>
      </c>
      <c r="K570" s="35" t="s">
        <v>68</v>
      </c>
      <c r="L570" s="36">
        <v>153.2165</v>
      </c>
      <c r="M570" s="36">
        <v>-153.2165</v>
      </c>
      <c r="N570" s="20">
        <v>574</v>
      </c>
      <c r="Q570" s="32" t="s">
        <v>229</v>
      </c>
      <c r="R570" s="5">
        <v>10</v>
      </c>
      <c r="S570" s="24">
        <v>283.68</v>
      </c>
      <c r="T570" s="42">
        <v>0.49159999999999998</v>
      </c>
      <c r="U570" s="42">
        <v>0.50509999999999999</v>
      </c>
      <c r="V570" s="42">
        <v>29.364250373795997</v>
      </c>
      <c r="W570" s="42">
        <v>29.379325272753999</v>
      </c>
      <c r="X570" s="42">
        <v>34.702684740533194</v>
      </c>
      <c r="Y570" s="42">
        <v>34.707229366780929</v>
      </c>
      <c r="Z570" s="42">
        <v>2.1533000000000002</v>
      </c>
      <c r="AA570" s="25">
        <v>6.6004339847115734</v>
      </c>
      <c r="AB570" s="25">
        <v>83.28619789735481</v>
      </c>
      <c r="AC570" s="25">
        <v>2.0310597600000001E-2</v>
      </c>
      <c r="AD570" s="42">
        <v>6.0999999999999999E-2</v>
      </c>
      <c r="AE570" s="25">
        <v>90.16040000000001</v>
      </c>
      <c r="AF570" s="42">
        <v>4.3103999999999996</v>
      </c>
      <c r="AG570" s="25">
        <v>0.92049999999999998</v>
      </c>
      <c r="AH570" s="5">
        <v>0.1048</v>
      </c>
      <c r="AI570" s="25">
        <v>4.3298999999999997E-2</v>
      </c>
      <c r="AJ570" s="24">
        <v>99.94</v>
      </c>
      <c r="AK570" s="25">
        <v>0</v>
      </c>
      <c r="AL570" s="241">
        <v>34.694299999999998</v>
      </c>
      <c r="AM570" s="117"/>
      <c r="AN570" s="143"/>
      <c r="AO570" s="32">
        <v>-0.2</v>
      </c>
      <c r="AP570" s="245">
        <v>6.6020000000000003</v>
      </c>
      <c r="AQ570" s="106"/>
      <c r="AR570" s="108" t="s">
        <v>227</v>
      </c>
      <c r="AS570" s="235">
        <v>11.745620980219359</v>
      </c>
      <c r="AT570" s="128"/>
      <c r="AU570" s="236">
        <v>7.6496549774077982</v>
      </c>
      <c r="AV570" s="128"/>
      <c r="AW570" s="237">
        <v>0.79647204968944096</v>
      </c>
      <c r="AX570" s="128"/>
      <c r="BC570" s="144" t="s">
        <v>227</v>
      </c>
      <c r="BE570" s="145" t="s">
        <v>227</v>
      </c>
      <c r="BG570" s="21">
        <v>574</v>
      </c>
    </row>
    <row r="571" spans="1:59" ht="15.75" customHeight="1">
      <c r="A571" s="21" t="s">
        <v>242</v>
      </c>
      <c r="B571" s="33">
        <v>26</v>
      </c>
      <c r="C571" s="21" t="s">
        <v>315</v>
      </c>
      <c r="D571" s="26" t="s">
        <v>316</v>
      </c>
      <c r="E571" s="35">
        <v>78</v>
      </c>
      <c r="F571" s="35">
        <v>17.89999999999992</v>
      </c>
      <c r="G571" s="35" t="s">
        <v>67</v>
      </c>
      <c r="H571" s="36">
        <v>78.298333333333332</v>
      </c>
      <c r="I571" s="35">
        <v>153</v>
      </c>
      <c r="J571" s="35">
        <v>12.989999999999782</v>
      </c>
      <c r="K571" s="35" t="s">
        <v>68</v>
      </c>
      <c r="L571" s="36">
        <v>153.2165</v>
      </c>
      <c r="M571" s="36">
        <v>-153.2165</v>
      </c>
      <c r="N571" s="20">
        <v>575</v>
      </c>
      <c r="Q571" s="32" t="s">
        <v>230</v>
      </c>
      <c r="R571" s="5">
        <v>11</v>
      </c>
      <c r="S571" s="24">
        <v>224.358</v>
      </c>
      <c r="T571" s="42">
        <v>-0.52859999999999996</v>
      </c>
      <c r="U571" s="42">
        <v>-0.53339999999999999</v>
      </c>
      <c r="V571" s="42">
        <v>28.222538515482</v>
      </c>
      <c r="W571" s="42">
        <v>28.216937048203999</v>
      </c>
      <c r="X571" s="42">
        <v>34.375470339205307</v>
      </c>
      <c r="Y571" s="42">
        <v>34.373375156137207</v>
      </c>
      <c r="Z571" s="42">
        <v>1.9762999999999999</v>
      </c>
      <c r="AA571" s="25">
        <v>6.0422789692975769</v>
      </c>
      <c r="AB571" s="25">
        <v>74.068913771176668</v>
      </c>
      <c r="AC571" s="25">
        <v>2.3555532400000002E-2</v>
      </c>
      <c r="AD571" s="42">
        <v>6.8099999999999994E-2</v>
      </c>
      <c r="AE571" s="25">
        <v>90.028800000000004</v>
      </c>
      <c r="AF571" s="42">
        <v>4.3041999999999998</v>
      </c>
      <c r="AG571" s="25">
        <v>1.167</v>
      </c>
      <c r="AH571" s="5">
        <v>0.1147</v>
      </c>
      <c r="AI571" s="25">
        <v>4.3298999999999997E-2</v>
      </c>
      <c r="AJ571" s="24">
        <v>99.93</v>
      </c>
      <c r="AK571" s="25">
        <v>0</v>
      </c>
      <c r="AL571" s="241">
        <v>34.371099999999998</v>
      </c>
      <c r="AM571" s="117"/>
      <c r="AN571" s="143"/>
      <c r="AO571" s="32">
        <v>-0.9</v>
      </c>
      <c r="AP571" s="245">
        <v>6.14</v>
      </c>
      <c r="AQ571" s="106"/>
      <c r="AR571" s="108" t="s">
        <v>227</v>
      </c>
      <c r="AS571" s="235">
        <v>12.148205753315509</v>
      </c>
      <c r="AT571" s="128"/>
      <c r="AU571" s="236">
        <v>16.254745225924626</v>
      </c>
      <c r="AV571" s="128"/>
      <c r="AW571" s="237">
        <v>1.0055581188997338</v>
      </c>
      <c r="AX571" s="128"/>
      <c r="BC571" s="144" t="s">
        <v>227</v>
      </c>
      <c r="BE571" s="145" t="s">
        <v>227</v>
      </c>
      <c r="BG571" s="21">
        <v>575</v>
      </c>
    </row>
    <row r="572" spans="1:59" ht="15.75" customHeight="1">
      <c r="A572" s="21" t="s">
        <v>242</v>
      </c>
      <c r="B572" s="33">
        <v>26</v>
      </c>
      <c r="C572" s="21" t="s">
        <v>315</v>
      </c>
      <c r="D572" s="26" t="s">
        <v>316</v>
      </c>
      <c r="E572" s="35">
        <v>78</v>
      </c>
      <c r="F572" s="35">
        <v>17.89999999999992</v>
      </c>
      <c r="G572" s="35" t="s">
        <v>67</v>
      </c>
      <c r="H572" s="36">
        <v>78.298333333333332</v>
      </c>
      <c r="I572" s="35">
        <v>153</v>
      </c>
      <c r="J572" s="35">
        <v>12.989999999999782</v>
      </c>
      <c r="K572" s="35" t="s">
        <v>68</v>
      </c>
      <c r="L572" s="36">
        <v>153.2165</v>
      </c>
      <c r="M572" s="36">
        <v>-153.2165</v>
      </c>
      <c r="N572" s="20">
        <v>576</v>
      </c>
      <c r="Q572" s="32" t="s">
        <v>229</v>
      </c>
      <c r="R572" s="5">
        <v>12</v>
      </c>
      <c r="S572" s="24">
        <v>197.83600000000001</v>
      </c>
      <c r="T572" s="42">
        <v>-0.76700000000000002</v>
      </c>
      <c r="U572" s="42">
        <v>-0.76749999999999996</v>
      </c>
      <c r="V572" s="42">
        <v>27.828408202643999</v>
      </c>
      <c r="W572" s="42">
        <v>27.828693084788998</v>
      </c>
      <c r="X572" s="42">
        <v>34.129824854941646</v>
      </c>
      <c r="Y572" s="42">
        <v>34.13077501820905</v>
      </c>
      <c r="Z572" s="42">
        <v>1.9519</v>
      </c>
      <c r="AA572" s="25">
        <v>5.9819991224062621</v>
      </c>
      <c r="AB572" s="25">
        <v>72.74303324267693</v>
      </c>
      <c r="AC572" s="25">
        <v>2.69286644E-2</v>
      </c>
      <c r="AD572" s="42">
        <v>7.5499999999999998E-2</v>
      </c>
      <c r="AE572" s="25">
        <v>89.939000000000007</v>
      </c>
      <c r="AF572" s="42">
        <v>4.3</v>
      </c>
      <c r="AG572" s="25">
        <v>1.2608999999999999</v>
      </c>
      <c r="AH572" s="5">
        <v>0.11840000000000001</v>
      </c>
      <c r="AI572" s="25">
        <v>4.3298999999999997E-2</v>
      </c>
      <c r="AJ572" s="24">
        <v>99.93</v>
      </c>
      <c r="AK572" s="25">
        <v>0</v>
      </c>
      <c r="AL572" s="241">
        <v>34.112499999999997</v>
      </c>
      <c r="AM572" s="117"/>
      <c r="AN572" s="143"/>
      <c r="AO572" s="32">
        <v>-1</v>
      </c>
      <c r="AP572" s="245">
        <v>5.9589999999999996</v>
      </c>
      <c r="AQ572" s="106"/>
      <c r="AR572" s="108" t="s">
        <v>227</v>
      </c>
      <c r="AS572" s="235">
        <v>13.83557153580529</v>
      </c>
      <c r="AT572" s="128"/>
      <c r="AU572" s="236">
        <v>22.583517445572493</v>
      </c>
      <c r="AV572" s="128"/>
      <c r="AW572" s="237">
        <v>1.2661863354037268</v>
      </c>
      <c r="AX572" s="128"/>
      <c r="BC572" s="144" t="s">
        <v>227</v>
      </c>
      <c r="BE572" s="145" t="s">
        <v>227</v>
      </c>
      <c r="BG572" s="21">
        <v>576</v>
      </c>
    </row>
    <row r="573" spans="1:59" ht="15.75" customHeight="1">
      <c r="A573" s="21" t="s">
        <v>242</v>
      </c>
      <c r="B573" s="33">
        <v>26</v>
      </c>
      <c r="C573" s="21" t="s">
        <v>315</v>
      </c>
      <c r="D573" s="26" t="s">
        <v>316</v>
      </c>
      <c r="E573" s="35">
        <v>78</v>
      </c>
      <c r="F573" s="35">
        <v>17.89999999999992</v>
      </c>
      <c r="G573" s="35" t="s">
        <v>67</v>
      </c>
      <c r="H573" s="36">
        <v>78.298333333333332</v>
      </c>
      <c r="I573" s="35">
        <v>153</v>
      </c>
      <c r="J573" s="35">
        <v>12.989999999999782</v>
      </c>
      <c r="K573" s="35" t="s">
        <v>68</v>
      </c>
      <c r="L573" s="36">
        <v>153.2165</v>
      </c>
      <c r="M573" s="36">
        <v>-153.2165</v>
      </c>
      <c r="N573" s="20">
        <v>577</v>
      </c>
      <c r="Q573" s="32" t="s">
        <v>229</v>
      </c>
      <c r="R573" s="5">
        <v>13</v>
      </c>
      <c r="S573" s="24">
        <v>179.553</v>
      </c>
      <c r="T573" s="42">
        <v>-1.0108999999999999</v>
      </c>
      <c r="U573" s="42">
        <v>-1.0177</v>
      </c>
      <c r="V573" s="42">
        <v>27.327507797856001</v>
      </c>
      <c r="W573" s="42">
        <v>27.314612763025998</v>
      </c>
      <c r="X573" s="42">
        <v>33.735968667520609</v>
      </c>
      <c r="Y573" s="42">
        <v>33.7260471820804</v>
      </c>
      <c r="Z573" s="42">
        <v>1.9682999999999999</v>
      </c>
      <c r="AA573" s="25">
        <v>6.0935930080806671</v>
      </c>
      <c r="AB573" s="25">
        <v>73.416462660082047</v>
      </c>
      <c r="AC573" s="25">
        <v>2.6416330200000001E-2</v>
      </c>
      <c r="AD573" s="42">
        <v>7.4399999999999994E-2</v>
      </c>
      <c r="AE573" s="25">
        <v>89.795400000000001</v>
      </c>
      <c r="AF573" s="42">
        <v>4.2931999999999997</v>
      </c>
      <c r="AG573" s="25">
        <v>1.3267</v>
      </c>
      <c r="AH573" s="5">
        <v>0.1211</v>
      </c>
      <c r="AI573" s="25">
        <v>4.3298999999999997E-2</v>
      </c>
      <c r="AJ573" s="24">
        <v>99.93</v>
      </c>
      <c r="AK573" s="25">
        <v>0</v>
      </c>
      <c r="AL573" s="241">
        <v>33.693300000000001</v>
      </c>
      <c r="AM573" s="117"/>
      <c r="AN573" s="143"/>
      <c r="AO573" s="32">
        <v>-1</v>
      </c>
      <c r="AP573" s="245">
        <v>6.1470000000000002</v>
      </c>
      <c r="AQ573" s="106"/>
      <c r="AR573" s="108" t="s">
        <v>227</v>
      </c>
      <c r="AS573" s="235">
        <v>15.414677096651834</v>
      </c>
      <c r="AT573" s="128"/>
      <c r="AU573" s="236">
        <v>29.427768257866212</v>
      </c>
      <c r="AV573" s="128"/>
      <c r="AW573" s="237">
        <v>1.5491818988464952</v>
      </c>
      <c r="AX573" s="128"/>
      <c r="BC573" s="144" t="s">
        <v>227</v>
      </c>
      <c r="BE573" s="145" t="s">
        <v>227</v>
      </c>
      <c r="BG573" s="21">
        <v>577</v>
      </c>
    </row>
    <row r="574" spans="1:59" ht="15.75" customHeight="1">
      <c r="A574" s="21" t="s">
        <v>242</v>
      </c>
      <c r="B574" s="33">
        <v>26</v>
      </c>
      <c r="C574" s="21" t="s">
        <v>315</v>
      </c>
      <c r="D574" s="26" t="s">
        <v>316</v>
      </c>
      <c r="E574" s="35">
        <v>78</v>
      </c>
      <c r="F574" s="35">
        <v>17.89999999999992</v>
      </c>
      <c r="G574" s="35" t="s">
        <v>67</v>
      </c>
      <c r="H574" s="36">
        <v>78.298333333333332</v>
      </c>
      <c r="I574" s="35">
        <v>153</v>
      </c>
      <c r="J574" s="35">
        <v>12.989999999999782</v>
      </c>
      <c r="K574" s="35" t="s">
        <v>68</v>
      </c>
      <c r="L574" s="36">
        <v>153.2165</v>
      </c>
      <c r="M574" s="36">
        <v>-153.2165</v>
      </c>
      <c r="N574" s="20">
        <v>578</v>
      </c>
      <c r="Q574" s="32" t="s">
        <v>230</v>
      </c>
      <c r="R574" s="5">
        <v>14</v>
      </c>
      <c r="S574" s="24">
        <v>167.51599999999999</v>
      </c>
      <c r="T574" s="42">
        <v>-1.2981</v>
      </c>
      <c r="U574" s="42">
        <v>-1.2945</v>
      </c>
      <c r="V574" s="42">
        <v>26.732257913639998</v>
      </c>
      <c r="W574" s="42">
        <v>26.741264184101002</v>
      </c>
      <c r="X574" s="42">
        <v>33.251350533477435</v>
      </c>
      <c r="Y574" s="42">
        <v>33.259685349158865</v>
      </c>
      <c r="Z574" s="42">
        <v>2.0068000000000001</v>
      </c>
      <c r="AA574" s="25">
        <v>6.3139924323951968</v>
      </c>
      <c r="AB574" s="25">
        <v>75.230919510366093</v>
      </c>
      <c r="AC574" s="25">
        <v>2.9575800200000005E-2</v>
      </c>
      <c r="AD574" s="42">
        <v>8.1299999999999997E-2</v>
      </c>
      <c r="AE574" s="25">
        <v>89.677700000000002</v>
      </c>
      <c r="AF574" s="42">
        <v>4.2877000000000001</v>
      </c>
      <c r="AG574" s="25">
        <v>1.3525</v>
      </c>
      <c r="AH574" s="5">
        <v>0.1221</v>
      </c>
      <c r="AI574" s="25">
        <v>4.3298999999999997E-2</v>
      </c>
      <c r="AJ574" s="24">
        <v>99.93</v>
      </c>
      <c r="AK574" s="25">
        <v>0</v>
      </c>
      <c r="AL574" s="241">
        <v>33.2363</v>
      </c>
      <c r="AM574" s="117"/>
      <c r="AN574" s="143"/>
      <c r="AO574" s="32">
        <v>-1.3</v>
      </c>
      <c r="AP574" s="245">
        <v>6.3449999999999998</v>
      </c>
      <c r="AQ574" s="106"/>
      <c r="AR574" s="108" t="s">
        <v>227</v>
      </c>
      <c r="AS574" s="235">
        <v>16.225306164953007</v>
      </c>
      <c r="AT574" s="128"/>
      <c r="AU574" s="236">
        <v>34.321655965384331</v>
      </c>
      <c r="AV574" s="128"/>
      <c r="AW574" s="237">
        <v>1.7621579414374446</v>
      </c>
      <c r="AX574" s="128"/>
      <c r="BC574" s="144" t="s">
        <v>227</v>
      </c>
      <c r="BE574" s="145" t="s">
        <v>227</v>
      </c>
      <c r="BG574" s="21">
        <v>578</v>
      </c>
    </row>
    <row r="575" spans="1:59" ht="15.75" customHeight="1">
      <c r="A575" s="21" t="s">
        <v>242</v>
      </c>
      <c r="B575" s="33">
        <v>26</v>
      </c>
      <c r="C575" s="21" t="s">
        <v>315</v>
      </c>
      <c r="D575" s="26" t="s">
        <v>316</v>
      </c>
      <c r="E575" s="35">
        <v>78</v>
      </c>
      <c r="F575" s="35">
        <v>17.89999999999992</v>
      </c>
      <c r="G575" s="35" t="s">
        <v>67</v>
      </c>
      <c r="H575" s="36">
        <v>78.298333333333332</v>
      </c>
      <c r="I575" s="35">
        <v>153</v>
      </c>
      <c r="J575" s="35">
        <v>12.989999999999782</v>
      </c>
      <c r="K575" s="35" t="s">
        <v>68</v>
      </c>
      <c r="L575" s="36">
        <v>153.2165</v>
      </c>
      <c r="M575" s="36">
        <v>-153.2165</v>
      </c>
      <c r="N575" s="20">
        <v>579</v>
      </c>
      <c r="Q575" s="32" t="s">
        <v>229</v>
      </c>
      <c r="R575" s="5">
        <v>15</v>
      </c>
      <c r="S575" s="24">
        <v>151.197</v>
      </c>
      <c r="T575" s="42">
        <v>-1.3708</v>
      </c>
      <c r="U575" s="42">
        <v>-1.373</v>
      </c>
      <c r="V575" s="42">
        <v>26.462915426873998</v>
      </c>
      <c r="W575" s="42">
        <v>26.448262996693</v>
      </c>
      <c r="X575" s="42">
        <v>32.972677959635938</v>
      </c>
      <c r="Y575" s="42">
        <v>32.955010676242892</v>
      </c>
      <c r="Z575" s="42">
        <v>2.0352000000000001</v>
      </c>
      <c r="AA575" s="25">
        <v>6.4384350223903786</v>
      </c>
      <c r="AB575" s="25">
        <v>76.412676167619225</v>
      </c>
      <c r="AC575" s="25">
        <v>3.4400470000000002E-2</v>
      </c>
      <c r="AD575" s="42">
        <v>9.1899999999999996E-2</v>
      </c>
      <c r="AE575" s="25">
        <v>89.625900000000001</v>
      </c>
      <c r="AF575" s="42">
        <v>4.2851999999999997</v>
      </c>
      <c r="AG575" s="25">
        <v>1.3876999999999999</v>
      </c>
      <c r="AH575" s="5">
        <v>0.1235</v>
      </c>
      <c r="AI575" s="25">
        <v>4.3298999999999997E-2</v>
      </c>
      <c r="AJ575" s="24">
        <v>99.93</v>
      </c>
      <c r="AK575" s="25">
        <v>0</v>
      </c>
      <c r="AL575" s="241">
        <v>32.936949999999996</v>
      </c>
      <c r="AM575" s="117">
        <v>6</v>
      </c>
      <c r="AN575" s="143"/>
      <c r="AO575" s="32">
        <v>-1.4</v>
      </c>
      <c r="AP575" s="245">
        <v>6.4664999999999999</v>
      </c>
      <c r="AQ575" s="106">
        <v>6</v>
      </c>
      <c r="AR575" s="108" t="s">
        <v>227</v>
      </c>
      <c r="AS575" s="235">
        <v>15.689595175681346</v>
      </c>
      <c r="AT575" s="128"/>
      <c r="AU575" s="236">
        <v>33.618025632393717</v>
      </c>
      <c r="AV575" s="128"/>
      <c r="AW575" s="237">
        <v>1.7835527950310561</v>
      </c>
      <c r="AX575" s="128"/>
      <c r="BC575" s="144" t="s">
        <v>227</v>
      </c>
      <c r="BE575" s="145" t="s">
        <v>227</v>
      </c>
      <c r="BG575" s="21">
        <v>579</v>
      </c>
    </row>
    <row r="576" spans="1:59" ht="15.75" customHeight="1">
      <c r="A576" s="21" t="s">
        <v>242</v>
      </c>
      <c r="B576" s="33">
        <v>26</v>
      </c>
      <c r="C576" s="21" t="s">
        <v>315</v>
      </c>
      <c r="D576" s="26" t="s">
        <v>316</v>
      </c>
      <c r="E576" s="35">
        <v>78</v>
      </c>
      <c r="F576" s="35">
        <v>17.89999999999992</v>
      </c>
      <c r="G576" s="35" t="s">
        <v>67</v>
      </c>
      <c r="H576" s="36">
        <v>78.298333333333332</v>
      </c>
      <c r="I576" s="35">
        <v>153</v>
      </c>
      <c r="J576" s="35">
        <v>12.989999999999782</v>
      </c>
      <c r="K576" s="35" t="s">
        <v>68</v>
      </c>
      <c r="L576" s="36">
        <v>153.2165</v>
      </c>
      <c r="M576" s="36">
        <v>-153.2165</v>
      </c>
      <c r="N576" s="20">
        <v>580</v>
      </c>
      <c r="Q576" s="32" t="s">
        <v>229</v>
      </c>
      <c r="R576" s="5">
        <v>16</v>
      </c>
      <c r="S576" s="24">
        <v>126.619</v>
      </c>
      <c r="T576" s="42">
        <v>-1.3301000000000001</v>
      </c>
      <c r="U576" s="42">
        <v>-1.3265</v>
      </c>
      <c r="V576" s="42">
        <v>26.222453088077998</v>
      </c>
      <c r="W576" s="42">
        <v>26.219321338661</v>
      </c>
      <c r="X576" s="42">
        <v>32.613549842833443</v>
      </c>
      <c r="Y576" s="42">
        <v>32.605337835947871</v>
      </c>
      <c r="Z576" s="42">
        <v>2.0674000000000001</v>
      </c>
      <c r="AA576" s="25">
        <v>6.5573294618797329</v>
      </c>
      <c r="AB576" s="25">
        <v>77.710633561998762</v>
      </c>
      <c r="AC576" s="25">
        <v>2.9405325200000002E-2</v>
      </c>
      <c r="AD576" s="42">
        <v>8.09E-2</v>
      </c>
      <c r="AE576" s="25">
        <v>89.611900000000006</v>
      </c>
      <c r="AF576" s="42">
        <v>4.2846000000000002</v>
      </c>
      <c r="AG576" s="25">
        <v>1.383</v>
      </c>
      <c r="AH576" s="5">
        <v>0.12330000000000001</v>
      </c>
      <c r="AI576" s="25">
        <v>4.3298999999999997E-2</v>
      </c>
      <c r="AJ576" s="24">
        <v>99.93</v>
      </c>
      <c r="AK576" s="25">
        <v>0</v>
      </c>
      <c r="AL576" s="241">
        <v>32.598799999999997</v>
      </c>
      <c r="AM576" s="117"/>
      <c r="AN576" s="143"/>
      <c r="AO576" s="32">
        <v>-1.4</v>
      </c>
      <c r="AP576" s="245">
        <v>6.5490000000000004</v>
      </c>
      <c r="AQ576" s="106"/>
      <c r="AR576" s="108" t="s">
        <v>227</v>
      </c>
      <c r="AS576" s="235">
        <v>15.478928500668143</v>
      </c>
      <c r="AT576" s="128"/>
      <c r="AU576" s="236">
        <v>34.094356019941799</v>
      </c>
      <c r="AV576" s="128"/>
      <c r="AW576" s="237">
        <v>1.8117551020408165</v>
      </c>
      <c r="AX576" s="128"/>
      <c r="BC576" s="144" t="s">
        <v>227</v>
      </c>
      <c r="BE576" s="145" t="s">
        <v>227</v>
      </c>
      <c r="BG576" s="21">
        <v>580</v>
      </c>
    </row>
    <row r="577" spans="1:59" ht="15.75" customHeight="1">
      <c r="A577" s="21" t="s">
        <v>242</v>
      </c>
      <c r="B577" s="33">
        <v>26</v>
      </c>
      <c r="C577" s="21" t="s">
        <v>315</v>
      </c>
      <c r="D577" s="26" t="s">
        <v>316</v>
      </c>
      <c r="E577" s="35">
        <v>78</v>
      </c>
      <c r="F577" s="35">
        <v>17.89999999999992</v>
      </c>
      <c r="G577" s="35" t="s">
        <v>67</v>
      </c>
      <c r="H577" s="36">
        <v>78.298333333333332</v>
      </c>
      <c r="I577" s="35">
        <v>153</v>
      </c>
      <c r="J577" s="35">
        <v>12.989999999999782</v>
      </c>
      <c r="K577" s="35" t="s">
        <v>68</v>
      </c>
      <c r="L577" s="36">
        <v>153.2165</v>
      </c>
      <c r="M577" s="36">
        <v>-153.2165</v>
      </c>
      <c r="N577" s="20">
        <v>581</v>
      </c>
      <c r="Q577" s="32" t="s">
        <v>230</v>
      </c>
      <c r="R577" s="5">
        <v>17</v>
      </c>
      <c r="S577" s="24">
        <v>100.965</v>
      </c>
      <c r="T577" s="42">
        <v>-1.2144999999999999</v>
      </c>
      <c r="U577" s="42">
        <v>-1.2157</v>
      </c>
      <c r="V577" s="42">
        <v>26.075824493934</v>
      </c>
      <c r="W577" s="42">
        <v>26.075269350907</v>
      </c>
      <c r="X577" s="42">
        <v>32.303369590546609</v>
      </c>
      <c r="Y577" s="42">
        <v>32.303907812153383</v>
      </c>
      <c r="Z577" s="42">
        <v>2.1581000000000001</v>
      </c>
      <c r="AA577" s="25">
        <v>6.904163985148835</v>
      </c>
      <c r="AB577" s="25">
        <v>81.895222693704</v>
      </c>
      <c r="AC577" s="25">
        <v>3.8200925999999996E-2</v>
      </c>
      <c r="AD577" s="42">
        <v>0.1003</v>
      </c>
      <c r="AE577" s="25">
        <v>89.779499999999999</v>
      </c>
      <c r="AF577" s="42">
        <v>4.2925000000000004</v>
      </c>
      <c r="AG577" s="25">
        <v>1.3502000000000001</v>
      </c>
      <c r="AH577" s="5">
        <v>0.122</v>
      </c>
      <c r="AI577" s="25">
        <v>4.3298999999999997E-2</v>
      </c>
      <c r="AJ577" s="24">
        <v>99.93</v>
      </c>
      <c r="AK577" s="25">
        <v>0</v>
      </c>
      <c r="AL577" s="241">
        <v>32.301600000000001</v>
      </c>
      <c r="AM577" s="117"/>
      <c r="AN577" s="143"/>
      <c r="AO577" s="32">
        <v>-1.2</v>
      </c>
      <c r="AP577" s="245">
        <v>6.7629999999999999</v>
      </c>
      <c r="AQ577" s="106"/>
      <c r="AR577" s="108" t="s">
        <v>227</v>
      </c>
      <c r="AS577" s="235">
        <v>13.578065749371914</v>
      </c>
      <c r="AT577" s="128"/>
      <c r="AU577" s="236">
        <v>28.998064664096308</v>
      </c>
      <c r="AV577" s="128"/>
      <c r="AW577" s="237">
        <v>1.682413487133984</v>
      </c>
      <c r="AX577" s="128"/>
      <c r="BC577" s="144">
        <v>2.8507525658079416E-2</v>
      </c>
      <c r="BD577" s="128">
        <v>6</v>
      </c>
      <c r="BE577" s="145">
        <v>3.5064670091167927E-2</v>
      </c>
      <c r="BG577" s="21">
        <v>581</v>
      </c>
    </row>
    <row r="578" spans="1:59" ht="15.75" customHeight="1">
      <c r="A578" s="21" t="s">
        <v>242</v>
      </c>
      <c r="B578" s="33">
        <v>26</v>
      </c>
      <c r="C578" s="21" t="s">
        <v>315</v>
      </c>
      <c r="D578" s="26" t="s">
        <v>316</v>
      </c>
      <c r="E578" s="35">
        <v>78</v>
      </c>
      <c r="F578" s="35">
        <v>17.89999999999992</v>
      </c>
      <c r="G578" s="35" t="s">
        <v>67</v>
      </c>
      <c r="H578" s="36">
        <v>78.298333333333332</v>
      </c>
      <c r="I578" s="35">
        <v>153</v>
      </c>
      <c r="J578" s="35">
        <v>12.989999999999782</v>
      </c>
      <c r="K578" s="35" t="s">
        <v>68</v>
      </c>
      <c r="L578" s="36">
        <v>153.2165</v>
      </c>
      <c r="M578" s="36">
        <v>-153.2165</v>
      </c>
      <c r="N578" s="20">
        <v>582</v>
      </c>
      <c r="Q578" s="32" t="s">
        <v>229</v>
      </c>
      <c r="R578" s="5">
        <v>18</v>
      </c>
      <c r="S578" s="24">
        <v>70.337999999999994</v>
      </c>
      <c r="T578" s="42">
        <v>-0.96450000000000002</v>
      </c>
      <c r="U578" s="42">
        <v>-0.96209999999999996</v>
      </c>
      <c r="V578" s="42">
        <v>25.919577846012</v>
      </c>
      <c r="W578" s="42">
        <v>25.910370231924002</v>
      </c>
      <c r="X578" s="42">
        <v>31.842359656786641</v>
      </c>
      <c r="Y578" s="42">
        <v>31.827382526571295</v>
      </c>
      <c r="Z578" s="42">
        <v>2.2502</v>
      </c>
      <c r="AA578" s="25">
        <v>7.2150205461617265</v>
      </c>
      <c r="AB578" s="25">
        <v>85.877347177756874</v>
      </c>
      <c r="AC578" s="25">
        <v>9.9090049999999999E-2</v>
      </c>
      <c r="AD578" s="42">
        <v>0.23419999999999999</v>
      </c>
      <c r="AE578" s="25">
        <v>89.72760000000001</v>
      </c>
      <c r="AF578" s="42">
        <v>4.29</v>
      </c>
      <c r="AG578" s="25">
        <v>1.3220000000000001</v>
      </c>
      <c r="AH578" s="5">
        <v>0.12089999999999999</v>
      </c>
      <c r="AI578" s="25">
        <v>4.3298999999999997E-2</v>
      </c>
      <c r="AJ578" s="24">
        <v>99.93</v>
      </c>
      <c r="AK578" s="25">
        <v>0</v>
      </c>
      <c r="AL578" s="241">
        <v>31.806000000000001</v>
      </c>
      <c r="AM578" s="117"/>
      <c r="AN578" s="143"/>
      <c r="AO578" s="32">
        <v>-1</v>
      </c>
      <c r="AP578" s="245">
        <v>7.2539999999999996</v>
      </c>
      <c r="AQ578" s="106"/>
      <c r="AR578" s="108" t="s">
        <v>227</v>
      </c>
      <c r="AS578" s="235">
        <v>9.3203856909937581</v>
      </c>
      <c r="AT578" s="128"/>
      <c r="AU578" s="236">
        <v>20.001903036980401</v>
      </c>
      <c r="AV578" s="128"/>
      <c r="AW578" s="237">
        <v>1.3644081632653062</v>
      </c>
      <c r="AX578" s="128"/>
      <c r="BC578" s="144">
        <v>0.11927635243090723</v>
      </c>
      <c r="BD578" s="128">
        <v>6</v>
      </c>
      <c r="BE578" s="145">
        <v>0.12384926498428032</v>
      </c>
      <c r="BG578" s="21">
        <v>582</v>
      </c>
    </row>
    <row r="579" spans="1:59" ht="15.75" customHeight="1">
      <c r="A579" s="21" t="s">
        <v>242</v>
      </c>
      <c r="B579" s="33">
        <v>26</v>
      </c>
      <c r="C579" s="21" t="s">
        <v>315</v>
      </c>
      <c r="D579" s="26" t="s">
        <v>316</v>
      </c>
      <c r="E579" s="35">
        <v>78</v>
      </c>
      <c r="F579" s="35">
        <v>17.89999999999992</v>
      </c>
      <c r="G579" s="35" t="s">
        <v>67</v>
      </c>
      <c r="H579" s="36">
        <v>78.298333333333332</v>
      </c>
      <c r="I579" s="35">
        <v>153</v>
      </c>
      <c r="J579" s="35">
        <v>12.989999999999782</v>
      </c>
      <c r="K579" s="35" t="s">
        <v>68</v>
      </c>
      <c r="L579" s="36">
        <v>153.2165</v>
      </c>
      <c r="M579" s="36">
        <v>-153.2165</v>
      </c>
      <c r="N579" s="20">
        <v>583</v>
      </c>
      <c r="Q579" s="32" t="s">
        <v>230</v>
      </c>
      <c r="R579" s="5">
        <v>19</v>
      </c>
      <c r="S579" s="24">
        <v>49.082000000000001</v>
      </c>
      <c r="T579" s="42">
        <v>-0.4385</v>
      </c>
      <c r="U579" s="42">
        <v>-0.38109999999999999</v>
      </c>
      <c r="V579" s="42">
        <v>25.921049089403997</v>
      </c>
      <c r="W579" s="42">
        <v>25.974966455746998</v>
      </c>
      <c r="X579" s="42">
        <v>31.306743724839691</v>
      </c>
      <c r="Y579" s="42">
        <v>31.319061224764656</v>
      </c>
      <c r="Z579" s="42">
        <v>2.4975999999999998</v>
      </c>
      <c r="AA579" s="25">
        <v>8.1226611632057732</v>
      </c>
      <c r="AB579" s="25">
        <v>97.675624778001406</v>
      </c>
      <c r="AC579" s="25">
        <v>0.34250562000000001</v>
      </c>
      <c r="AD579" s="42">
        <v>0.76970000000000005</v>
      </c>
      <c r="AE579" s="25">
        <v>89.0655</v>
      </c>
      <c r="AF579" s="42">
        <v>4.2588999999999997</v>
      </c>
      <c r="AG579" s="25">
        <v>1.1999</v>
      </c>
      <c r="AH579" s="5">
        <v>0.11600000000000001</v>
      </c>
      <c r="AI579" s="25">
        <v>4.3298999999999997E-2</v>
      </c>
      <c r="AJ579" s="24">
        <v>99.93</v>
      </c>
      <c r="AK579" s="25">
        <v>0</v>
      </c>
      <c r="AL579" s="241">
        <v>31.309799999999999</v>
      </c>
      <c r="AM579" s="117"/>
      <c r="AN579" s="143"/>
      <c r="AO579" s="32"/>
      <c r="AP579" s="245"/>
      <c r="AQ579" s="106"/>
      <c r="AR579" s="108"/>
      <c r="AS579" s="235" t="s">
        <v>227</v>
      </c>
      <c r="AT579" s="128" t="s">
        <v>227</v>
      </c>
      <c r="AU579" s="236" t="s">
        <v>227</v>
      </c>
      <c r="AV579" s="128" t="s">
        <v>227</v>
      </c>
      <c r="AW579" s="237" t="s">
        <v>227</v>
      </c>
      <c r="AX579" s="128" t="s">
        <v>227</v>
      </c>
      <c r="BC579" s="144" t="s">
        <v>227</v>
      </c>
      <c r="BE579" s="145" t="s">
        <v>227</v>
      </c>
      <c r="BG579" s="21">
        <v>583</v>
      </c>
    </row>
    <row r="580" spans="1:59" ht="15.75" customHeight="1">
      <c r="A580" s="21" t="s">
        <v>242</v>
      </c>
      <c r="B580" s="33">
        <v>26</v>
      </c>
      <c r="C580" s="21" t="s">
        <v>315</v>
      </c>
      <c r="D580" s="26" t="s">
        <v>316</v>
      </c>
      <c r="E580" s="35">
        <v>78</v>
      </c>
      <c r="F580" s="35">
        <v>17.89999999999992</v>
      </c>
      <c r="G580" s="35" t="s">
        <v>67</v>
      </c>
      <c r="H580" s="36">
        <v>78.298333333333332</v>
      </c>
      <c r="I580" s="35">
        <v>153</v>
      </c>
      <c r="J580" s="35">
        <v>12.989999999999782</v>
      </c>
      <c r="K580" s="35" t="s">
        <v>68</v>
      </c>
      <c r="L580" s="36">
        <v>153.2165</v>
      </c>
      <c r="M580" s="36">
        <v>-153.2165</v>
      </c>
      <c r="N580" s="20">
        <v>584</v>
      </c>
      <c r="Q580" s="32" t="s">
        <v>230</v>
      </c>
      <c r="R580" s="5">
        <v>20</v>
      </c>
      <c r="S580" s="24">
        <v>49.087000000000003</v>
      </c>
      <c r="T580" s="42">
        <v>-0.4365</v>
      </c>
      <c r="U580" s="42">
        <v>-0.3594</v>
      </c>
      <c r="V580" s="42">
        <v>25.917928694112</v>
      </c>
      <c r="W580" s="42">
        <v>25.99227959896</v>
      </c>
      <c r="X580" s="42">
        <v>31.300534134866005</v>
      </c>
      <c r="Y580" s="42">
        <v>31.319627067182786</v>
      </c>
      <c r="Z580" s="42">
        <v>2.4975999999999998</v>
      </c>
      <c r="AA580" s="25">
        <v>8.1226611632057732</v>
      </c>
      <c r="AB580" s="25">
        <v>97.676540874736943</v>
      </c>
      <c r="AC580" s="25">
        <v>0.34532414</v>
      </c>
      <c r="AD580" s="42">
        <v>0.77590000000000003</v>
      </c>
      <c r="AE580" s="25">
        <v>89.025600000000011</v>
      </c>
      <c r="AF580" s="42">
        <v>4.2569999999999997</v>
      </c>
      <c r="AG580" s="25">
        <v>1.1999</v>
      </c>
      <c r="AH580" s="5">
        <v>0.11600000000000001</v>
      </c>
      <c r="AI580" s="25">
        <v>4.3298999999999997E-2</v>
      </c>
      <c r="AJ580" s="24">
        <v>99.93</v>
      </c>
      <c r="AK580" s="25">
        <v>0</v>
      </c>
      <c r="AL580" s="241">
        <v>31.319500000000001</v>
      </c>
      <c r="AM580" s="117"/>
      <c r="AN580" s="143"/>
      <c r="AO580" s="32">
        <v>-0.7</v>
      </c>
      <c r="AP580" s="245">
        <v>8.1359999999999992</v>
      </c>
      <c r="AQ580" s="106"/>
      <c r="AR580" s="108" t="s">
        <v>227</v>
      </c>
      <c r="AS580" s="235">
        <v>3.6116620874067635</v>
      </c>
      <c r="AT580" s="128"/>
      <c r="AU580" s="236">
        <v>11.915482470621484</v>
      </c>
      <c r="AV580" s="128"/>
      <c r="AW580" s="237">
        <v>0.99388819875776402</v>
      </c>
      <c r="AX580" s="128"/>
      <c r="BC580" s="144">
        <v>0.24270006328761345</v>
      </c>
      <c r="BD580" s="128">
        <v>6</v>
      </c>
      <c r="BE580" s="145">
        <v>0.45753763751544985</v>
      </c>
      <c r="BG580" s="21">
        <v>584</v>
      </c>
    </row>
    <row r="581" spans="1:59" ht="15.75" customHeight="1">
      <c r="A581" s="21" t="s">
        <v>242</v>
      </c>
      <c r="B581" s="33">
        <v>26</v>
      </c>
      <c r="C581" s="21" t="s">
        <v>315</v>
      </c>
      <c r="D581" s="26" t="s">
        <v>316</v>
      </c>
      <c r="E581" s="35">
        <v>78</v>
      </c>
      <c r="F581" s="35">
        <v>17.89999999999992</v>
      </c>
      <c r="G581" s="35" t="s">
        <v>67</v>
      </c>
      <c r="H581" s="36">
        <v>78.298333333333332</v>
      </c>
      <c r="I581" s="35">
        <v>153</v>
      </c>
      <c r="J581" s="35">
        <v>12.989999999999782</v>
      </c>
      <c r="K581" s="35" t="s">
        <v>68</v>
      </c>
      <c r="L581" s="36">
        <v>153.2165</v>
      </c>
      <c r="M581" s="36">
        <v>-153.2165</v>
      </c>
      <c r="N581" s="20">
        <v>585</v>
      </c>
      <c r="Q581" s="32" t="s">
        <v>229</v>
      </c>
      <c r="R581" s="5">
        <v>21</v>
      </c>
      <c r="S581" s="24">
        <v>41.767000000000003</v>
      </c>
      <c r="T581" s="42">
        <v>-0.53449999999999998</v>
      </c>
      <c r="U581" s="42">
        <v>-0.58260000000000001</v>
      </c>
      <c r="V581" s="42">
        <v>25.673321486874002</v>
      </c>
      <c r="W581" s="42">
        <v>25.617234121330998</v>
      </c>
      <c r="X581" s="42">
        <v>31.080467722531903</v>
      </c>
      <c r="Y581" s="42">
        <v>31.055168719298333</v>
      </c>
      <c r="Z581" s="42">
        <v>2.6059000000000001</v>
      </c>
      <c r="AA581" s="25">
        <v>8.5557384434975994</v>
      </c>
      <c r="AB581" s="25">
        <v>102.45805502741064</v>
      </c>
      <c r="AC581" s="25">
        <v>0.36509469399999994</v>
      </c>
      <c r="AD581" s="42">
        <v>0.81940000000000002</v>
      </c>
      <c r="AE581" s="25">
        <v>89.01570000000001</v>
      </c>
      <c r="AF581" s="42">
        <v>4.2565</v>
      </c>
      <c r="AG581" s="25">
        <v>1.1647000000000001</v>
      </c>
      <c r="AH581" s="5">
        <v>0.11459999999999999</v>
      </c>
      <c r="AI581" s="25">
        <v>4.3298999999999997E-2</v>
      </c>
      <c r="AJ581" s="24">
        <v>99.93</v>
      </c>
      <c r="AK581" s="25">
        <v>0</v>
      </c>
      <c r="AL581" s="241">
        <v>31.238099999999999</v>
      </c>
      <c r="AM581" s="117">
        <v>2</v>
      </c>
      <c r="AN581" s="143" t="s">
        <v>446</v>
      </c>
      <c r="AO581" s="32">
        <v>-0.5</v>
      </c>
      <c r="AP581" s="245">
        <v>8.1790000000000003</v>
      </c>
      <c r="AQ581" s="106"/>
      <c r="AR581" s="108" t="s">
        <v>227</v>
      </c>
      <c r="AS581" s="235">
        <v>2.965357103833683</v>
      </c>
      <c r="AT581" s="128"/>
      <c r="AU581" s="236">
        <v>11.208057682446945</v>
      </c>
      <c r="AV581" s="128"/>
      <c r="AW581" s="237">
        <v>0.94623602484472047</v>
      </c>
      <c r="AX581" s="128"/>
      <c r="BC581" s="144">
        <v>0.26289052213592767</v>
      </c>
      <c r="BD581" s="128">
        <v>6</v>
      </c>
      <c r="BE581" s="145">
        <v>0.49169022705161503</v>
      </c>
      <c r="BG581" s="21">
        <v>585</v>
      </c>
    </row>
    <row r="582" spans="1:59" ht="15.75" customHeight="1">
      <c r="A582" s="21" t="s">
        <v>242</v>
      </c>
      <c r="B582" s="33">
        <v>26</v>
      </c>
      <c r="C582" s="21" t="s">
        <v>315</v>
      </c>
      <c r="D582" s="26" t="s">
        <v>316</v>
      </c>
      <c r="E582" s="35">
        <v>78</v>
      </c>
      <c r="F582" s="35">
        <v>17.89999999999992</v>
      </c>
      <c r="G582" s="35" t="s">
        <v>67</v>
      </c>
      <c r="H582" s="36">
        <v>78.298333333333332</v>
      </c>
      <c r="I582" s="35">
        <v>153</v>
      </c>
      <c r="J582" s="35">
        <v>12.989999999999782</v>
      </c>
      <c r="K582" s="35" t="s">
        <v>68</v>
      </c>
      <c r="L582" s="36">
        <v>153.2165</v>
      </c>
      <c r="M582" s="36">
        <v>-153.2165</v>
      </c>
      <c r="N582" s="20">
        <v>586</v>
      </c>
      <c r="Q582" s="32" t="s">
        <v>229</v>
      </c>
      <c r="R582" s="5">
        <v>22</v>
      </c>
      <c r="S582" s="24">
        <v>21.571000000000002</v>
      </c>
      <c r="T582" s="42">
        <v>-1.4431</v>
      </c>
      <c r="U582" s="42">
        <v>-1.4401999999999999</v>
      </c>
      <c r="V582" s="42">
        <v>22.129224089753997</v>
      </c>
      <c r="W582" s="42">
        <v>22.147719399141</v>
      </c>
      <c r="X582" s="42">
        <v>27.232040008926162</v>
      </c>
      <c r="Y582" s="42">
        <v>27.254270940383901</v>
      </c>
      <c r="Z582" s="42">
        <v>2.5596999999999999</v>
      </c>
      <c r="AA582" s="25">
        <v>8.8207843429524377</v>
      </c>
      <c r="AB582" s="25">
        <v>100.30945879416417</v>
      </c>
      <c r="AC582" s="25">
        <v>0.171203248</v>
      </c>
      <c r="AD582" s="42">
        <v>0.39290000000000003</v>
      </c>
      <c r="AE582" s="25">
        <v>89.117400000000004</v>
      </c>
      <c r="AF582" s="42">
        <v>4.2613000000000003</v>
      </c>
      <c r="AG582" s="25">
        <v>0.67400000000000004</v>
      </c>
      <c r="AH582" s="5">
        <v>9.4899999999999998E-2</v>
      </c>
      <c r="AI582" s="25">
        <v>4.3298999999999997E-2</v>
      </c>
      <c r="AJ582" s="24">
        <v>99.93</v>
      </c>
      <c r="AK582" s="25">
        <v>0</v>
      </c>
      <c r="AL582" s="241">
        <v>27.6784</v>
      </c>
      <c r="AM582" s="117"/>
      <c r="AN582" s="143"/>
      <c r="AO582" s="32">
        <v>-0.7</v>
      </c>
      <c r="AP582" s="245">
        <v>8.8089999999999993</v>
      </c>
      <c r="AQ582" s="106"/>
      <c r="AR582" s="108" t="s">
        <v>227</v>
      </c>
      <c r="AS582" s="235" t="s">
        <v>227</v>
      </c>
      <c r="AT582" s="128">
        <v>5</v>
      </c>
      <c r="AU582" s="236" t="s">
        <v>227</v>
      </c>
      <c r="AV582" s="128">
        <v>5</v>
      </c>
      <c r="AW582" s="237" t="s">
        <v>227</v>
      </c>
      <c r="AX582" s="128">
        <v>5</v>
      </c>
      <c r="AY582" s="132" t="s">
        <v>487</v>
      </c>
      <c r="BC582" s="144">
        <v>0.1646732602676067</v>
      </c>
      <c r="BD582" s="128">
        <v>6</v>
      </c>
      <c r="BE582" s="145">
        <v>9.912105390119004E-2</v>
      </c>
      <c r="BG582" s="21">
        <v>586</v>
      </c>
    </row>
    <row r="583" spans="1:59" ht="15.75" customHeight="1">
      <c r="A583" s="21" t="s">
        <v>242</v>
      </c>
      <c r="B583" s="33">
        <v>26</v>
      </c>
      <c r="C583" s="21" t="s">
        <v>315</v>
      </c>
      <c r="D583" s="26" t="s">
        <v>316</v>
      </c>
      <c r="E583" s="35">
        <v>78</v>
      </c>
      <c r="F583" s="35">
        <v>17.89999999999992</v>
      </c>
      <c r="G583" s="35" t="s">
        <v>67</v>
      </c>
      <c r="H583" s="36">
        <v>78.298333333333332</v>
      </c>
      <c r="I583" s="35">
        <v>153</v>
      </c>
      <c r="J583" s="35">
        <v>12.989999999999782</v>
      </c>
      <c r="K583" s="35" t="s">
        <v>68</v>
      </c>
      <c r="L583" s="36">
        <v>153.2165</v>
      </c>
      <c r="M583" s="36">
        <v>-153.2165</v>
      </c>
      <c r="N583" s="20">
        <v>587</v>
      </c>
      <c r="Q583" s="32" t="s">
        <v>230</v>
      </c>
      <c r="R583" s="5">
        <v>23</v>
      </c>
      <c r="S583" s="24">
        <v>5.8739999999999997</v>
      </c>
      <c r="T583" s="42">
        <v>-1.4621999999999999</v>
      </c>
      <c r="U583" s="42">
        <v>-1.4623999999999999</v>
      </c>
      <c r="V583" s="42">
        <v>22.050558544637997</v>
      </c>
      <c r="W583" s="42">
        <v>22.050047006372999</v>
      </c>
      <c r="X583" s="42">
        <v>27.151867565677342</v>
      </c>
      <c r="Y583" s="42">
        <v>27.151361489480696</v>
      </c>
      <c r="Z583" s="42">
        <v>2.5522999999999998</v>
      </c>
      <c r="AA583" s="25">
        <v>8.7520923350119517</v>
      </c>
      <c r="AB583" s="25">
        <v>99.419757629590634</v>
      </c>
      <c r="AC583" s="25">
        <v>0.13077112400000002</v>
      </c>
      <c r="AD583" s="42">
        <v>0.3039</v>
      </c>
      <c r="AE583" s="25">
        <v>89.615900000000011</v>
      </c>
      <c r="AF583" s="42">
        <v>4.2847999999999997</v>
      </c>
      <c r="AG583" s="25">
        <v>0.63870000000000005</v>
      </c>
      <c r="AH583" s="5">
        <v>9.35E-2</v>
      </c>
      <c r="AI583" s="25">
        <v>9.1948000000000002E-2</v>
      </c>
      <c r="AJ583" s="24">
        <v>99.93</v>
      </c>
      <c r="AK583" s="25">
        <v>0</v>
      </c>
      <c r="AL583" s="241">
        <v>27.152799999999999</v>
      </c>
      <c r="AM583" s="117"/>
      <c r="AN583" s="143"/>
      <c r="AO583" s="32"/>
      <c r="AP583" s="245" t="s">
        <v>227</v>
      </c>
      <c r="AQ583" s="106"/>
      <c r="AR583" s="108"/>
      <c r="AS583" s="235" t="s">
        <v>227</v>
      </c>
      <c r="AT583" s="128" t="s">
        <v>227</v>
      </c>
      <c r="AU583" s="236" t="s">
        <v>227</v>
      </c>
      <c r="AV583" s="128" t="s">
        <v>227</v>
      </c>
      <c r="AW583" s="237" t="s">
        <v>227</v>
      </c>
      <c r="AX583" s="128" t="s">
        <v>227</v>
      </c>
      <c r="BC583" s="144" t="s">
        <v>227</v>
      </c>
      <c r="BE583" s="145" t="s">
        <v>227</v>
      </c>
      <c r="BG583" s="21">
        <v>587</v>
      </c>
    </row>
    <row r="584" spans="1:59" ht="15.75" customHeight="1">
      <c r="A584" s="21" t="s">
        <v>242</v>
      </c>
      <c r="B584" s="33">
        <v>26</v>
      </c>
      <c r="C584" s="21" t="s">
        <v>315</v>
      </c>
      <c r="D584" s="26" t="s">
        <v>316</v>
      </c>
      <c r="E584" s="35">
        <v>78</v>
      </c>
      <c r="F584" s="35">
        <v>17.89999999999992</v>
      </c>
      <c r="G584" s="35" t="s">
        <v>67</v>
      </c>
      <c r="H584" s="36">
        <v>78.298333333333332</v>
      </c>
      <c r="I584" s="35">
        <v>153</v>
      </c>
      <c r="J584" s="35">
        <v>12.989999999999782</v>
      </c>
      <c r="K584" s="35" t="s">
        <v>68</v>
      </c>
      <c r="L584" s="36">
        <v>153.2165</v>
      </c>
      <c r="M584" s="36">
        <v>-153.2165</v>
      </c>
      <c r="N584" s="20">
        <v>588</v>
      </c>
      <c r="Q584" s="32" t="s">
        <v>230</v>
      </c>
      <c r="R584" s="5">
        <v>24</v>
      </c>
      <c r="S584" s="24">
        <v>5.8860000000000001</v>
      </c>
      <c r="T584" s="42">
        <v>-1.4624999999999999</v>
      </c>
      <c r="U584" s="42">
        <v>-1.4622999999999999</v>
      </c>
      <c r="V584" s="42">
        <v>22.049645014433999</v>
      </c>
      <c r="W584" s="42">
        <v>22.0499640536</v>
      </c>
      <c r="X584" s="42">
        <v>27.150905327048317</v>
      </c>
      <c r="Y584" s="42">
        <v>27.151152295105739</v>
      </c>
      <c r="Z584" s="42">
        <v>2.5522999999999998</v>
      </c>
      <c r="AA584" s="25">
        <v>8.7520923350119517</v>
      </c>
      <c r="AB584" s="25">
        <v>99.418263110774888</v>
      </c>
      <c r="AC584" s="25">
        <v>0.13307594600000003</v>
      </c>
      <c r="AD584" s="42">
        <v>0.309</v>
      </c>
      <c r="AE584" s="25">
        <v>89.615900000000011</v>
      </c>
      <c r="AF584" s="42">
        <v>4.2847999999999997</v>
      </c>
      <c r="AG584" s="25">
        <v>0.64339999999999997</v>
      </c>
      <c r="AH584" s="5">
        <v>9.3700000000000006E-2</v>
      </c>
      <c r="AI584" s="25">
        <v>0.10363</v>
      </c>
      <c r="AJ584" s="24">
        <v>99.93</v>
      </c>
      <c r="AK584" s="25">
        <v>0</v>
      </c>
      <c r="AL584" s="241">
        <v>27.1523</v>
      </c>
      <c r="AM584" s="117"/>
      <c r="AN584" s="143"/>
      <c r="AO584" s="32">
        <v>-1.3</v>
      </c>
      <c r="AP584" s="245">
        <v>8.7530000000000001</v>
      </c>
      <c r="AQ584" s="106"/>
      <c r="AR584" s="108" t="s">
        <v>227</v>
      </c>
      <c r="AS584" s="235">
        <v>0</v>
      </c>
      <c r="AT584" s="128"/>
      <c r="AU584" s="236">
        <v>3.3018221537301407</v>
      </c>
      <c r="AV584" s="128"/>
      <c r="AW584" s="237">
        <v>0.52320141969831413</v>
      </c>
      <c r="AX584" s="128"/>
      <c r="BC584" s="144">
        <v>0.14757508418142329</v>
      </c>
      <c r="BD584" s="128">
        <v>6</v>
      </c>
      <c r="BE584" s="145">
        <v>6.9808545103242012E-2</v>
      </c>
      <c r="BG584" s="21">
        <v>588</v>
      </c>
    </row>
    <row r="585" spans="1:59" ht="15.75" customHeight="1">
      <c r="A585" s="21" t="s">
        <v>242</v>
      </c>
      <c r="B585" s="33">
        <v>27</v>
      </c>
      <c r="C585" s="21" t="s">
        <v>317</v>
      </c>
      <c r="D585" s="26" t="s">
        <v>318</v>
      </c>
      <c r="E585" s="35">
        <v>77</v>
      </c>
      <c r="F585" s="35">
        <v>41.930000000000405</v>
      </c>
      <c r="G585" s="35" t="s">
        <v>67</v>
      </c>
      <c r="H585" s="36">
        <v>77.69883333333334</v>
      </c>
      <c r="I585" s="35">
        <v>146</v>
      </c>
      <c r="J585" s="35">
        <v>44.169999999999732</v>
      </c>
      <c r="K585" s="35" t="s">
        <v>68</v>
      </c>
      <c r="L585" s="36">
        <v>146.73616666666666</v>
      </c>
      <c r="M585" s="36">
        <v>-146.73616666666666</v>
      </c>
      <c r="N585" s="20">
        <v>589</v>
      </c>
      <c r="Q585" s="32" t="s">
        <v>229</v>
      </c>
      <c r="R585" s="5">
        <v>1</v>
      </c>
      <c r="S585" s="24">
        <v>3787.72</v>
      </c>
      <c r="T585" s="42">
        <v>-0.25509999999999999</v>
      </c>
      <c r="U585" s="42">
        <v>-0.25459999999999999</v>
      </c>
      <c r="V585" s="42">
        <v>30.333533905848</v>
      </c>
      <c r="W585" s="42">
        <v>30.333834847597</v>
      </c>
      <c r="X585" s="42">
        <v>34.954691669194133</v>
      </c>
      <c r="Y585" s="42">
        <v>34.954528560402004</v>
      </c>
      <c r="Z585" s="42">
        <v>1.4775</v>
      </c>
      <c r="AA585" s="25">
        <v>6.5116425862616891</v>
      </c>
      <c r="AB585" s="25">
        <v>80.726857317655799</v>
      </c>
      <c r="AC585" s="25">
        <v>1.7364335000000002E-2</v>
      </c>
      <c r="AD585" s="42">
        <v>5.4399999999999997E-2</v>
      </c>
      <c r="AE585" s="25">
        <v>90.129499999999993</v>
      </c>
      <c r="AF585" s="42">
        <v>4.3089000000000004</v>
      </c>
      <c r="AG585" s="25">
        <v>0.75609999999999999</v>
      </c>
      <c r="AH585" s="5">
        <v>9.8299999999999998E-2</v>
      </c>
      <c r="AI585" s="25">
        <v>4.3298999999999997E-2</v>
      </c>
      <c r="AJ585" s="24">
        <v>94.71</v>
      </c>
      <c r="AK585" s="25">
        <v>0</v>
      </c>
      <c r="AL585" s="241">
        <v>34.955299999999994</v>
      </c>
      <c r="AM585" s="117">
        <v>6</v>
      </c>
      <c r="AN585" s="143"/>
      <c r="AO585" s="32">
        <v>-0.4</v>
      </c>
      <c r="AP585" s="245">
        <v>6.5229999999999997</v>
      </c>
      <c r="AQ585" s="106"/>
      <c r="AR585" s="108" t="s">
        <v>227</v>
      </c>
      <c r="AS585" s="235">
        <v>14.999270071673431</v>
      </c>
      <c r="AT585" s="128"/>
      <c r="AU585" s="236">
        <v>13.951658034699678</v>
      </c>
      <c r="AV585" s="128"/>
      <c r="AW585" s="237">
        <v>1.000233009708738</v>
      </c>
      <c r="AX585" s="128"/>
      <c r="BC585" s="144" t="s">
        <v>227</v>
      </c>
      <c r="BE585" s="145" t="s">
        <v>227</v>
      </c>
      <c r="BG585" s="21">
        <v>589</v>
      </c>
    </row>
    <row r="586" spans="1:59" ht="15.75" customHeight="1">
      <c r="A586" s="21" t="s">
        <v>242</v>
      </c>
      <c r="B586" s="33">
        <v>27</v>
      </c>
      <c r="C586" s="21" t="s">
        <v>317</v>
      </c>
      <c r="D586" s="26" t="s">
        <v>318</v>
      </c>
      <c r="E586" s="35">
        <v>77</v>
      </c>
      <c r="F586" s="35">
        <v>41.930000000000405</v>
      </c>
      <c r="G586" s="35" t="s">
        <v>67</v>
      </c>
      <c r="H586" s="36">
        <v>77.69883333333334</v>
      </c>
      <c r="I586" s="35">
        <v>146</v>
      </c>
      <c r="J586" s="35">
        <v>44.169999999999732</v>
      </c>
      <c r="K586" s="35" t="s">
        <v>68</v>
      </c>
      <c r="L586" s="36">
        <v>146.73616666666666</v>
      </c>
      <c r="M586" s="36">
        <v>-146.73616666666666</v>
      </c>
      <c r="N586" s="20">
        <v>590</v>
      </c>
      <c r="Q586" s="32" t="s">
        <v>229</v>
      </c>
      <c r="R586" s="5">
        <v>2</v>
      </c>
      <c r="S586" s="24">
        <v>2563.6950000000002</v>
      </c>
      <c r="T586" s="42">
        <v>-0.37390000000000001</v>
      </c>
      <c r="U586" s="42">
        <v>-0.37390000000000001</v>
      </c>
      <c r="V586" s="42">
        <v>29.773746784398</v>
      </c>
      <c r="W586" s="42">
        <v>29.773730728284001</v>
      </c>
      <c r="X586" s="42">
        <v>34.949817658935324</v>
      </c>
      <c r="Y586" s="42">
        <v>34.949796679011023</v>
      </c>
      <c r="Z586" s="42">
        <v>1.6632</v>
      </c>
      <c r="AA586" s="25">
        <v>6.5802555320652845</v>
      </c>
      <c r="AB586" s="25">
        <v>81.320876314964849</v>
      </c>
      <c r="AC586" s="25">
        <v>1.69374656E-2</v>
      </c>
      <c r="AD586" s="42">
        <v>5.3499999999999999E-2</v>
      </c>
      <c r="AE586" s="25">
        <v>90.227199999999996</v>
      </c>
      <c r="AF586" s="42">
        <v>4.3135000000000003</v>
      </c>
      <c r="AG586" s="25">
        <v>0.76080000000000003</v>
      </c>
      <c r="AH586" s="5">
        <v>9.8400000000000001E-2</v>
      </c>
      <c r="AI586" s="25">
        <v>4.3298999999999997E-2</v>
      </c>
      <c r="AJ586" s="24">
        <v>99.79</v>
      </c>
      <c r="AK586" s="25">
        <v>0</v>
      </c>
      <c r="AL586" s="241">
        <v>34.948700000000002</v>
      </c>
      <c r="AM586" s="117"/>
      <c r="AN586" s="143"/>
      <c r="AO586" s="32">
        <v>-0.5</v>
      </c>
      <c r="AP586" s="245">
        <v>6.5964963318589209</v>
      </c>
      <c r="AQ586" s="106">
        <v>6</v>
      </c>
      <c r="AR586" s="108" t="s">
        <v>227</v>
      </c>
      <c r="AS586" s="235">
        <v>14.918768739114018</v>
      </c>
      <c r="AT586" s="128"/>
      <c r="AU586" s="236">
        <v>13.04433652654887</v>
      </c>
      <c r="AV586" s="128"/>
      <c r="AW586" s="237">
        <v>0.99733097969991169</v>
      </c>
      <c r="AX586" s="128"/>
      <c r="BC586" s="144" t="s">
        <v>227</v>
      </c>
      <c r="BE586" s="145" t="s">
        <v>227</v>
      </c>
      <c r="BG586" s="21">
        <v>590</v>
      </c>
    </row>
    <row r="587" spans="1:59" ht="15.75" customHeight="1">
      <c r="A587" s="21" t="s">
        <v>242</v>
      </c>
      <c r="B587" s="33">
        <v>27</v>
      </c>
      <c r="C587" s="21" t="s">
        <v>317</v>
      </c>
      <c r="D587" s="26" t="s">
        <v>318</v>
      </c>
      <c r="E587" s="35">
        <v>77</v>
      </c>
      <c r="F587" s="35">
        <v>41.930000000000405</v>
      </c>
      <c r="G587" s="35" t="s">
        <v>67</v>
      </c>
      <c r="H587" s="36">
        <v>77.69883333333334</v>
      </c>
      <c r="I587" s="35">
        <v>146</v>
      </c>
      <c r="J587" s="35">
        <v>44.169999999999732</v>
      </c>
      <c r="K587" s="35" t="s">
        <v>68</v>
      </c>
      <c r="L587" s="36">
        <v>146.73616666666666</v>
      </c>
      <c r="M587" s="36">
        <v>-146.73616666666666</v>
      </c>
      <c r="N587" s="20">
        <v>591</v>
      </c>
      <c r="Q587" s="32" t="s">
        <v>229</v>
      </c>
      <c r="R587" s="5">
        <v>3</v>
      </c>
      <c r="S587" s="24">
        <v>2034.0820000000001</v>
      </c>
      <c r="T587" s="42">
        <v>-0.39279999999999998</v>
      </c>
      <c r="U587" s="42">
        <v>-0.39279999999999998</v>
      </c>
      <c r="V587" s="42">
        <v>29.536701688236001</v>
      </c>
      <c r="W587" s="42">
        <v>29.536751646150002</v>
      </c>
      <c r="X587" s="42">
        <v>34.935642936029218</v>
      </c>
      <c r="Y587" s="42">
        <v>34.935708604395785</v>
      </c>
      <c r="Z587" s="42">
        <v>1.7730999999999999</v>
      </c>
      <c r="AA587" s="25">
        <v>6.6999087948360598</v>
      </c>
      <c r="AB587" s="25">
        <v>82.750244355217617</v>
      </c>
      <c r="AC587" s="25">
        <v>1.71511276E-2</v>
      </c>
      <c r="AD587" s="42">
        <v>5.3999999999999999E-2</v>
      </c>
      <c r="AE587" s="25">
        <v>90.225200000000001</v>
      </c>
      <c r="AF587" s="42">
        <v>4.3133999999999997</v>
      </c>
      <c r="AG587" s="25">
        <v>0.77249999999999996</v>
      </c>
      <c r="AH587" s="5">
        <v>9.8900000000000002E-2</v>
      </c>
      <c r="AI587" s="25">
        <v>4.3298999999999997E-2</v>
      </c>
      <c r="AJ587" s="24">
        <v>99.86</v>
      </c>
      <c r="AK587" s="25">
        <v>0</v>
      </c>
      <c r="AL587" s="241">
        <v>34.935000000000002</v>
      </c>
      <c r="AM587" s="117"/>
      <c r="AN587" s="143"/>
      <c r="AO587" s="32">
        <v>-0.7</v>
      </c>
      <c r="AP587" s="245">
        <v>6.7089999999999996</v>
      </c>
      <c r="AQ587" s="106"/>
      <c r="AR587" s="108" t="s">
        <v>227</v>
      </c>
      <c r="AS587" s="235">
        <v>14.52449434883305</v>
      </c>
      <c r="AT587" s="128"/>
      <c r="AU587" s="236">
        <v>11.295638379529112</v>
      </c>
      <c r="AV587" s="128"/>
      <c r="AW587" s="237">
        <v>0.96927802294792587</v>
      </c>
      <c r="AX587" s="128"/>
      <c r="BC587" s="144" t="s">
        <v>227</v>
      </c>
      <c r="BE587" s="145" t="s">
        <v>227</v>
      </c>
      <c r="BG587" s="21">
        <v>591</v>
      </c>
    </row>
    <row r="588" spans="1:59" ht="15.75" customHeight="1">
      <c r="A588" s="21" t="s">
        <v>242</v>
      </c>
      <c r="B588" s="33">
        <v>27</v>
      </c>
      <c r="C588" s="21" t="s">
        <v>317</v>
      </c>
      <c r="D588" s="26" t="s">
        <v>318</v>
      </c>
      <c r="E588" s="35">
        <v>77</v>
      </c>
      <c r="F588" s="35">
        <v>41.930000000000405</v>
      </c>
      <c r="G588" s="35" t="s">
        <v>67</v>
      </c>
      <c r="H588" s="36">
        <v>77.69883333333334</v>
      </c>
      <c r="I588" s="35">
        <v>146</v>
      </c>
      <c r="J588" s="35">
        <v>44.169999999999732</v>
      </c>
      <c r="K588" s="35" t="s">
        <v>68</v>
      </c>
      <c r="L588" s="36">
        <v>146.73616666666666</v>
      </c>
      <c r="M588" s="36">
        <v>-146.73616666666666</v>
      </c>
      <c r="N588" s="20">
        <v>592</v>
      </c>
      <c r="Q588" s="32" t="s">
        <v>229</v>
      </c>
      <c r="R588" s="5">
        <v>4</v>
      </c>
      <c r="S588" s="24">
        <v>1524.8720000000001</v>
      </c>
      <c r="T588" s="42">
        <v>-0.24379999999999999</v>
      </c>
      <c r="U588" s="42">
        <v>-0.24399999999999999</v>
      </c>
      <c r="V588" s="42">
        <v>29.429324908284002</v>
      </c>
      <c r="W588" s="42">
        <v>29.429202876240002</v>
      </c>
      <c r="X588" s="42">
        <v>34.902755540358676</v>
      </c>
      <c r="Y588" s="42">
        <v>34.902820082135939</v>
      </c>
      <c r="Z588" s="42">
        <v>1.9076</v>
      </c>
      <c r="AA588" s="25">
        <v>6.8683669288198983</v>
      </c>
      <c r="AB588" s="25">
        <v>85.143414869239436</v>
      </c>
      <c r="AC588" s="25">
        <v>1.8559933000000001E-2</v>
      </c>
      <c r="AD588" s="42">
        <v>5.7099999999999998E-2</v>
      </c>
      <c r="AE588" s="25">
        <v>90.225200000000001</v>
      </c>
      <c r="AF588" s="42">
        <v>4.3133999999999997</v>
      </c>
      <c r="AG588" s="25">
        <v>0.78900000000000003</v>
      </c>
      <c r="AH588" s="5">
        <v>9.9500000000000005E-2</v>
      </c>
      <c r="AI588" s="25">
        <v>4.3298999999999997E-2</v>
      </c>
      <c r="AJ588" s="24">
        <v>99.91</v>
      </c>
      <c r="AK588" s="25">
        <v>0</v>
      </c>
      <c r="AL588" s="241">
        <v>34.902700000000003</v>
      </c>
      <c r="AM588" s="117"/>
      <c r="AN588" s="143"/>
      <c r="AO588" s="32">
        <v>-0.5</v>
      </c>
      <c r="AP588" s="245">
        <v>6.8769999999999998</v>
      </c>
      <c r="AQ588" s="106"/>
      <c r="AR588" s="108" t="s">
        <v>227</v>
      </c>
      <c r="AS588" s="235">
        <v>13.403890672082854</v>
      </c>
      <c r="AT588" s="128"/>
      <c r="AU588" s="236">
        <v>8.366632708180644</v>
      </c>
      <c r="AV588" s="128"/>
      <c r="AW588" s="237">
        <v>0.88995586937334514</v>
      </c>
      <c r="AX588" s="128"/>
      <c r="BC588" s="144" t="s">
        <v>227</v>
      </c>
      <c r="BE588" s="145" t="s">
        <v>227</v>
      </c>
      <c r="BG588" s="21">
        <v>592</v>
      </c>
    </row>
    <row r="589" spans="1:59" ht="15.75" customHeight="1">
      <c r="A589" s="21" t="s">
        <v>242</v>
      </c>
      <c r="B589" s="33">
        <v>27</v>
      </c>
      <c r="C589" s="21" t="s">
        <v>317</v>
      </c>
      <c r="D589" s="26" t="s">
        <v>318</v>
      </c>
      <c r="E589" s="35">
        <v>77</v>
      </c>
      <c r="F589" s="35">
        <v>41.930000000000405</v>
      </c>
      <c r="G589" s="35" t="s">
        <v>67</v>
      </c>
      <c r="H589" s="36">
        <v>77.69883333333334</v>
      </c>
      <c r="I589" s="35">
        <v>146</v>
      </c>
      <c r="J589" s="35">
        <v>44.169999999999732</v>
      </c>
      <c r="K589" s="35" t="s">
        <v>68</v>
      </c>
      <c r="L589" s="36">
        <v>146.73616666666666</v>
      </c>
      <c r="M589" s="36">
        <v>-146.73616666666666</v>
      </c>
      <c r="N589" s="20">
        <v>593</v>
      </c>
      <c r="Q589" s="32" t="s">
        <v>229</v>
      </c>
      <c r="R589" s="5">
        <v>5</v>
      </c>
      <c r="S589" s="24">
        <v>1008.246</v>
      </c>
      <c r="T589" s="42">
        <v>0.14410000000000001</v>
      </c>
      <c r="U589" s="42">
        <v>0.14360000000000001</v>
      </c>
      <c r="V589" s="42">
        <v>29.521319598696</v>
      </c>
      <c r="W589" s="42">
        <v>29.520677797377001</v>
      </c>
      <c r="X589" s="42">
        <v>34.876706468588395</v>
      </c>
      <c r="Y589" s="42">
        <v>34.876428368691528</v>
      </c>
      <c r="Z589" s="42">
        <v>2.0364</v>
      </c>
      <c r="AA589" s="25">
        <v>6.8932901088174683</v>
      </c>
      <c r="AB589" s="25">
        <v>86.306241215922029</v>
      </c>
      <c r="AC589" s="25">
        <v>1.9285929199999999E-2</v>
      </c>
      <c r="AD589" s="42">
        <v>5.8700000000000002E-2</v>
      </c>
      <c r="AE589" s="25">
        <v>90.2072</v>
      </c>
      <c r="AF589" s="42">
        <v>4.3125999999999998</v>
      </c>
      <c r="AG589" s="25">
        <v>0.7984</v>
      </c>
      <c r="AH589" s="5">
        <v>9.9900000000000003E-2</v>
      </c>
      <c r="AI589" s="25">
        <v>4.3298999999999997E-2</v>
      </c>
      <c r="AJ589" s="24">
        <v>99.93</v>
      </c>
      <c r="AK589" s="25">
        <v>0</v>
      </c>
      <c r="AL589" s="241">
        <v>34.8767</v>
      </c>
      <c r="AM589" s="117"/>
      <c r="AN589" s="143"/>
      <c r="AO589" s="32">
        <v>-0.7</v>
      </c>
      <c r="AP589" s="245">
        <v>6.8970000000000002</v>
      </c>
      <c r="AQ589" s="106"/>
      <c r="AR589" s="108" t="s">
        <v>227</v>
      </c>
      <c r="AS589" s="235">
        <v>12.61438121126919</v>
      </c>
      <c r="AT589" s="128"/>
      <c r="AU589" s="236">
        <v>6.8118297983637088</v>
      </c>
      <c r="AV589" s="128"/>
      <c r="AW589" s="237">
        <v>0.83191526919682268</v>
      </c>
      <c r="AX589" s="128"/>
      <c r="BC589" s="144" t="s">
        <v>227</v>
      </c>
      <c r="BE589" s="145" t="s">
        <v>227</v>
      </c>
      <c r="BG589" s="21">
        <v>593</v>
      </c>
    </row>
    <row r="590" spans="1:59" ht="15.75" customHeight="1">
      <c r="A590" s="21" t="s">
        <v>242</v>
      </c>
      <c r="B590" s="33">
        <v>27</v>
      </c>
      <c r="C590" s="21" t="s">
        <v>317</v>
      </c>
      <c r="D590" s="26" t="s">
        <v>318</v>
      </c>
      <c r="E590" s="35">
        <v>77</v>
      </c>
      <c r="F590" s="35">
        <v>41.930000000000405</v>
      </c>
      <c r="G590" s="35" t="s">
        <v>67</v>
      </c>
      <c r="H590" s="36">
        <v>77.69883333333334</v>
      </c>
      <c r="I590" s="35">
        <v>146</v>
      </c>
      <c r="J590" s="35">
        <v>44.169999999999732</v>
      </c>
      <c r="K590" s="35" t="s">
        <v>68</v>
      </c>
      <c r="L590" s="36">
        <v>146.73616666666666</v>
      </c>
      <c r="M590" s="36">
        <v>-146.73616666666666</v>
      </c>
      <c r="N590" s="20">
        <v>594</v>
      </c>
      <c r="Q590" s="32" t="s">
        <v>229</v>
      </c>
      <c r="R590" s="5">
        <v>6</v>
      </c>
      <c r="S590" s="24">
        <v>809.73400000000004</v>
      </c>
      <c r="T590" s="42">
        <v>0.41649999999999998</v>
      </c>
      <c r="U590" s="42">
        <v>0.41610000000000003</v>
      </c>
      <c r="V590" s="42">
        <v>29.662401045540001</v>
      </c>
      <c r="W590" s="42">
        <v>29.661768471077998</v>
      </c>
      <c r="X590" s="42">
        <v>34.868455753749728</v>
      </c>
      <c r="Y590" s="42">
        <v>34.868080641746175</v>
      </c>
      <c r="Z590" s="42">
        <v>2.0817999999999999</v>
      </c>
      <c r="AA590" s="25">
        <v>6.8534200833217795</v>
      </c>
      <c r="AB590" s="25">
        <v>86.410578393042385</v>
      </c>
      <c r="AC590" s="25">
        <v>1.9414126400000002E-2</v>
      </c>
      <c r="AD590" s="42">
        <v>5.8999999999999997E-2</v>
      </c>
      <c r="AE590" s="25">
        <v>90.2072</v>
      </c>
      <c r="AF590" s="42">
        <v>4.3125999999999998</v>
      </c>
      <c r="AG590" s="25">
        <v>0.83130000000000004</v>
      </c>
      <c r="AH590" s="5">
        <v>0.1012</v>
      </c>
      <c r="AI590" s="25">
        <v>4.3298999999999997E-2</v>
      </c>
      <c r="AJ590" s="24">
        <v>99.93</v>
      </c>
      <c r="AK590" s="25">
        <v>0</v>
      </c>
      <c r="AL590" s="241">
        <v>34.867899999999999</v>
      </c>
      <c r="AM590" s="117"/>
      <c r="AN590" s="143"/>
      <c r="AO590" s="32">
        <v>-0.1</v>
      </c>
      <c r="AP590" s="245">
        <v>6.8739999999999997</v>
      </c>
      <c r="AQ590" s="106"/>
      <c r="AR590" s="108" t="s">
        <v>227</v>
      </c>
      <c r="AS590" s="235">
        <v>12.398408011893961</v>
      </c>
      <c r="AT590" s="128"/>
      <c r="AU590" s="236">
        <v>6.4231290805500008</v>
      </c>
      <c r="AV590" s="128"/>
      <c r="AW590" s="237">
        <v>0.81450308914386582</v>
      </c>
      <c r="AX590" s="128"/>
      <c r="BC590" s="144" t="s">
        <v>227</v>
      </c>
      <c r="BE590" s="145" t="s">
        <v>227</v>
      </c>
      <c r="BG590" s="21">
        <v>594</v>
      </c>
    </row>
    <row r="591" spans="1:59" ht="15.75" customHeight="1">
      <c r="A591" s="21" t="s">
        <v>242</v>
      </c>
      <c r="B591" s="33">
        <v>27</v>
      </c>
      <c r="C591" s="21" t="s">
        <v>317</v>
      </c>
      <c r="D591" s="26" t="s">
        <v>318</v>
      </c>
      <c r="E591" s="35">
        <v>77</v>
      </c>
      <c r="F591" s="35">
        <v>41.930000000000405</v>
      </c>
      <c r="G591" s="35" t="s">
        <v>67</v>
      </c>
      <c r="H591" s="36">
        <v>77.69883333333334</v>
      </c>
      <c r="I591" s="35">
        <v>146</v>
      </c>
      <c r="J591" s="35">
        <v>44.169999999999732</v>
      </c>
      <c r="K591" s="35" t="s">
        <v>68</v>
      </c>
      <c r="L591" s="36">
        <v>146.73616666666666</v>
      </c>
      <c r="M591" s="36">
        <v>-146.73616666666666</v>
      </c>
      <c r="N591" s="20">
        <v>595</v>
      </c>
      <c r="Q591" s="32" t="s">
        <v>229</v>
      </c>
      <c r="R591" s="5">
        <v>7</v>
      </c>
      <c r="S591" s="24">
        <v>609.49099999999999</v>
      </c>
      <c r="T591" s="42">
        <v>0.78879999999999995</v>
      </c>
      <c r="U591" s="42">
        <v>0.78849999999999998</v>
      </c>
      <c r="V591" s="42">
        <v>29.887164457733999</v>
      </c>
      <c r="W591" s="42">
        <v>29.886499526306999</v>
      </c>
      <c r="X591" s="42">
        <v>34.858429618916531</v>
      </c>
      <c r="Y591" s="42">
        <v>34.857905817014611</v>
      </c>
      <c r="Z591" s="42">
        <v>2.13</v>
      </c>
      <c r="AA591" s="25">
        <v>6.7780442783928052</v>
      </c>
      <c r="AB591" s="25">
        <v>86.278529779261447</v>
      </c>
      <c r="AC591" s="25">
        <v>1.8944524600000002E-2</v>
      </c>
      <c r="AD591" s="42">
        <v>5.8000000000000003E-2</v>
      </c>
      <c r="AE591" s="25">
        <v>90.197199999999995</v>
      </c>
      <c r="AF591" s="42">
        <v>4.3121</v>
      </c>
      <c r="AG591" s="25">
        <v>0.85940000000000005</v>
      </c>
      <c r="AH591" s="5">
        <v>0.1024</v>
      </c>
      <c r="AI591" s="25">
        <v>4.3298999999999997E-2</v>
      </c>
      <c r="AJ591" s="24">
        <v>99.93</v>
      </c>
      <c r="AK591" s="25">
        <v>0</v>
      </c>
      <c r="AL591" s="241">
        <v>34.860999999999997</v>
      </c>
      <c r="AM591" s="117"/>
      <c r="AN591" s="143"/>
      <c r="AO591" s="32">
        <v>0</v>
      </c>
      <c r="AP591" s="245">
        <v>6.8090000000000002</v>
      </c>
      <c r="AQ591" s="106"/>
      <c r="AR591" s="108" t="s">
        <v>227</v>
      </c>
      <c r="AS591" s="235">
        <v>12.369836290165541</v>
      </c>
      <c r="AT591" s="128"/>
      <c r="AU591" s="236">
        <v>6.3773965199395155</v>
      </c>
      <c r="AV591" s="128"/>
      <c r="AW591" s="237">
        <v>0.80386231244483675</v>
      </c>
      <c r="AX591" s="128"/>
      <c r="BC591" s="144" t="s">
        <v>227</v>
      </c>
      <c r="BE591" s="145" t="s">
        <v>227</v>
      </c>
      <c r="BG591" s="21">
        <v>595</v>
      </c>
    </row>
    <row r="592" spans="1:59" ht="15.75" customHeight="1">
      <c r="A592" s="21" t="s">
        <v>242</v>
      </c>
      <c r="B592" s="33">
        <v>27</v>
      </c>
      <c r="C592" s="21" t="s">
        <v>317</v>
      </c>
      <c r="D592" s="26" t="s">
        <v>318</v>
      </c>
      <c r="E592" s="35">
        <v>77</v>
      </c>
      <c r="F592" s="35">
        <v>41.930000000000405</v>
      </c>
      <c r="G592" s="35" t="s">
        <v>67</v>
      </c>
      <c r="H592" s="36">
        <v>77.69883333333334</v>
      </c>
      <c r="I592" s="35">
        <v>146</v>
      </c>
      <c r="J592" s="35">
        <v>44.169999999999732</v>
      </c>
      <c r="K592" s="35" t="s">
        <v>68</v>
      </c>
      <c r="L592" s="36">
        <v>146.73616666666666</v>
      </c>
      <c r="M592" s="36">
        <v>-146.73616666666666</v>
      </c>
      <c r="N592" s="20">
        <v>596</v>
      </c>
      <c r="Q592" s="32" t="s">
        <v>229</v>
      </c>
      <c r="R592" s="5">
        <v>8</v>
      </c>
      <c r="S592" s="24">
        <v>437.60300000000001</v>
      </c>
      <c r="T592" s="42">
        <v>0.92410000000000003</v>
      </c>
      <c r="U592" s="42">
        <v>0.92390000000000005</v>
      </c>
      <c r="V592" s="42">
        <v>29.902560540077999</v>
      </c>
      <c r="W592" s="42">
        <v>29.902112637388999</v>
      </c>
      <c r="X592" s="42">
        <v>34.826821350347061</v>
      </c>
      <c r="Y592" s="42">
        <v>34.826467044926574</v>
      </c>
      <c r="Z592" s="42">
        <v>2.1676000000000002</v>
      </c>
      <c r="AA592" s="25">
        <v>6.7382638954699301</v>
      </c>
      <c r="AB592" s="25">
        <v>86.051581973962882</v>
      </c>
      <c r="AC592" s="25">
        <v>1.9456858800000001E-2</v>
      </c>
      <c r="AD592" s="42">
        <v>5.91E-2</v>
      </c>
      <c r="AE592" s="25">
        <v>90.209199999999996</v>
      </c>
      <c r="AF592" s="42">
        <v>4.3127000000000004</v>
      </c>
      <c r="AG592" s="25">
        <v>0.82889999999999997</v>
      </c>
      <c r="AH592" s="5">
        <v>0.1011</v>
      </c>
      <c r="AI592" s="25">
        <v>4.3298999999999997E-2</v>
      </c>
      <c r="AJ592" s="24">
        <v>99.93</v>
      </c>
      <c r="AK592" s="25">
        <v>0</v>
      </c>
      <c r="AL592" s="241">
        <v>34.831200000000003</v>
      </c>
      <c r="AM592" s="117"/>
      <c r="AN592" s="143"/>
      <c r="AO592" s="32">
        <v>0.1</v>
      </c>
      <c r="AP592" s="245">
        <v>6.7469999999999999</v>
      </c>
      <c r="AQ592" s="106"/>
      <c r="AR592" s="108" t="s">
        <v>227</v>
      </c>
      <c r="AS592" s="235">
        <v>12.160869519944043</v>
      </c>
      <c r="AT592" s="128"/>
      <c r="AU592" s="236">
        <v>6.0210173082454839</v>
      </c>
      <c r="AV592" s="128"/>
      <c r="AW592" s="237">
        <v>0.78935216240070605</v>
      </c>
      <c r="AX592" s="128"/>
      <c r="BC592" s="144" t="s">
        <v>227</v>
      </c>
      <c r="BE592" s="145" t="s">
        <v>227</v>
      </c>
      <c r="BG592" s="21">
        <v>596</v>
      </c>
    </row>
    <row r="593" spans="1:59" ht="15.75" customHeight="1">
      <c r="A593" s="21" t="s">
        <v>242</v>
      </c>
      <c r="B593" s="33">
        <v>27</v>
      </c>
      <c r="C593" s="21" t="s">
        <v>317</v>
      </c>
      <c r="D593" s="26" t="s">
        <v>318</v>
      </c>
      <c r="E593" s="35">
        <v>77</v>
      </c>
      <c r="F593" s="35">
        <v>41.930000000000405</v>
      </c>
      <c r="G593" s="35" t="s">
        <v>67</v>
      </c>
      <c r="H593" s="36">
        <v>77.69883333333334</v>
      </c>
      <c r="I593" s="35">
        <v>146</v>
      </c>
      <c r="J593" s="35">
        <v>44.169999999999732</v>
      </c>
      <c r="K593" s="35" t="s">
        <v>68</v>
      </c>
      <c r="L593" s="36">
        <v>146.73616666666666</v>
      </c>
      <c r="M593" s="36">
        <v>-146.73616666666666</v>
      </c>
      <c r="N593" s="20">
        <v>597</v>
      </c>
      <c r="Q593" s="32" t="s">
        <v>229</v>
      </c>
      <c r="R593" s="5">
        <v>9</v>
      </c>
      <c r="S593" s="24">
        <v>356.48200000000003</v>
      </c>
      <c r="T593" s="42">
        <v>0.79430000000000001</v>
      </c>
      <c r="U593" s="42">
        <v>0.79369999999999996</v>
      </c>
      <c r="V593" s="42">
        <v>29.719730563013997</v>
      </c>
      <c r="W593" s="42">
        <v>29.719017877620001</v>
      </c>
      <c r="X593" s="42">
        <v>34.782984320184354</v>
      </c>
      <c r="Y593" s="42">
        <v>34.78273222405921</v>
      </c>
      <c r="Z593" s="42">
        <v>2.1749000000000001</v>
      </c>
      <c r="AA593" s="25">
        <v>6.7077774670479755</v>
      </c>
      <c r="AB593" s="25">
        <v>85.351344170243706</v>
      </c>
      <c r="AC593" s="25">
        <v>1.9798263399999998E-2</v>
      </c>
      <c r="AD593" s="42">
        <v>5.9799999999999999E-2</v>
      </c>
      <c r="AE593" s="25">
        <v>90.181299999999993</v>
      </c>
      <c r="AF593" s="42">
        <v>4.3113999999999999</v>
      </c>
      <c r="AG593" s="25">
        <v>0.86180000000000001</v>
      </c>
      <c r="AH593" s="5">
        <v>0.10249999999999999</v>
      </c>
      <c r="AI593" s="25">
        <v>4.3298999999999997E-2</v>
      </c>
      <c r="AJ593" s="24">
        <v>99.94</v>
      </c>
      <c r="AK593" s="25">
        <v>0</v>
      </c>
      <c r="AL593" s="241">
        <v>34.779699999999998</v>
      </c>
      <c r="AM593" s="117"/>
      <c r="AN593" s="143"/>
      <c r="AO593" s="32">
        <v>0.1</v>
      </c>
      <c r="AP593" s="245">
        <v>6.7030000000000003</v>
      </c>
      <c r="AQ593" s="106"/>
      <c r="AR593" s="108" t="s">
        <v>227</v>
      </c>
      <c r="AS593" s="235">
        <v>12.01702663555381</v>
      </c>
      <c r="AT593" s="128"/>
      <c r="AU593" s="236">
        <v>6.3727828377488702</v>
      </c>
      <c r="AV593" s="128"/>
      <c r="AW593" s="237">
        <v>0.79418887908208291</v>
      </c>
      <c r="AX593" s="128"/>
      <c r="BC593" s="144" t="s">
        <v>227</v>
      </c>
      <c r="BE593" s="145" t="s">
        <v>227</v>
      </c>
      <c r="BG593" s="21">
        <v>597</v>
      </c>
    </row>
    <row r="594" spans="1:59" ht="15.75" customHeight="1">
      <c r="A594" s="21" t="s">
        <v>242</v>
      </c>
      <c r="B594" s="33">
        <v>27</v>
      </c>
      <c r="C594" s="21" t="s">
        <v>317</v>
      </c>
      <c r="D594" s="26" t="s">
        <v>318</v>
      </c>
      <c r="E594" s="35">
        <v>77</v>
      </c>
      <c r="F594" s="35">
        <v>41.930000000000405</v>
      </c>
      <c r="G594" s="35" t="s">
        <v>67</v>
      </c>
      <c r="H594" s="36">
        <v>77.69883333333334</v>
      </c>
      <c r="I594" s="35">
        <v>146</v>
      </c>
      <c r="J594" s="35">
        <v>44.169999999999732</v>
      </c>
      <c r="K594" s="35" t="s">
        <v>68</v>
      </c>
      <c r="L594" s="36">
        <v>146.73616666666666</v>
      </c>
      <c r="M594" s="36">
        <v>-146.73616666666666</v>
      </c>
      <c r="N594" s="20">
        <v>598</v>
      </c>
      <c r="Q594" s="32" t="s">
        <v>229</v>
      </c>
      <c r="R594" s="5">
        <v>10</v>
      </c>
      <c r="S594" s="24">
        <v>326.81200000000001</v>
      </c>
      <c r="T594" s="42">
        <v>0.53239999999999998</v>
      </c>
      <c r="U594" s="42">
        <v>0.53949999999999998</v>
      </c>
      <c r="V594" s="42">
        <v>29.430650226720001</v>
      </c>
      <c r="W594" s="42">
        <v>29.438099811002001</v>
      </c>
      <c r="X594" s="42">
        <v>34.717997033699852</v>
      </c>
      <c r="Y594" s="42">
        <v>34.719753426119247</v>
      </c>
      <c r="Z594" s="42">
        <v>2.1608000000000001</v>
      </c>
      <c r="AA594" s="25">
        <v>6.6651279746766861</v>
      </c>
      <c r="AB594" s="25">
        <v>84.200230304624952</v>
      </c>
      <c r="AC594" s="25">
        <v>1.9840995799999997E-2</v>
      </c>
      <c r="AD594" s="42">
        <v>5.9900000000000002E-2</v>
      </c>
      <c r="AE594" s="25">
        <v>90.177299999999988</v>
      </c>
      <c r="AF594" s="42">
        <v>4.3112000000000004</v>
      </c>
      <c r="AG594" s="25">
        <v>0.89229999999999998</v>
      </c>
      <c r="AH594" s="5">
        <v>0.1037</v>
      </c>
      <c r="AI594" s="25">
        <v>4.3298999999999997E-2</v>
      </c>
      <c r="AJ594" s="24">
        <v>99.94</v>
      </c>
      <c r="AK594" s="25">
        <v>0</v>
      </c>
      <c r="AL594" s="241">
        <v>34.710500000000003</v>
      </c>
      <c r="AM594" s="117"/>
      <c r="AN594" s="143"/>
      <c r="AO594" s="32">
        <v>-0.1</v>
      </c>
      <c r="AP594" s="245">
        <v>6.6189999999999998</v>
      </c>
      <c r="AQ594" s="106"/>
      <c r="AR594" s="108" t="s">
        <v>227</v>
      </c>
      <c r="AS594" s="235">
        <v>11.875127264398381</v>
      </c>
      <c r="AT594" s="128"/>
      <c r="AU594" s="236">
        <v>7.4791792131677415</v>
      </c>
      <c r="AV594" s="128"/>
      <c r="AW594" s="237">
        <v>0.8067643424536628</v>
      </c>
      <c r="AX594" s="128"/>
      <c r="BC594" s="144" t="s">
        <v>227</v>
      </c>
      <c r="BE594" s="145" t="s">
        <v>227</v>
      </c>
      <c r="BG594" s="21">
        <v>598</v>
      </c>
    </row>
    <row r="595" spans="1:59" ht="15.75" customHeight="1">
      <c r="A595" s="21" t="s">
        <v>242</v>
      </c>
      <c r="B595" s="33">
        <v>27</v>
      </c>
      <c r="C595" s="21" t="s">
        <v>317</v>
      </c>
      <c r="D595" s="26" t="s">
        <v>318</v>
      </c>
      <c r="E595" s="35">
        <v>77</v>
      </c>
      <c r="F595" s="35">
        <v>41.930000000000405</v>
      </c>
      <c r="G595" s="35" t="s">
        <v>67</v>
      </c>
      <c r="H595" s="36">
        <v>77.69883333333334</v>
      </c>
      <c r="I595" s="35">
        <v>146</v>
      </c>
      <c r="J595" s="35">
        <v>44.169999999999732</v>
      </c>
      <c r="K595" s="35" t="s">
        <v>68</v>
      </c>
      <c r="L595" s="36">
        <v>146.73616666666666</v>
      </c>
      <c r="M595" s="36">
        <v>-146.73616666666666</v>
      </c>
      <c r="N595" s="20">
        <v>599</v>
      </c>
      <c r="Q595" s="32" t="s">
        <v>229</v>
      </c>
      <c r="R595" s="5">
        <v>11</v>
      </c>
      <c r="S595" s="24">
        <v>289.89400000000001</v>
      </c>
      <c r="T595" s="42">
        <v>3.4099999999999998E-2</v>
      </c>
      <c r="U595" s="42">
        <v>4.6699999999999998E-2</v>
      </c>
      <c r="V595" s="42">
        <v>28.881064858871998</v>
      </c>
      <c r="W595" s="42">
        <v>28.894244440887</v>
      </c>
      <c r="X595" s="42">
        <v>34.578219413548815</v>
      </c>
      <c r="Y595" s="42">
        <v>34.58145232463422</v>
      </c>
      <c r="Z595" s="42">
        <v>2.1461999999999999</v>
      </c>
      <c r="AA595" s="25">
        <v>6.6721560414936638</v>
      </c>
      <c r="AB595" s="25">
        <v>83.124615307377638</v>
      </c>
      <c r="AC595" s="25">
        <v>2.1591660399999997E-2</v>
      </c>
      <c r="AD595" s="42">
        <v>6.3799999999999996E-2</v>
      </c>
      <c r="AE595" s="25">
        <v>90.153399999999991</v>
      </c>
      <c r="AF595" s="42">
        <v>4.3099999999999996</v>
      </c>
      <c r="AG595" s="25">
        <v>0.94869999999999999</v>
      </c>
      <c r="AH595" s="5">
        <v>0.10589999999999999</v>
      </c>
      <c r="AI595" s="25">
        <v>4.3298999999999997E-2</v>
      </c>
      <c r="AJ595" s="24">
        <v>99.93</v>
      </c>
      <c r="AK595" s="25">
        <v>0</v>
      </c>
      <c r="AL595" s="241">
        <v>34.577500000000001</v>
      </c>
      <c r="AM595" s="117"/>
      <c r="AN595" s="143"/>
      <c r="AO595" s="32">
        <v>-0.4</v>
      </c>
      <c r="AP595" s="245">
        <v>6.6549999999999994</v>
      </c>
      <c r="AQ595" s="106">
        <v>26</v>
      </c>
      <c r="AR595" s="108" t="s">
        <v>411</v>
      </c>
      <c r="AS595" s="235">
        <v>10.8152864938719</v>
      </c>
      <c r="AT595" s="128"/>
      <c r="AU595" s="236">
        <v>7.7701140993338713</v>
      </c>
      <c r="AV595" s="128"/>
      <c r="AW595" s="237">
        <v>0.77387466902030022</v>
      </c>
      <c r="AX595" s="128"/>
      <c r="BC595" s="144" t="s">
        <v>227</v>
      </c>
      <c r="BE595" s="145" t="s">
        <v>227</v>
      </c>
      <c r="BG595" s="21">
        <v>599</v>
      </c>
    </row>
    <row r="596" spans="1:59" ht="15.75" customHeight="1">
      <c r="A596" s="21" t="s">
        <v>242</v>
      </c>
      <c r="B596" s="33">
        <v>27</v>
      </c>
      <c r="C596" s="21" t="s">
        <v>317</v>
      </c>
      <c r="D596" s="26" t="s">
        <v>318</v>
      </c>
      <c r="E596" s="35">
        <v>77</v>
      </c>
      <c r="F596" s="35">
        <v>41.930000000000405</v>
      </c>
      <c r="G596" s="35" t="s">
        <v>67</v>
      </c>
      <c r="H596" s="36">
        <v>77.69883333333334</v>
      </c>
      <c r="I596" s="35">
        <v>146</v>
      </c>
      <c r="J596" s="35">
        <v>44.169999999999732</v>
      </c>
      <c r="K596" s="35" t="s">
        <v>68</v>
      </c>
      <c r="L596" s="36">
        <v>146.73616666666666</v>
      </c>
      <c r="M596" s="36">
        <v>-146.73616666666666</v>
      </c>
      <c r="N596" s="20">
        <v>600</v>
      </c>
      <c r="Q596" s="32" t="s">
        <v>230</v>
      </c>
      <c r="R596" s="5">
        <v>12</v>
      </c>
      <c r="S596" s="24">
        <v>255.626</v>
      </c>
      <c r="T596" s="42">
        <v>-0.64459999999999995</v>
      </c>
      <c r="U596" s="42">
        <v>-0.64390000000000003</v>
      </c>
      <c r="V596" s="42">
        <v>28.135988025311999</v>
      </c>
      <c r="W596" s="42">
        <v>28.135682308472997</v>
      </c>
      <c r="X596" s="42">
        <v>34.371266668076977</v>
      </c>
      <c r="Y596" s="42">
        <v>34.370060538567287</v>
      </c>
      <c r="Z596" s="42">
        <v>2.0851999999999999</v>
      </c>
      <c r="AA596" s="25">
        <v>6.5359338657950889</v>
      </c>
      <c r="AB596" s="25">
        <v>79.872962760055742</v>
      </c>
      <c r="AC596" s="25">
        <v>2.7569195800000005E-2</v>
      </c>
      <c r="AD596" s="42">
        <v>7.6899999999999996E-2</v>
      </c>
      <c r="AE596" s="25">
        <v>90.027699999999996</v>
      </c>
      <c r="AF596" s="42">
        <v>4.3041</v>
      </c>
      <c r="AG596" s="25">
        <v>1.1435</v>
      </c>
      <c r="AH596" s="5">
        <v>0.1138</v>
      </c>
      <c r="AI596" s="25">
        <v>4.3298999999999997E-2</v>
      </c>
      <c r="AJ596" s="24">
        <v>99.93</v>
      </c>
      <c r="AK596" s="25">
        <v>0</v>
      </c>
      <c r="AL596" s="241">
        <v>34.369500000000002</v>
      </c>
      <c r="AM596" s="117"/>
      <c r="AN596" s="143"/>
      <c r="AO596" s="32">
        <v>-0.7</v>
      </c>
      <c r="AP596" s="245">
        <v>6.4489999999999998</v>
      </c>
      <c r="AQ596" s="106"/>
      <c r="AR596" s="108" t="s">
        <v>227</v>
      </c>
      <c r="AS596" s="235">
        <v>10.753242112692975</v>
      </c>
      <c r="AT596" s="128"/>
      <c r="AU596" s="236">
        <v>11.755798217912904</v>
      </c>
      <c r="AV596" s="128"/>
      <c r="AW596" s="237">
        <v>0.85996822594880851</v>
      </c>
      <c r="AX596" s="128"/>
      <c r="BC596" s="144" t="s">
        <v>227</v>
      </c>
      <c r="BE596" s="145" t="s">
        <v>227</v>
      </c>
      <c r="BG596" s="21">
        <v>600</v>
      </c>
    </row>
    <row r="597" spans="1:59" ht="15.75" customHeight="1">
      <c r="A597" s="21" t="s">
        <v>242</v>
      </c>
      <c r="B597" s="33">
        <v>27</v>
      </c>
      <c r="C597" s="21" t="s">
        <v>317</v>
      </c>
      <c r="D597" s="26" t="s">
        <v>318</v>
      </c>
      <c r="E597" s="35">
        <v>77</v>
      </c>
      <c r="F597" s="35">
        <v>41.930000000000405</v>
      </c>
      <c r="G597" s="35" t="s">
        <v>67</v>
      </c>
      <c r="H597" s="36">
        <v>77.69883333333334</v>
      </c>
      <c r="I597" s="35">
        <v>146</v>
      </c>
      <c r="J597" s="35">
        <v>44.169999999999732</v>
      </c>
      <c r="K597" s="35" t="s">
        <v>68</v>
      </c>
      <c r="L597" s="36">
        <v>146.73616666666666</v>
      </c>
      <c r="M597" s="36">
        <v>-146.73616666666666</v>
      </c>
      <c r="N597" s="20">
        <v>601</v>
      </c>
      <c r="Q597" s="32" t="s">
        <v>229</v>
      </c>
      <c r="R597" s="5">
        <v>13</v>
      </c>
      <c r="S597" s="24">
        <v>228.02799999999999</v>
      </c>
      <c r="T597" s="42">
        <v>-0.83030000000000004</v>
      </c>
      <c r="U597" s="42">
        <v>-0.83009999999999995</v>
      </c>
      <c r="V597" s="42">
        <v>27.769341578502001</v>
      </c>
      <c r="W597" s="42">
        <v>27.770238364461001</v>
      </c>
      <c r="X597" s="42">
        <v>34.102830996593177</v>
      </c>
      <c r="Y597" s="42">
        <v>34.103819948616518</v>
      </c>
      <c r="Z597" s="42">
        <v>1.9496</v>
      </c>
      <c r="AA597" s="25">
        <v>6.0114356433198823</v>
      </c>
      <c r="AB597" s="25">
        <v>72.964431478926613</v>
      </c>
      <c r="AC597" s="25">
        <v>2.6885931999999998E-2</v>
      </c>
      <c r="AD597" s="42">
        <v>7.5399999999999995E-2</v>
      </c>
      <c r="AE597" s="25">
        <v>89.981899999999996</v>
      </c>
      <c r="AF597" s="42">
        <v>4.3019999999999996</v>
      </c>
      <c r="AG597" s="25">
        <v>1.2585999999999999</v>
      </c>
      <c r="AH597" s="5">
        <v>0.1183</v>
      </c>
      <c r="AI597" s="25">
        <v>4.3298999999999997E-2</v>
      </c>
      <c r="AJ597" s="24">
        <v>99.93</v>
      </c>
      <c r="AK597" s="25">
        <v>0</v>
      </c>
      <c r="AL597" s="241">
        <v>34.0976</v>
      </c>
      <c r="AM597" s="117"/>
      <c r="AN597" s="143"/>
      <c r="AO597" s="32">
        <v>-0.8</v>
      </c>
      <c r="AP597" s="245">
        <v>6.0019999999999998</v>
      </c>
      <c r="AQ597" s="106"/>
      <c r="AR597" s="108" t="s">
        <v>227</v>
      </c>
      <c r="AS597" s="235">
        <v>13.186616224085913</v>
      </c>
      <c r="AT597" s="128"/>
      <c r="AU597" s="236">
        <v>21.500158229351854</v>
      </c>
      <c r="AV597" s="128"/>
      <c r="AW597" s="237">
        <v>1.2111138570167697</v>
      </c>
      <c r="AX597" s="128"/>
      <c r="BC597" s="144" t="s">
        <v>227</v>
      </c>
      <c r="BE597" s="145" t="s">
        <v>227</v>
      </c>
      <c r="BG597" s="21">
        <v>601</v>
      </c>
    </row>
    <row r="598" spans="1:59" ht="15.75" customHeight="1">
      <c r="A598" s="21" t="s">
        <v>242</v>
      </c>
      <c r="B598" s="33">
        <v>27</v>
      </c>
      <c r="C598" s="21" t="s">
        <v>317</v>
      </c>
      <c r="D598" s="26" t="s">
        <v>318</v>
      </c>
      <c r="E598" s="35">
        <v>77</v>
      </c>
      <c r="F598" s="35">
        <v>41.930000000000405</v>
      </c>
      <c r="G598" s="35" t="s">
        <v>67</v>
      </c>
      <c r="H598" s="36">
        <v>77.69883333333334</v>
      </c>
      <c r="I598" s="35">
        <v>146</v>
      </c>
      <c r="J598" s="35">
        <v>44.169999999999732</v>
      </c>
      <c r="K598" s="35" t="s">
        <v>68</v>
      </c>
      <c r="L598" s="36">
        <v>146.73616666666666</v>
      </c>
      <c r="M598" s="36">
        <v>-146.73616666666666</v>
      </c>
      <c r="N598" s="20">
        <v>602</v>
      </c>
      <c r="Q598" s="32" t="s">
        <v>229</v>
      </c>
      <c r="R598" s="5">
        <v>14</v>
      </c>
      <c r="S598" s="24">
        <v>208.755</v>
      </c>
      <c r="T598" s="42">
        <v>-1.1053999999999999</v>
      </c>
      <c r="U598" s="42">
        <v>-1.1049</v>
      </c>
      <c r="V598" s="42">
        <v>27.203062795481998</v>
      </c>
      <c r="W598" s="42">
        <v>27.203895796846002</v>
      </c>
      <c r="X598" s="42">
        <v>33.654487446525906</v>
      </c>
      <c r="Y598" s="42">
        <v>33.655063084988072</v>
      </c>
      <c r="Z598" s="42">
        <v>1.9664999999999999</v>
      </c>
      <c r="AA598" s="25">
        <v>6.1335460884869626</v>
      </c>
      <c r="AB598" s="25">
        <v>73.669187613020952</v>
      </c>
      <c r="AC598" s="25">
        <v>2.6032193200000001E-2</v>
      </c>
      <c r="AD598" s="42">
        <v>7.3599999999999999E-2</v>
      </c>
      <c r="AE598" s="25">
        <v>90.027799999999999</v>
      </c>
      <c r="AF598" s="42">
        <v>4.3041</v>
      </c>
      <c r="AG598" s="25">
        <v>1.3572</v>
      </c>
      <c r="AH598" s="5">
        <v>0.12230000000000001</v>
      </c>
      <c r="AI598" s="25">
        <v>4.3298999999999997E-2</v>
      </c>
      <c r="AJ598" s="24">
        <v>99.93</v>
      </c>
      <c r="AK598" s="25">
        <v>0</v>
      </c>
      <c r="AL598" s="241">
        <v>33.645000000000003</v>
      </c>
      <c r="AM598" s="117"/>
      <c r="AN598" s="143"/>
      <c r="AO598" s="32">
        <v>-1.1000000000000001</v>
      </c>
      <c r="AP598" s="245">
        <v>6.15</v>
      </c>
      <c r="AQ598" s="106"/>
      <c r="AR598" s="108" t="s">
        <v>227</v>
      </c>
      <c r="AS598" s="235">
        <v>15.602271674564705</v>
      </c>
      <c r="AT598" s="128"/>
      <c r="AU598" s="236">
        <v>30.166181851304028</v>
      </c>
      <c r="AV598" s="128"/>
      <c r="AW598" s="237">
        <v>1.5874104148278907</v>
      </c>
      <c r="AX598" s="128"/>
      <c r="BC598" s="144" t="s">
        <v>227</v>
      </c>
      <c r="BE598" s="145" t="s">
        <v>227</v>
      </c>
      <c r="BG598" s="21">
        <v>602</v>
      </c>
    </row>
    <row r="599" spans="1:59" ht="15.75" customHeight="1">
      <c r="A599" s="21" t="s">
        <v>242</v>
      </c>
      <c r="B599" s="33">
        <v>27</v>
      </c>
      <c r="C599" s="21" t="s">
        <v>317</v>
      </c>
      <c r="D599" s="26" t="s">
        <v>318</v>
      </c>
      <c r="E599" s="35">
        <v>77</v>
      </c>
      <c r="F599" s="35">
        <v>41.930000000000405</v>
      </c>
      <c r="G599" s="35" t="s">
        <v>67</v>
      </c>
      <c r="H599" s="36">
        <v>77.69883333333334</v>
      </c>
      <c r="I599" s="35">
        <v>146</v>
      </c>
      <c r="J599" s="35">
        <v>44.169999999999732</v>
      </c>
      <c r="K599" s="35" t="s">
        <v>68</v>
      </c>
      <c r="L599" s="36">
        <v>146.73616666666666</v>
      </c>
      <c r="M599" s="36">
        <v>-146.73616666666666</v>
      </c>
      <c r="N599" s="20">
        <v>603</v>
      </c>
      <c r="Q599" s="32" t="s">
        <v>230</v>
      </c>
      <c r="R599" s="5">
        <v>15</v>
      </c>
      <c r="S599" s="24">
        <v>184.08500000000001</v>
      </c>
      <c r="T599" s="42">
        <v>-1.4239999999999999</v>
      </c>
      <c r="U599" s="42">
        <v>-1.4229000000000001</v>
      </c>
      <c r="V599" s="42">
        <v>26.546904234426002</v>
      </c>
      <c r="W599" s="42">
        <v>26.548334023861003</v>
      </c>
      <c r="X599" s="42">
        <v>33.12672914205524</v>
      </c>
      <c r="Y599" s="42">
        <v>33.127473193531181</v>
      </c>
      <c r="Z599" s="42">
        <v>2.0432999999999999</v>
      </c>
      <c r="AA599" s="25">
        <v>6.5060459674756768</v>
      </c>
      <c r="AB599" s="25">
        <v>77.1890601940095</v>
      </c>
      <c r="AC599" s="25">
        <v>2.8337924400000002E-2</v>
      </c>
      <c r="AD599" s="42">
        <v>7.8600000000000003E-2</v>
      </c>
      <c r="AE599" s="25">
        <v>90.049700000000001</v>
      </c>
      <c r="AF599" s="42">
        <v>4.3052000000000001</v>
      </c>
      <c r="AG599" s="25">
        <v>1.3807</v>
      </c>
      <c r="AH599" s="5">
        <v>0.1232</v>
      </c>
      <c r="AI599" s="25">
        <v>4.3298999999999997E-2</v>
      </c>
      <c r="AJ599" s="24">
        <v>99.93</v>
      </c>
      <c r="AK599" s="25">
        <v>0</v>
      </c>
      <c r="AL599" s="241">
        <v>33.140700000000002</v>
      </c>
      <c r="AM599" s="117"/>
      <c r="AN599" s="143"/>
      <c r="AO599" s="32">
        <v>-1.4</v>
      </c>
      <c r="AP599" s="245">
        <v>6.5250000000000004</v>
      </c>
      <c r="AQ599" s="106"/>
      <c r="AR599" s="108" t="s">
        <v>227</v>
      </c>
      <c r="AS599" s="235">
        <v>16.131801950461128</v>
      </c>
      <c r="AT599" s="128"/>
      <c r="AU599" s="236">
        <v>34.309443849822578</v>
      </c>
      <c r="AV599" s="128"/>
      <c r="AW599" s="237">
        <v>1.7721729920564875</v>
      </c>
      <c r="AX599" s="128"/>
      <c r="BC599" s="144" t="s">
        <v>227</v>
      </c>
      <c r="BE599" s="145" t="s">
        <v>227</v>
      </c>
      <c r="BG599" s="21">
        <v>603</v>
      </c>
    </row>
    <row r="600" spans="1:59" ht="15.75" customHeight="1">
      <c r="A600" s="21" t="s">
        <v>242</v>
      </c>
      <c r="B600" s="33">
        <v>27</v>
      </c>
      <c r="C600" s="21" t="s">
        <v>317</v>
      </c>
      <c r="D600" s="26" t="s">
        <v>318</v>
      </c>
      <c r="E600" s="35">
        <v>77</v>
      </c>
      <c r="F600" s="35">
        <v>41.930000000000405</v>
      </c>
      <c r="G600" s="35" t="s">
        <v>67</v>
      </c>
      <c r="H600" s="36">
        <v>77.69883333333334</v>
      </c>
      <c r="I600" s="35">
        <v>146</v>
      </c>
      <c r="J600" s="35">
        <v>44.169999999999732</v>
      </c>
      <c r="K600" s="35" t="s">
        <v>68</v>
      </c>
      <c r="L600" s="36">
        <v>146.73616666666666</v>
      </c>
      <c r="M600" s="36">
        <v>-146.73616666666666</v>
      </c>
      <c r="N600" s="20">
        <v>604</v>
      </c>
      <c r="Q600" s="32" t="s">
        <v>229</v>
      </c>
      <c r="R600" s="5">
        <v>16</v>
      </c>
      <c r="S600" s="24">
        <v>168.09800000000001</v>
      </c>
      <c r="T600" s="42">
        <v>-1.4366000000000001</v>
      </c>
      <c r="U600" s="42">
        <v>-1.4313</v>
      </c>
      <c r="V600" s="42">
        <v>26.410784236085998</v>
      </c>
      <c r="W600" s="42">
        <v>26.407397262534001</v>
      </c>
      <c r="X600" s="42">
        <v>32.963448440659022</v>
      </c>
      <c r="Y600" s="42">
        <v>32.952945104255768</v>
      </c>
      <c r="Z600" s="42">
        <v>2.0524</v>
      </c>
      <c r="AA600" s="25">
        <v>6.5341333565517283</v>
      </c>
      <c r="AB600" s="25">
        <v>77.406169123252383</v>
      </c>
      <c r="AC600" s="25">
        <v>2.8722061400000002E-2</v>
      </c>
      <c r="AD600" s="42">
        <v>7.9500000000000001E-2</v>
      </c>
      <c r="AE600" s="25">
        <v>89.991799999999998</v>
      </c>
      <c r="AF600" s="42">
        <v>4.3023999999999996</v>
      </c>
      <c r="AG600" s="25">
        <v>1.4112</v>
      </c>
      <c r="AH600" s="5">
        <v>0.1244</v>
      </c>
      <c r="AI600" s="25">
        <v>4.3298999999999997E-2</v>
      </c>
      <c r="AJ600" s="24">
        <v>99.93</v>
      </c>
      <c r="AK600" s="25">
        <v>0</v>
      </c>
      <c r="AL600" s="241">
        <v>32.945700000000002</v>
      </c>
      <c r="AM600" s="117"/>
      <c r="AN600" s="143"/>
      <c r="AO600" s="32">
        <v>-1.3</v>
      </c>
      <c r="AP600" s="245">
        <v>6.5739999999999998</v>
      </c>
      <c r="AQ600" s="106">
        <v>2</v>
      </c>
      <c r="AR600" s="108" t="s">
        <v>268</v>
      </c>
      <c r="AS600" s="235">
        <v>15.775797786732975</v>
      </c>
      <c r="AT600" s="128"/>
      <c r="AU600" s="236">
        <v>33.620610667648066</v>
      </c>
      <c r="AV600" s="128"/>
      <c r="AW600" s="237">
        <v>1.7828137687555163</v>
      </c>
      <c r="AX600" s="128"/>
      <c r="BC600" s="144" t="s">
        <v>227</v>
      </c>
      <c r="BE600" s="145" t="s">
        <v>227</v>
      </c>
      <c r="BG600" s="21">
        <v>604</v>
      </c>
    </row>
    <row r="601" spans="1:59" ht="15.75" customHeight="1">
      <c r="A601" s="21" t="s">
        <v>242</v>
      </c>
      <c r="B601" s="33">
        <v>27</v>
      </c>
      <c r="C601" s="21" t="s">
        <v>317</v>
      </c>
      <c r="D601" s="26" t="s">
        <v>318</v>
      </c>
      <c r="E601" s="35">
        <v>77</v>
      </c>
      <c r="F601" s="35">
        <v>41.930000000000405</v>
      </c>
      <c r="G601" s="35" t="s">
        <v>67</v>
      </c>
      <c r="H601" s="36">
        <v>77.69883333333334</v>
      </c>
      <c r="I601" s="35">
        <v>146</v>
      </c>
      <c r="J601" s="35">
        <v>44.169999999999732</v>
      </c>
      <c r="K601" s="35" t="s">
        <v>68</v>
      </c>
      <c r="L601" s="36">
        <v>146.73616666666666</v>
      </c>
      <c r="M601" s="36">
        <v>-146.73616666666666</v>
      </c>
      <c r="N601" s="20">
        <v>605</v>
      </c>
      <c r="Q601" s="32" t="s">
        <v>229</v>
      </c>
      <c r="R601" s="5">
        <v>17</v>
      </c>
      <c r="S601" s="24">
        <v>135.113</v>
      </c>
      <c r="T601" s="42">
        <v>-1.3673</v>
      </c>
      <c r="U601" s="42">
        <v>-1.3676999999999999</v>
      </c>
      <c r="V601" s="42">
        <v>26.207125970267999</v>
      </c>
      <c r="W601" s="42">
        <v>26.205247351318999</v>
      </c>
      <c r="X601" s="42">
        <v>32.628034414245285</v>
      </c>
      <c r="Y601" s="42">
        <v>32.625898079997718</v>
      </c>
      <c r="Z601" s="42">
        <v>2.0991</v>
      </c>
      <c r="AA601" s="25">
        <v>6.6944348127440314</v>
      </c>
      <c r="AB601" s="25">
        <v>79.264241265408813</v>
      </c>
      <c r="AC601" s="25">
        <v>3.1326464799999995E-2</v>
      </c>
      <c r="AD601" s="42">
        <v>8.5199999999999998E-2</v>
      </c>
      <c r="AE601" s="25">
        <v>89.89609999999999</v>
      </c>
      <c r="AF601" s="42">
        <v>4.2979000000000003</v>
      </c>
      <c r="AG601" s="25">
        <v>1.4136</v>
      </c>
      <c r="AH601" s="5">
        <v>0.1245</v>
      </c>
      <c r="AI601" s="25">
        <v>4.3298999999999997E-2</v>
      </c>
      <c r="AJ601" s="24">
        <v>99.94</v>
      </c>
      <c r="AK601" s="25">
        <v>0</v>
      </c>
      <c r="AL601" s="241">
        <v>32.635800000000003</v>
      </c>
      <c r="AM601" s="117"/>
      <c r="AN601" s="143"/>
      <c r="AO601" s="32">
        <v>-1.2</v>
      </c>
      <c r="AP601" s="245">
        <v>6.74</v>
      </c>
      <c r="AQ601" s="106"/>
      <c r="AR601" s="108" t="s">
        <v>227</v>
      </c>
      <c r="AS601" s="235">
        <v>15.262385419460056</v>
      </c>
      <c r="AT601" s="128"/>
      <c r="AU601" s="236">
        <v>33.00532019589847</v>
      </c>
      <c r="AV601" s="128"/>
      <c r="AW601" s="237">
        <v>1.7779770520741396</v>
      </c>
      <c r="AX601" s="128"/>
      <c r="BC601" s="144">
        <v>1.1646893138799609E-2</v>
      </c>
      <c r="BD601" s="128">
        <v>3</v>
      </c>
      <c r="BE601" s="145">
        <v>3.5836943166650745E-2</v>
      </c>
      <c r="BF601" s="146" t="s">
        <v>341</v>
      </c>
      <c r="BG601" s="21">
        <v>605</v>
      </c>
    </row>
    <row r="602" spans="1:59" ht="15.75" customHeight="1">
      <c r="A602" s="21" t="s">
        <v>242</v>
      </c>
      <c r="B602" s="33">
        <v>27</v>
      </c>
      <c r="C602" s="21" t="s">
        <v>317</v>
      </c>
      <c r="D602" s="26" t="s">
        <v>318</v>
      </c>
      <c r="E602" s="35">
        <v>77</v>
      </c>
      <c r="F602" s="35">
        <v>41.930000000000405</v>
      </c>
      <c r="G602" s="35" t="s">
        <v>67</v>
      </c>
      <c r="H602" s="36">
        <v>77.69883333333334</v>
      </c>
      <c r="I602" s="35">
        <v>146</v>
      </c>
      <c r="J602" s="35">
        <v>44.169999999999732</v>
      </c>
      <c r="K602" s="35" t="s">
        <v>68</v>
      </c>
      <c r="L602" s="36">
        <v>146.73616666666666</v>
      </c>
      <c r="M602" s="36">
        <v>-146.73616666666666</v>
      </c>
      <c r="N602" s="20">
        <v>606</v>
      </c>
      <c r="Q602" s="32" t="s">
        <v>230</v>
      </c>
      <c r="R602" s="5">
        <v>18</v>
      </c>
      <c r="S602" s="24">
        <v>105.877</v>
      </c>
      <c r="T602" s="42">
        <v>-1.2350000000000001</v>
      </c>
      <c r="U602" s="42">
        <v>-1.2364999999999999</v>
      </c>
      <c r="V602" s="42">
        <v>26.11399586376</v>
      </c>
      <c r="W602" s="42">
        <v>26.112693044701999</v>
      </c>
      <c r="X602" s="42">
        <v>32.374596625048881</v>
      </c>
      <c r="Y602" s="42">
        <v>32.374442369155332</v>
      </c>
      <c r="Z602" s="42">
        <v>2.1292</v>
      </c>
      <c r="AA602" s="25">
        <v>6.7887548131889748</v>
      </c>
      <c r="AB602" s="25">
        <v>80.522588070353478</v>
      </c>
      <c r="AC602" s="25">
        <v>3.0472725999999995E-2</v>
      </c>
      <c r="AD602" s="42">
        <v>8.3299999999999999E-2</v>
      </c>
      <c r="AE602" s="25">
        <v>89.802399999999992</v>
      </c>
      <c r="AF602" s="42">
        <v>4.2934999999999999</v>
      </c>
      <c r="AG602" s="25">
        <v>1.4136</v>
      </c>
      <c r="AH602" s="5">
        <v>0.1245</v>
      </c>
      <c r="AI602" s="25">
        <v>4.3298999999999997E-2</v>
      </c>
      <c r="AJ602" s="24">
        <v>99.93</v>
      </c>
      <c r="AK602" s="25">
        <v>0</v>
      </c>
      <c r="AL602" s="241">
        <v>32.375700000000002</v>
      </c>
      <c r="AM602" s="117">
        <v>26</v>
      </c>
      <c r="AN602" s="143" t="s">
        <v>398</v>
      </c>
      <c r="AO602" s="32">
        <v>-1.2</v>
      </c>
      <c r="AP602" s="245">
        <v>6.7590000000000003</v>
      </c>
      <c r="AQ602" s="106"/>
      <c r="AR602" s="108" t="s">
        <v>227</v>
      </c>
      <c r="AS602" s="235">
        <v>14.16640752115989</v>
      </c>
      <c r="AT602" s="128"/>
      <c r="AU602" s="236">
        <v>30.286050856485971</v>
      </c>
      <c r="AV602" s="128"/>
      <c r="AW602" s="237">
        <v>1.7189691085613417</v>
      </c>
      <c r="AX602" s="128"/>
      <c r="BC602" s="144">
        <v>1.4365331736270815E-2</v>
      </c>
      <c r="BD602" s="128">
        <v>3</v>
      </c>
      <c r="BE602" s="145">
        <v>1.9487051307653769E-2</v>
      </c>
      <c r="BF602" s="146" t="s">
        <v>341</v>
      </c>
      <c r="BG602" s="21">
        <v>606</v>
      </c>
    </row>
    <row r="603" spans="1:59" ht="15.75" customHeight="1">
      <c r="A603" s="21" t="s">
        <v>242</v>
      </c>
      <c r="B603" s="33">
        <v>27</v>
      </c>
      <c r="C603" s="21" t="s">
        <v>317</v>
      </c>
      <c r="D603" s="26" t="s">
        <v>318</v>
      </c>
      <c r="E603" s="35">
        <v>77</v>
      </c>
      <c r="F603" s="35">
        <v>41.930000000000405</v>
      </c>
      <c r="G603" s="35" t="s">
        <v>67</v>
      </c>
      <c r="H603" s="36">
        <v>77.69883333333334</v>
      </c>
      <c r="I603" s="35">
        <v>146</v>
      </c>
      <c r="J603" s="35">
        <v>44.169999999999732</v>
      </c>
      <c r="K603" s="35" t="s">
        <v>68</v>
      </c>
      <c r="L603" s="36">
        <v>146.73616666666666</v>
      </c>
      <c r="M603" s="36">
        <v>-146.73616666666666</v>
      </c>
      <c r="N603" s="20">
        <v>607</v>
      </c>
      <c r="Q603" s="32" t="s">
        <v>229</v>
      </c>
      <c r="R603" s="5">
        <v>19</v>
      </c>
      <c r="S603" s="24">
        <v>67.156000000000006</v>
      </c>
      <c r="T603" s="42">
        <v>-0.70209999999999995</v>
      </c>
      <c r="U603" s="42">
        <v>-0.70150000000000001</v>
      </c>
      <c r="V603" s="42">
        <v>26.166268981559998</v>
      </c>
      <c r="W603" s="42">
        <v>26.162314793851998</v>
      </c>
      <c r="X603" s="42">
        <v>31.898678660567171</v>
      </c>
      <c r="Y603" s="42">
        <v>31.892743413981407</v>
      </c>
      <c r="Z603" s="42">
        <v>2.2534999999999998</v>
      </c>
      <c r="AA603" s="25">
        <v>7.1897035172503321</v>
      </c>
      <c r="AB603" s="25">
        <v>86.21184234713688</v>
      </c>
      <c r="AC603" s="25">
        <v>7.2827807999999994E-2</v>
      </c>
      <c r="AD603" s="42">
        <v>0.17649999999999999</v>
      </c>
      <c r="AE603" s="25">
        <v>89.85629999999999</v>
      </c>
      <c r="AF603" s="42">
        <v>4.2961</v>
      </c>
      <c r="AG603" s="25">
        <v>1.383</v>
      </c>
      <c r="AH603" s="5">
        <v>0.12330000000000001</v>
      </c>
      <c r="AI603" s="25">
        <v>4.3298999999999997E-2</v>
      </c>
      <c r="AJ603" s="24">
        <v>99.93</v>
      </c>
      <c r="AK603" s="25">
        <v>0</v>
      </c>
      <c r="AL603" s="241">
        <v>31.854299999999999</v>
      </c>
      <c r="AM603" s="117"/>
      <c r="AN603" s="143"/>
      <c r="AO603" s="32">
        <v>-0.7</v>
      </c>
      <c r="AP603" s="245">
        <v>7.1870000000000003</v>
      </c>
      <c r="AQ603" s="106"/>
      <c r="AR603" s="108" t="s">
        <v>227</v>
      </c>
      <c r="AS603" s="235">
        <v>9.1780205586046701</v>
      </c>
      <c r="AT603" s="128"/>
      <c r="AU603" s="236">
        <v>17.780827997713061</v>
      </c>
      <c r="AV603" s="128"/>
      <c r="AW603" s="237">
        <v>1.3523459841129744</v>
      </c>
      <c r="AX603" s="128"/>
      <c r="BC603" s="144">
        <v>8.9163968976390048E-2</v>
      </c>
      <c r="BD603" s="128">
        <v>3</v>
      </c>
      <c r="BE603" s="145">
        <v>6.400925551210912E-2</v>
      </c>
      <c r="BF603" s="146" t="s">
        <v>341</v>
      </c>
      <c r="BG603" s="21">
        <v>607</v>
      </c>
    </row>
    <row r="604" spans="1:59" ht="15.75" customHeight="1">
      <c r="A604" s="21" t="s">
        <v>242</v>
      </c>
      <c r="B604" s="33">
        <v>27</v>
      </c>
      <c r="C604" s="21" t="s">
        <v>317</v>
      </c>
      <c r="D604" s="26" t="s">
        <v>318</v>
      </c>
      <c r="E604" s="35">
        <v>77</v>
      </c>
      <c r="F604" s="35">
        <v>41.930000000000405</v>
      </c>
      <c r="G604" s="35" t="s">
        <v>67</v>
      </c>
      <c r="H604" s="36">
        <v>77.69883333333334</v>
      </c>
      <c r="I604" s="35">
        <v>146</v>
      </c>
      <c r="J604" s="35">
        <v>44.169999999999732</v>
      </c>
      <c r="K604" s="35" t="s">
        <v>68</v>
      </c>
      <c r="L604" s="36">
        <v>146.73616666666666</v>
      </c>
      <c r="M604" s="36">
        <v>-146.73616666666666</v>
      </c>
      <c r="N604" s="20">
        <v>608</v>
      </c>
      <c r="O604" s="23">
        <v>2</v>
      </c>
      <c r="P604" s="39" t="s">
        <v>299</v>
      </c>
      <c r="Q604" s="32" t="s">
        <v>229</v>
      </c>
      <c r="R604" s="5">
        <v>20</v>
      </c>
      <c r="S604" s="24">
        <v>3106.223</v>
      </c>
      <c r="T604" s="42">
        <v>-0.31859999999999999</v>
      </c>
      <c r="U604" s="42">
        <v>-0.31859999999999999</v>
      </c>
      <c r="V604" s="42">
        <v>30.031376294729998</v>
      </c>
      <c r="W604" s="42">
        <v>30.031519962699999</v>
      </c>
      <c r="X604" s="42">
        <v>34.9545431148847</v>
      </c>
      <c r="Y604" s="42">
        <v>34.954729554956373</v>
      </c>
      <c r="Z604" s="42">
        <v>1.5703</v>
      </c>
      <c r="AA604" s="25">
        <v>6.5093847909630709</v>
      </c>
      <c r="AB604" s="25">
        <v>80.564552919971689</v>
      </c>
      <c r="AC604" s="25">
        <v>1.7535264599999999E-2</v>
      </c>
      <c r="AD604" s="42">
        <v>5.4800000000000001E-2</v>
      </c>
      <c r="AE604" s="25">
        <v>90.179299999999998</v>
      </c>
      <c r="AF604" s="42">
        <v>4.3113000000000001</v>
      </c>
      <c r="AG604" s="25">
        <v>0.7913</v>
      </c>
      <c r="AH604" s="5">
        <v>9.9599999999999994E-2</v>
      </c>
      <c r="AI604" s="25">
        <v>4.3298999999999997E-2</v>
      </c>
      <c r="AJ604" s="24">
        <v>99.73</v>
      </c>
      <c r="AK604" s="25">
        <v>0</v>
      </c>
      <c r="AL604" s="241">
        <v>34.955800000000004</v>
      </c>
      <c r="AM604" s="117"/>
      <c r="AN604" s="143"/>
      <c r="AO604" s="32">
        <v>-0.5</v>
      </c>
      <c r="AP604" s="245">
        <v>6.5270000000000001</v>
      </c>
      <c r="AQ604" s="106"/>
      <c r="AR604" s="108" t="s">
        <v>227</v>
      </c>
      <c r="AS604" s="235">
        <v>14.980933315802739</v>
      </c>
      <c r="AT604" s="128"/>
      <c r="AU604" s="236">
        <v>13.94353310317258</v>
      </c>
      <c r="AV604" s="128"/>
      <c r="AW604" s="237">
        <v>0.9992656663724625</v>
      </c>
      <c r="AX604" s="128"/>
      <c r="BC604" s="144" t="s">
        <v>227</v>
      </c>
      <c r="BE604" s="145" t="s">
        <v>227</v>
      </c>
      <c r="BG604" s="21">
        <v>608</v>
      </c>
    </row>
    <row r="605" spans="1:59" ht="15.75" customHeight="1">
      <c r="A605" s="21" t="s">
        <v>242</v>
      </c>
      <c r="B605" s="33">
        <v>27</v>
      </c>
      <c r="C605" s="21" t="s">
        <v>317</v>
      </c>
      <c r="D605" s="26" t="s">
        <v>318</v>
      </c>
      <c r="E605" s="35">
        <v>77</v>
      </c>
      <c r="F605" s="35">
        <v>41.930000000000405</v>
      </c>
      <c r="G605" s="35" t="s">
        <v>67</v>
      </c>
      <c r="H605" s="36">
        <v>77.69883333333334</v>
      </c>
      <c r="I605" s="35">
        <v>146</v>
      </c>
      <c r="J605" s="35">
        <v>44.169999999999732</v>
      </c>
      <c r="K605" s="35" t="s">
        <v>68</v>
      </c>
      <c r="L605" s="36">
        <v>146.73616666666666</v>
      </c>
      <c r="M605" s="36">
        <v>-146.73616666666666</v>
      </c>
      <c r="N605" s="20">
        <v>609</v>
      </c>
      <c r="Q605" s="32" t="s">
        <v>230</v>
      </c>
      <c r="R605" s="5">
        <v>21</v>
      </c>
      <c r="S605" s="24">
        <v>45.892000000000003</v>
      </c>
      <c r="T605" s="42">
        <v>0.29049999999999998</v>
      </c>
      <c r="U605" s="42">
        <v>0.29060000000000002</v>
      </c>
      <c r="V605" s="42">
        <v>26.432467085369996</v>
      </c>
      <c r="W605" s="42">
        <v>26.432500970391999</v>
      </c>
      <c r="X605" s="42">
        <v>31.233825695990461</v>
      </c>
      <c r="Y605" s="42">
        <v>31.233768102267383</v>
      </c>
      <c r="Z605" s="42">
        <v>2.5524</v>
      </c>
      <c r="AA605" s="25">
        <v>8.1455025445074991</v>
      </c>
      <c r="AB605" s="25">
        <v>99.799256551139834</v>
      </c>
      <c r="AC605" s="25">
        <v>0.27837519799999999</v>
      </c>
      <c r="AD605" s="42">
        <v>0.62860000000000005</v>
      </c>
      <c r="AE605" s="25">
        <v>89.261899999999997</v>
      </c>
      <c r="AF605" s="42">
        <v>4.2679999999999998</v>
      </c>
      <c r="AG605" s="25">
        <v>1.1694</v>
      </c>
      <c r="AH605" s="5">
        <v>0.1148</v>
      </c>
      <c r="AI605" s="25">
        <v>4.3298999999999997E-2</v>
      </c>
      <c r="AJ605" s="24">
        <v>99.93</v>
      </c>
      <c r="AK605" s="25">
        <v>0</v>
      </c>
      <c r="AL605" s="241">
        <v>31.235700000000001</v>
      </c>
      <c r="AM605" s="117"/>
      <c r="AN605" s="143"/>
      <c r="AO605" s="32">
        <v>0.2</v>
      </c>
      <c r="AP605" s="245">
        <v>8.2799999999999994</v>
      </c>
      <c r="AQ605" s="106"/>
      <c r="AR605" s="108" t="s">
        <v>227</v>
      </c>
      <c r="AS605" s="235">
        <v>1.8811559085592799</v>
      </c>
      <c r="AT605" s="128"/>
      <c r="AU605" s="236">
        <v>7.0257445423606457</v>
      </c>
      <c r="AV605" s="128"/>
      <c r="AW605" s="237">
        <v>0.88511915269196828</v>
      </c>
      <c r="AX605" s="128"/>
      <c r="BC605" s="144">
        <v>0.23044331419631639</v>
      </c>
      <c r="BD605" s="128">
        <v>36</v>
      </c>
      <c r="BE605" s="145">
        <v>0.34786582345853312</v>
      </c>
      <c r="BF605" s="146" t="s">
        <v>342</v>
      </c>
      <c r="BG605" s="21">
        <v>609</v>
      </c>
    </row>
    <row r="606" spans="1:59" ht="15.75" customHeight="1">
      <c r="A606" s="21" t="s">
        <v>242</v>
      </c>
      <c r="B606" s="33">
        <v>27</v>
      </c>
      <c r="C606" s="21" t="s">
        <v>317</v>
      </c>
      <c r="D606" s="26" t="s">
        <v>318</v>
      </c>
      <c r="E606" s="35">
        <v>77</v>
      </c>
      <c r="F606" s="35">
        <v>41.930000000000405</v>
      </c>
      <c r="G606" s="35" t="s">
        <v>67</v>
      </c>
      <c r="H606" s="36">
        <v>77.69883333333334</v>
      </c>
      <c r="I606" s="35">
        <v>146</v>
      </c>
      <c r="J606" s="35">
        <v>44.169999999999732</v>
      </c>
      <c r="K606" s="35" t="s">
        <v>68</v>
      </c>
      <c r="L606" s="36">
        <v>146.73616666666666</v>
      </c>
      <c r="M606" s="36">
        <v>-146.73616666666666</v>
      </c>
      <c r="N606" s="20">
        <v>610</v>
      </c>
      <c r="Q606" s="32" t="s">
        <v>229</v>
      </c>
      <c r="R606" s="5">
        <v>22</v>
      </c>
      <c r="S606" s="24">
        <v>36.738999999999997</v>
      </c>
      <c r="T606" s="42">
        <v>0.37480000000000002</v>
      </c>
      <c r="U606" s="42">
        <v>0.38500000000000001</v>
      </c>
      <c r="V606" s="42">
        <v>26.413280952114</v>
      </c>
      <c r="W606" s="42">
        <v>26.420242949176998</v>
      </c>
      <c r="X606" s="42">
        <v>31.12853398253089</v>
      </c>
      <c r="Y606" s="42">
        <v>31.127241089072939</v>
      </c>
      <c r="Z606" s="42">
        <v>2.6446999999999998</v>
      </c>
      <c r="AA606" s="25">
        <v>8.4766881283429623</v>
      </c>
      <c r="AB606" s="25">
        <v>104.00971038294591</v>
      </c>
      <c r="AC606" s="25">
        <v>0.32649460800000002</v>
      </c>
      <c r="AD606" s="42">
        <v>0.73450000000000004</v>
      </c>
      <c r="AE606" s="25">
        <v>88.982699999999994</v>
      </c>
      <c r="AF606" s="42">
        <v>4.2549000000000001</v>
      </c>
      <c r="AG606" s="25">
        <v>1.1694</v>
      </c>
      <c r="AH606" s="5">
        <v>0.1148</v>
      </c>
      <c r="AI606" s="25">
        <v>4.3298999999999997E-2</v>
      </c>
      <c r="AJ606" s="24">
        <v>99.93</v>
      </c>
      <c r="AK606" s="25">
        <v>0</v>
      </c>
      <c r="AL606" s="241">
        <v>31.094000000000001</v>
      </c>
      <c r="AM606" s="117"/>
      <c r="AN606" s="143"/>
      <c r="AO606" s="32">
        <v>0.5</v>
      </c>
      <c r="AP606" s="245">
        <v>8.57</v>
      </c>
      <c r="AQ606" s="106"/>
      <c r="AR606" s="108" t="s">
        <v>227</v>
      </c>
      <c r="AS606" s="235">
        <v>0</v>
      </c>
      <c r="AT606" s="128"/>
      <c r="AU606" s="236">
        <v>7.1390787949408061</v>
      </c>
      <c r="AV606" s="128"/>
      <c r="AW606" s="237">
        <v>0.77097263901147406</v>
      </c>
      <c r="AX606" s="128"/>
      <c r="BC606" s="144">
        <v>0.40548564307688029</v>
      </c>
      <c r="BD606" s="128">
        <v>36</v>
      </c>
      <c r="BE606" s="145">
        <v>0.25180684254694563</v>
      </c>
      <c r="BF606" s="146" t="s">
        <v>341</v>
      </c>
      <c r="BG606" s="21">
        <v>610</v>
      </c>
    </row>
    <row r="607" spans="1:59" ht="15.75" customHeight="1">
      <c r="A607" s="21" t="s">
        <v>242</v>
      </c>
      <c r="B607" s="33">
        <v>27</v>
      </c>
      <c r="C607" s="21" t="s">
        <v>317</v>
      </c>
      <c r="D607" s="26" t="s">
        <v>318</v>
      </c>
      <c r="E607" s="35">
        <v>77</v>
      </c>
      <c r="F607" s="35">
        <v>41.930000000000405</v>
      </c>
      <c r="G607" s="35" t="s">
        <v>67</v>
      </c>
      <c r="H607" s="36">
        <v>77.69883333333334</v>
      </c>
      <c r="I607" s="35">
        <v>146</v>
      </c>
      <c r="J607" s="35">
        <v>44.169999999999732</v>
      </c>
      <c r="K607" s="35" t="s">
        <v>68</v>
      </c>
      <c r="L607" s="36">
        <v>146.73616666666666</v>
      </c>
      <c r="M607" s="36">
        <v>-146.73616666666666</v>
      </c>
      <c r="N607" s="20">
        <v>611</v>
      </c>
      <c r="Q607" s="32" t="s">
        <v>229</v>
      </c>
      <c r="R607" s="5">
        <v>23</v>
      </c>
      <c r="S607" s="24">
        <v>21.79</v>
      </c>
      <c r="T607" s="42">
        <v>-1.4166000000000001</v>
      </c>
      <c r="U607" s="42">
        <v>-1.4565999999999999</v>
      </c>
      <c r="V607" s="42">
        <v>22.495115924634</v>
      </c>
      <c r="W607" s="42">
        <v>22.419682563999</v>
      </c>
      <c r="X607" s="42">
        <v>27.700049893304467</v>
      </c>
      <c r="Y607" s="42">
        <v>27.635556558890492</v>
      </c>
      <c r="Z607" s="42">
        <v>2.6833999999999998</v>
      </c>
      <c r="AA607" s="25">
        <v>9.3067568054066481</v>
      </c>
      <c r="AB607" s="25">
        <v>106.2649252871612</v>
      </c>
      <c r="AC607" s="25">
        <v>0.168043778</v>
      </c>
      <c r="AD607" s="42">
        <v>0.38590000000000002</v>
      </c>
      <c r="AE607" s="25">
        <v>89.265900000000002</v>
      </c>
      <c r="AF607" s="42">
        <v>4.2683</v>
      </c>
      <c r="AG607" s="25">
        <v>0.73260000000000003</v>
      </c>
      <c r="AH607" s="5">
        <v>9.7299999999999998E-2</v>
      </c>
      <c r="AI607" s="25">
        <v>4.3298999999999997E-2</v>
      </c>
      <c r="AJ607" s="24">
        <v>99.93</v>
      </c>
      <c r="AK607" s="25">
        <v>0</v>
      </c>
      <c r="AL607" s="241">
        <v>27.755400000000002</v>
      </c>
      <c r="AM607" s="117"/>
      <c r="AN607" s="143"/>
      <c r="AO607" s="32">
        <v>-1</v>
      </c>
      <c r="AP607" s="245">
        <v>8.7910000000000004</v>
      </c>
      <c r="AQ607" s="106"/>
      <c r="AR607" s="108" t="s">
        <v>227</v>
      </c>
      <c r="AS607" s="235">
        <v>0</v>
      </c>
      <c r="AT607" s="128"/>
      <c r="AU607" s="236">
        <v>3.3792462858948387</v>
      </c>
      <c r="AV607" s="128"/>
      <c r="AW607" s="237">
        <v>0.53107149161518097</v>
      </c>
      <c r="AX607" s="128"/>
      <c r="BC607" s="144">
        <v>0.16342864367848264</v>
      </c>
      <c r="BD607" s="128">
        <v>3</v>
      </c>
      <c r="BE607" s="145">
        <v>8.5451714042261262E-2</v>
      </c>
      <c r="BF607" s="146" t="s">
        <v>342</v>
      </c>
      <c r="BG607" s="21">
        <v>611</v>
      </c>
    </row>
    <row r="608" spans="1:59" ht="15.75" customHeight="1">
      <c r="A608" s="21" t="s">
        <v>242</v>
      </c>
      <c r="B608" s="33">
        <v>27</v>
      </c>
      <c r="C608" s="21" t="s">
        <v>317</v>
      </c>
      <c r="D608" s="26" t="s">
        <v>318</v>
      </c>
      <c r="E608" s="35">
        <v>77</v>
      </c>
      <c r="F608" s="35">
        <v>41.930000000000405</v>
      </c>
      <c r="G608" s="35" t="s">
        <v>67</v>
      </c>
      <c r="H608" s="36">
        <v>77.69883333333334</v>
      </c>
      <c r="I608" s="35">
        <v>146</v>
      </c>
      <c r="J608" s="35">
        <v>44.169999999999732</v>
      </c>
      <c r="K608" s="35" t="s">
        <v>68</v>
      </c>
      <c r="L608" s="36">
        <v>146.73616666666666</v>
      </c>
      <c r="M608" s="36">
        <v>-146.73616666666666</v>
      </c>
      <c r="N608" s="20">
        <v>612</v>
      </c>
      <c r="Q608" s="32" t="s">
        <v>230</v>
      </c>
      <c r="R608" s="5">
        <v>24</v>
      </c>
      <c r="S608" s="24">
        <v>5.6559999999999997</v>
      </c>
      <c r="T608" s="42">
        <v>-1.4340999999999999</v>
      </c>
      <c r="U608" s="42">
        <v>-1.4297</v>
      </c>
      <c r="V608" s="42">
        <v>22.388018001275999</v>
      </c>
      <c r="W608" s="42">
        <v>22.390811001271</v>
      </c>
      <c r="X608" s="42">
        <v>27.580598590528382</v>
      </c>
      <c r="Y608" s="42">
        <v>27.580286018064808</v>
      </c>
      <c r="Z608" s="42">
        <v>2.5558999999999998</v>
      </c>
      <c r="AA608" s="25">
        <v>8.7463427809251133</v>
      </c>
      <c r="AB608" s="25">
        <v>99.733828124422459</v>
      </c>
      <c r="AC608" s="25">
        <v>0.14955519600000003</v>
      </c>
      <c r="AD608" s="42">
        <v>0.3453</v>
      </c>
      <c r="AE608" s="25">
        <v>89.65079999999999</v>
      </c>
      <c r="AF608" s="42">
        <v>4.2862999999999998</v>
      </c>
      <c r="AG608" s="25">
        <v>0.67859999999999998</v>
      </c>
      <c r="AH608" s="5">
        <v>9.5100000000000004E-2</v>
      </c>
      <c r="AI608" s="25">
        <v>0.11082</v>
      </c>
      <c r="AJ608" s="24">
        <v>99.93</v>
      </c>
      <c r="AK608" s="25">
        <v>0</v>
      </c>
      <c r="AL608" s="241">
        <v>27.5806</v>
      </c>
      <c r="AM608" s="117"/>
      <c r="AN608" s="143"/>
      <c r="AO608" s="32">
        <v>-1.2</v>
      </c>
      <c r="AP608" s="245">
        <v>8.754999999999999</v>
      </c>
      <c r="AQ608" s="106">
        <v>26</v>
      </c>
      <c r="AR608" s="108" t="s">
        <v>411</v>
      </c>
      <c r="AS608" s="235">
        <v>0</v>
      </c>
      <c r="AT608" s="128"/>
      <c r="AU608" s="236">
        <v>3.2650903249294356</v>
      </c>
      <c r="AV608" s="128"/>
      <c r="AW608" s="237">
        <v>0.52139805825242724</v>
      </c>
      <c r="AX608" s="128"/>
      <c r="BC608" s="144">
        <v>0.16248491892130634</v>
      </c>
      <c r="BD608" s="128">
        <v>36</v>
      </c>
      <c r="BE608" s="145">
        <v>9.2041959362521256E-2</v>
      </c>
      <c r="BF608" s="146" t="s">
        <v>342</v>
      </c>
      <c r="BG608" s="21">
        <v>612</v>
      </c>
    </row>
    <row r="609" spans="1:59" ht="15.75" customHeight="1">
      <c r="A609" s="21" t="s">
        <v>242</v>
      </c>
      <c r="B609" s="33">
        <v>28</v>
      </c>
      <c r="C609" s="21" t="s">
        <v>321</v>
      </c>
      <c r="D609" s="26" t="s">
        <v>322</v>
      </c>
      <c r="E609" s="35">
        <v>78</v>
      </c>
      <c r="F609" s="35">
        <v>1.0000000000331966E-2</v>
      </c>
      <c r="G609" s="35" t="s">
        <v>67</v>
      </c>
      <c r="H609" s="36">
        <v>78.000166666666672</v>
      </c>
      <c r="I609" s="35">
        <v>150</v>
      </c>
      <c r="J609" s="35">
        <v>0.40999999999996817</v>
      </c>
      <c r="K609" s="35" t="s">
        <v>68</v>
      </c>
      <c r="L609" s="36">
        <v>150.00683333333333</v>
      </c>
      <c r="M609" s="36">
        <v>-150.00683333333333</v>
      </c>
      <c r="N609" s="20">
        <v>613</v>
      </c>
      <c r="Q609" s="32" t="s">
        <v>230</v>
      </c>
      <c r="R609" s="5">
        <v>1</v>
      </c>
      <c r="S609" s="24">
        <v>3800.3980000000001</v>
      </c>
      <c r="T609" s="42">
        <v>-0.25390000000000001</v>
      </c>
      <c r="U609" s="42">
        <v>-0.25359999999999999</v>
      </c>
      <c r="V609" s="42">
        <v>30.339044072165997</v>
      </c>
      <c r="W609" s="42">
        <v>30.339315727200997</v>
      </c>
      <c r="X609" s="42">
        <v>34.954690758496916</v>
      </c>
      <c r="Y609" s="42">
        <v>34.954710140995537</v>
      </c>
      <c r="Z609" s="42">
        <v>1.4764999999999999</v>
      </c>
      <c r="AA609" s="25">
        <v>6.5151497465708941</v>
      </c>
      <c r="AB609" s="25">
        <v>80.772875625086044</v>
      </c>
      <c r="AC609" s="25">
        <v>1.70229304E-2</v>
      </c>
      <c r="AD609" s="42">
        <v>5.3699999999999998E-2</v>
      </c>
      <c r="AE609" s="25">
        <v>90.164800000000014</v>
      </c>
      <c r="AF609" s="42">
        <v>4.3098000000000001</v>
      </c>
      <c r="AG609" s="25">
        <v>0.7913</v>
      </c>
      <c r="AH609" s="5">
        <v>9.9599999999999994E-2</v>
      </c>
      <c r="AI609" s="25">
        <v>4.3298999999999997E-2</v>
      </c>
      <c r="AJ609" s="24">
        <v>93.74</v>
      </c>
      <c r="AK609" s="25">
        <v>0</v>
      </c>
      <c r="AL609" s="241">
        <v>34.952300000000001</v>
      </c>
      <c r="AM609" s="117"/>
      <c r="AN609" s="143"/>
      <c r="AO609" s="32"/>
      <c r="AP609" s="245" t="s">
        <v>227</v>
      </c>
      <c r="AQ609" s="106"/>
      <c r="AR609" s="108"/>
      <c r="AS609" s="235" t="s">
        <v>227</v>
      </c>
      <c r="AT609" s="128" t="s">
        <v>227</v>
      </c>
      <c r="AU609" s="236" t="s">
        <v>227</v>
      </c>
      <c r="AV609" s="128" t="s">
        <v>227</v>
      </c>
      <c r="AW609" s="237" t="s">
        <v>227</v>
      </c>
      <c r="AX609" s="128" t="s">
        <v>227</v>
      </c>
      <c r="BC609" s="144" t="s">
        <v>227</v>
      </c>
      <c r="BE609" s="145" t="s">
        <v>227</v>
      </c>
      <c r="BG609" s="21">
        <v>613</v>
      </c>
    </row>
    <row r="610" spans="1:59" ht="15.75" customHeight="1">
      <c r="A610" s="21" t="s">
        <v>242</v>
      </c>
      <c r="B610" s="33">
        <v>28</v>
      </c>
      <c r="C610" s="21" t="s">
        <v>321</v>
      </c>
      <c r="D610" s="26" t="s">
        <v>322</v>
      </c>
      <c r="E610" s="35">
        <v>78</v>
      </c>
      <c r="F610" s="35">
        <v>1.0000000000331966E-2</v>
      </c>
      <c r="G610" s="35" t="s">
        <v>67</v>
      </c>
      <c r="H610" s="36">
        <v>78.000166666666672</v>
      </c>
      <c r="I610" s="35">
        <v>150</v>
      </c>
      <c r="J610" s="35">
        <v>0.40999999999996817</v>
      </c>
      <c r="K610" s="35" t="s">
        <v>68</v>
      </c>
      <c r="L610" s="36">
        <v>150.00683333333333</v>
      </c>
      <c r="M610" s="36">
        <v>-150.00683333333333</v>
      </c>
      <c r="N610" s="20">
        <v>614</v>
      </c>
      <c r="Q610" s="32" t="s">
        <v>230</v>
      </c>
      <c r="R610" s="5">
        <v>2</v>
      </c>
      <c r="S610" s="24">
        <v>3800.3890000000001</v>
      </c>
      <c r="T610" s="42">
        <v>-0.25390000000000001</v>
      </c>
      <c r="U610" s="42">
        <v>-0.2535</v>
      </c>
      <c r="V610" s="42">
        <v>30.339098044410001</v>
      </c>
      <c r="W610" s="42">
        <v>30.339364699320001</v>
      </c>
      <c r="X610" s="42">
        <v>34.954764318605271</v>
      </c>
      <c r="Y610" s="42">
        <v>34.954667182475021</v>
      </c>
      <c r="Z610" s="42">
        <v>1.4764999999999999</v>
      </c>
      <c r="AA610" s="25">
        <v>6.5151497465708941</v>
      </c>
      <c r="AB610" s="25">
        <v>80.772917376585667</v>
      </c>
      <c r="AC610" s="25">
        <v>1.73216026E-2</v>
      </c>
      <c r="AD610" s="42">
        <v>5.4300000000000001E-2</v>
      </c>
      <c r="AE610" s="25">
        <v>90.150900000000007</v>
      </c>
      <c r="AF610" s="42">
        <v>4.3091999999999997</v>
      </c>
      <c r="AG610" s="25">
        <v>0.7984</v>
      </c>
      <c r="AH610" s="5">
        <v>9.9900000000000003E-2</v>
      </c>
      <c r="AI610" s="25">
        <v>4.3298999999999997E-2</v>
      </c>
      <c r="AJ610" s="24">
        <v>93.68</v>
      </c>
      <c r="AK610" s="25">
        <v>0</v>
      </c>
      <c r="AL610" s="241">
        <v>34.9542</v>
      </c>
      <c r="AM610" s="117"/>
      <c r="AN610" s="143"/>
      <c r="AO610" s="32"/>
      <c r="AP610" s="245" t="s">
        <v>227</v>
      </c>
      <c r="AQ610" s="106"/>
      <c r="AR610" s="108"/>
      <c r="AS610" s="235" t="s">
        <v>227</v>
      </c>
      <c r="AT610" s="128" t="s">
        <v>227</v>
      </c>
      <c r="AU610" s="236" t="s">
        <v>227</v>
      </c>
      <c r="AV610" s="128" t="s">
        <v>227</v>
      </c>
      <c r="AW610" s="237" t="s">
        <v>227</v>
      </c>
      <c r="AX610" s="128" t="s">
        <v>227</v>
      </c>
      <c r="BC610" s="144" t="s">
        <v>227</v>
      </c>
      <c r="BE610" s="145" t="s">
        <v>227</v>
      </c>
      <c r="BG610" s="21">
        <v>614</v>
      </c>
    </row>
    <row r="611" spans="1:59" ht="15.75" customHeight="1">
      <c r="A611" s="21" t="s">
        <v>242</v>
      </c>
      <c r="B611" s="33">
        <v>28</v>
      </c>
      <c r="C611" s="21" t="s">
        <v>321</v>
      </c>
      <c r="D611" s="26" t="s">
        <v>322</v>
      </c>
      <c r="E611" s="35">
        <v>78</v>
      </c>
      <c r="F611" s="35">
        <v>1.0000000000331966E-2</v>
      </c>
      <c r="G611" s="35" t="s">
        <v>67</v>
      </c>
      <c r="H611" s="36">
        <v>78.000166666666672</v>
      </c>
      <c r="I611" s="35">
        <v>150</v>
      </c>
      <c r="J611" s="35">
        <v>0.40999999999996817</v>
      </c>
      <c r="K611" s="35" t="s">
        <v>68</v>
      </c>
      <c r="L611" s="36">
        <v>150.00683333333333</v>
      </c>
      <c r="M611" s="36">
        <v>-150.00683333333333</v>
      </c>
      <c r="N611" s="20">
        <v>615</v>
      </c>
      <c r="Q611" s="32" t="s">
        <v>230</v>
      </c>
      <c r="R611" s="5">
        <v>3</v>
      </c>
      <c r="S611" s="24">
        <v>3800.3760000000002</v>
      </c>
      <c r="T611" s="42">
        <v>-0.25390000000000001</v>
      </c>
      <c r="U611" s="42">
        <v>-0.2535</v>
      </c>
      <c r="V611" s="42">
        <v>30.338946122538001</v>
      </c>
      <c r="W611" s="42">
        <v>30.339337714683001</v>
      </c>
      <c r="X611" s="42">
        <v>34.954574703368827</v>
      </c>
      <c r="Y611" s="42">
        <v>34.954638367675742</v>
      </c>
      <c r="Z611" s="42">
        <v>1.4764999999999999</v>
      </c>
      <c r="AA611" s="25">
        <v>6.5151497465708941</v>
      </c>
      <c r="AB611" s="25">
        <v>80.772809754161472</v>
      </c>
      <c r="AC611" s="25">
        <v>1.7108395200000001E-2</v>
      </c>
      <c r="AD611" s="42">
        <v>5.3900000000000003E-2</v>
      </c>
      <c r="AE611" s="25">
        <v>90.146900000000002</v>
      </c>
      <c r="AF611" s="42">
        <v>4.3090000000000002</v>
      </c>
      <c r="AG611" s="25">
        <v>0.7984</v>
      </c>
      <c r="AH611" s="5">
        <v>9.9900000000000003E-2</v>
      </c>
      <c r="AI611" s="25">
        <v>4.3298999999999997E-2</v>
      </c>
      <c r="AJ611" s="24">
        <v>93.79</v>
      </c>
      <c r="AK611" s="25">
        <v>0</v>
      </c>
      <c r="AL611" s="241">
        <v>34.954999999999998</v>
      </c>
      <c r="AM611" s="117"/>
      <c r="AN611" s="143"/>
      <c r="AO611" s="32">
        <v>-0.5</v>
      </c>
      <c r="AP611" s="245">
        <v>6.5179999999999998</v>
      </c>
      <c r="AQ611" s="106"/>
      <c r="AR611" s="108" t="s">
        <v>227</v>
      </c>
      <c r="AS611" s="235">
        <v>15.000288628652356</v>
      </c>
      <c r="AT611" s="128"/>
      <c r="AU611" s="236">
        <v>13.893813656755404</v>
      </c>
      <c r="AV611" s="128"/>
      <c r="AW611" s="237">
        <v>0.99346160635481018</v>
      </c>
      <c r="AX611" s="128"/>
      <c r="BC611" s="144" t="s">
        <v>227</v>
      </c>
      <c r="BE611" s="145" t="s">
        <v>227</v>
      </c>
      <c r="BG611" s="21">
        <v>615</v>
      </c>
    </row>
    <row r="612" spans="1:59" ht="15.75" customHeight="1">
      <c r="A612" s="21" t="s">
        <v>242</v>
      </c>
      <c r="B612" s="33">
        <v>28</v>
      </c>
      <c r="C612" s="21" t="s">
        <v>321</v>
      </c>
      <c r="D612" s="26" t="s">
        <v>322</v>
      </c>
      <c r="E612" s="35">
        <v>78</v>
      </c>
      <c r="F612" s="35">
        <v>1.0000000000331966E-2</v>
      </c>
      <c r="G612" s="35" t="s">
        <v>67</v>
      </c>
      <c r="H612" s="36">
        <v>78.000166666666672</v>
      </c>
      <c r="I612" s="35">
        <v>150</v>
      </c>
      <c r="J612" s="35">
        <v>0.40999999999996817</v>
      </c>
      <c r="K612" s="35" t="s">
        <v>68</v>
      </c>
      <c r="L612" s="36">
        <v>150.00683333333333</v>
      </c>
      <c r="M612" s="36">
        <v>-150.00683333333333</v>
      </c>
      <c r="N612" s="20">
        <v>616</v>
      </c>
      <c r="Q612" s="32" t="s">
        <v>229</v>
      </c>
      <c r="R612" s="5">
        <v>4</v>
      </c>
      <c r="S612" s="24">
        <v>2544.2150000000001</v>
      </c>
      <c r="T612" s="42">
        <v>-0.37459999999999999</v>
      </c>
      <c r="U612" s="42">
        <v>-0.37469999999999998</v>
      </c>
      <c r="V612" s="42">
        <v>29.764914326616001</v>
      </c>
      <c r="W612" s="42">
        <v>29.764931737759998</v>
      </c>
      <c r="X612" s="42">
        <v>34.94896497754717</v>
      </c>
      <c r="Y612" s="42">
        <v>34.949099422443545</v>
      </c>
      <c r="Z612" s="42">
        <v>1.6689000000000001</v>
      </c>
      <c r="AA612" s="25">
        <v>6.594039091541255</v>
      </c>
      <c r="AB612" s="25">
        <v>81.489231129275311</v>
      </c>
      <c r="AC612" s="25">
        <v>1.7065662799999999E-2</v>
      </c>
      <c r="AD612" s="42">
        <v>5.3800000000000001E-2</v>
      </c>
      <c r="AE612" s="25">
        <v>90.238600000000005</v>
      </c>
      <c r="AF612" s="42">
        <v>4.3132999999999999</v>
      </c>
      <c r="AG612" s="25">
        <v>0.7631</v>
      </c>
      <c r="AH612" s="5">
        <v>9.8500000000000004E-2</v>
      </c>
      <c r="AI612" s="25">
        <v>4.3298999999999997E-2</v>
      </c>
      <c r="AJ612" s="24">
        <v>99.8</v>
      </c>
      <c r="AK612" s="25">
        <v>0</v>
      </c>
      <c r="AL612" s="241">
        <v>34.949550000000002</v>
      </c>
      <c r="AM612" s="117">
        <v>6</v>
      </c>
      <c r="AN612" s="143"/>
      <c r="AO612" s="32">
        <v>-0.6</v>
      </c>
      <c r="AP612" s="245">
        <v>6.5880000000000001</v>
      </c>
      <c r="AQ612" s="106"/>
      <c r="AR612" s="108" t="s">
        <v>227</v>
      </c>
      <c r="AS612" s="235">
        <v>14.894318005691252</v>
      </c>
      <c r="AT612" s="128"/>
      <c r="AU612" s="236">
        <v>12.916458873888388</v>
      </c>
      <c r="AV612" s="128"/>
      <c r="AW612" s="237">
        <v>0.98765754633715797</v>
      </c>
      <c r="AX612" s="128"/>
      <c r="BC612" s="144" t="s">
        <v>227</v>
      </c>
      <c r="BE612" s="145" t="s">
        <v>227</v>
      </c>
      <c r="BG612" s="21">
        <v>616</v>
      </c>
    </row>
    <row r="613" spans="1:59" ht="15.75" customHeight="1">
      <c r="A613" s="21" t="s">
        <v>242</v>
      </c>
      <c r="B613" s="33">
        <v>28</v>
      </c>
      <c r="C613" s="21" t="s">
        <v>321</v>
      </c>
      <c r="D613" s="26" t="s">
        <v>322</v>
      </c>
      <c r="E613" s="35">
        <v>78</v>
      </c>
      <c r="F613" s="35">
        <v>1.0000000000331966E-2</v>
      </c>
      <c r="G613" s="35" t="s">
        <v>67</v>
      </c>
      <c r="H613" s="36">
        <v>78.000166666666672</v>
      </c>
      <c r="I613" s="35">
        <v>150</v>
      </c>
      <c r="J613" s="35">
        <v>0.40999999999996817</v>
      </c>
      <c r="K613" s="35" t="s">
        <v>68</v>
      </c>
      <c r="L613" s="36">
        <v>150.00683333333333</v>
      </c>
      <c r="M613" s="36">
        <v>-150.00683333333333</v>
      </c>
      <c r="N613" s="20">
        <v>617</v>
      </c>
      <c r="Q613" s="32" t="s">
        <v>229</v>
      </c>
      <c r="R613" s="5">
        <v>5</v>
      </c>
      <c r="S613" s="24">
        <v>2033.9580000000001</v>
      </c>
      <c r="T613" s="42">
        <v>-0.3841</v>
      </c>
      <c r="U613" s="42">
        <v>-0.38429999999999997</v>
      </c>
      <c r="V613" s="42">
        <v>29.542141890533998</v>
      </c>
      <c r="W613" s="42">
        <v>29.542028641830001</v>
      </c>
      <c r="X613" s="42">
        <v>34.93308933949865</v>
      </c>
      <c r="Y613" s="42">
        <v>34.933165078709763</v>
      </c>
      <c r="Z613" s="42">
        <v>1.7798</v>
      </c>
      <c r="AA613" s="25">
        <v>6.7305772083695388</v>
      </c>
      <c r="AB613" s="25">
        <v>83.146534315124583</v>
      </c>
      <c r="AC613" s="25">
        <v>1.7193860000000002E-2</v>
      </c>
      <c r="AD613" s="42">
        <v>5.4100000000000002E-2</v>
      </c>
      <c r="AE613" s="25">
        <v>90.24860000000001</v>
      </c>
      <c r="AF613" s="42">
        <v>4.3137999999999996</v>
      </c>
      <c r="AG613" s="25">
        <v>0.75609999999999999</v>
      </c>
      <c r="AH613" s="5">
        <v>9.8199999999999996E-2</v>
      </c>
      <c r="AI613" s="25">
        <v>4.3298999999999997E-2</v>
      </c>
      <c r="AJ613" s="24">
        <v>99.85</v>
      </c>
      <c r="AK613" s="25">
        <v>0</v>
      </c>
      <c r="AL613" s="241">
        <v>34.933</v>
      </c>
      <c r="AM613" s="117"/>
      <c r="AN613" s="143"/>
      <c r="AO613" s="32">
        <v>-0.7</v>
      </c>
      <c r="AP613" s="245">
        <v>6.7290000000000001</v>
      </c>
      <c r="AQ613" s="106"/>
      <c r="AR613" s="108" t="s">
        <v>227</v>
      </c>
      <c r="AS613" s="235">
        <v>14.41956753966671</v>
      </c>
      <c r="AT613" s="128"/>
      <c r="AU613" s="236">
        <v>10.865335725608228</v>
      </c>
      <c r="AV613" s="128"/>
      <c r="AW613" s="237">
        <v>0.94993115622241842</v>
      </c>
      <c r="AX613" s="128"/>
      <c r="BC613" s="144" t="s">
        <v>227</v>
      </c>
      <c r="BE613" s="145" t="s">
        <v>227</v>
      </c>
      <c r="BG613" s="21">
        <v>617</v>
      </c>
    </row>
    <row r="614" spans="1:59" ht="15.75" customHeight="1">
      <c r="A614" s="21" t="s">
        <v>242</v>
      </c>
      <c r="B614" s="33">
        <v>28</v>
      </c>
      <c r="C614" s="21" t="s">
        <v>321</v>
      </c>
      <c r="D614" s="26" t="s">
        <v>322</v>
      </c>
      <c r="E614" s="35">
        <v>78</v>
      </c>
      <c r="F614" s="35">
        <v>1.0000000000331966E-2</v>
      </c>
      <c r="G614" s="35" t="s">
        <v>67</v>
      </c>
      <c r="H614" s="36">
        <v>78.000166666666672</v>
      </c>
      <c r="I614" s="35">
        <v>150</v>
      </c>
      <c r="J614" s="35">
        <v>0.40999999999996817</v>
      </c>
      <c r="K614" s="35" t="s">
        <v>68</v>
      </c>
      <c r="L614" s="36">
        <v>150.00683333333333</v>
      </c>
      <c r="M614" s="36">
        <v>-150.00683333333333</v>
      </c>
      <c r="N614" s="20">
        <v>618</v>
      </c>
      <c r="Q614" s="32" t="s">
        <v>229</v>
      </c>
      <c r="R614" s="5">
        <v>6</v>
      </c>
      <c r="S614" s="24">
        <v>1524.7950000000001</v>
      </c>
      <c r="T614" s="42">
        <v>-0.21290000000000001</v>
      </c>
      <c r="U614" s="42">
        <v>-0.21299999999999999</v>
      </c>
      <c r="V614" s="42">
        <v>29.454005216081999</v>
      </c>
      <c r="W614" s="42">
        <v>29.453629969310999</v>
      </c>
      <c r="X614" s="42">
        <v>34.900490265806411</v>
      </c>
      <c r="Y614" s="42">
        <v>34.900109356633337</v>
      </c>
      <c r="Z614" s="42">
        <v>1.9126000000000001</v>
      </c>
      <c r="AA614" s="25">
        <v>6.8824243056039807</v>
      </c>
      <c r="AB614" s="25">
        <v>85.385392429484881</v>
      </c>
      <c r="AC614" s="25">
        <v>1.8431735799999998E-2</v>
      </c>
      <c r="AD614" s="42">
        <v>5.6800000000000003E-2</v>
      </c>
      <c r="AE614" s="25">
        <v>90.238600000000005</v>
      </c>
      <c r="AF614" s="42">
        <v>4.3132999999999999</v>
      </c>
      <c r="AG614" s="25">
        <v>0.79369999999999996</v>
      </c>
      <c r="AH614" s="5">
        <v>9.9699999999999997E-2</v>
      </c>
      <c r="AI614" s="25">
        <v>4.3298999999999997E-2</v>
      </c>
      <c r="AJ614" s="24">
        <v>99.9</v>
      </c>
      <c r="AK614" s="25">
        <v>0</v>
      </c>
      <c r="AL614" s="241">
        <v>34.901000000000003</v>
      </c>
      <c r="AM614" s="117"/>
      <c r="AN614" s="143"/>
      <c r="AO614" s="32">
        <v>-0.3</v>
      </c>
      <c r="AP614" s="245">
        <v>6.88</v>
      </c>
      <c r="AQ614" s="106"/>
      <c r="AR614" s="108" t="s">
        <v>227</v>
      </c>
      <c r="AS614" s="235">
        <v>13.281653555790097</v>
      </c>
      <c r="AT614" s="128"/>
      <c r="AU614" s="236">
        <v>8.0804520884308069</v>
      </c>
      <c r="AV614" s="128"/>
      <c r="AW614" s="237">
        <v>0.87060900264783769</v>
      </c>
      <c r="AX614" s="128"/>
      <c r="BC614" s="144" t="s">
        <v>227</v>
      </c>
      <c r="BE614" s="145" t="s">
        <v>227</v>
      </c>
      <c r="BG614" s="21">
        <v>618</v>
      </c>
    </row>
    <row r="615" spans="1:59" ht="15.75" customHeight="1">
      <c r="A615" s="21" t="s">
        <v>242</v>
      </c>
      <c r="B615" s="33">
        <v>28</v>
      </c>
      <c r="C615" s="21" t="s">
        <v>321</v>
      </c>
      <c r="D615" s="26" t="s">
        <v>322</v>
      </c>
      <c r="E615" s="35">
        <v>78</v>
      </c>
      <c r="F615" s="35">
        <v>1.0000000000331966E-2</v>
      </c>
      <c r="G615" s="35" t="s">
        <v>67</v>
      </c>
      <c r="H615" s="36">
        <v>78.000166666666672</v>
      </c>
      <c r="I615" s="35">
        <v>150</v>
      </c>
      <c r="J615" s="35">
        <v>0.40999999999996817</v>
      </c>
      <c r="K615" s="35" t="s">
        <v>68</v>
      </c>
      <c r="L615" s="36">
        <v>150.00683333333333</v>
      </c>
      <c r="M615" s="36">
        <v>-150.00683333333333</v>
      </c>
      <c r="N615" s="20">
        <v>619</v>
      </c>
      <c r="Q615" s="32" t="s">
        <v>230</v>
      </c>
      <c r="R615" s="5">
        <v>7</v>
      </c>
      <c r="S615" s="24">
        <v>1014.549</v>
      </c>
      <c r="T615" s="42">
        <v>0.17130000000000001</v>
      </c>
      <c r="U615" s="42">
        <v>0.1709</v>
      </c>
      <c r="V615" s="42">
        <v>29.548389677519999</v>
      </c>
      <c r="W615" s="42">
        <v>29.547874313748999</v>
      </c>
      <c r="X615" s="42">
        <v>34.877973340789914</v>
      </c>
      <c r="Y615" s="42">
        <v>34.877748675689865</v>
      </c>
      <c r="Z615" s="42">
        <v>2.0364</v>
      </c>
      <c r="AA615" s="25">
        <v>6.8985135966739399</v>
      </c>
      <c r="AB615" s="25">
        <v>86.433514985556187</v>
      </c>
      <c r="AC615" s="25">
        <v>1.9541869E-2</v>
      </c>
      <c r="AD615" s="42">
        <v>5.9200000000000003E-2</v>
      </c>
      <c r="AE615" s="25">
        <v>90.218600000000009</v>
      </c>
      <c r="AF615" s="42">
        <v>4.3124000000000002</v>
      </c>
      <c r="AG615" s="25">
        <v>0.79369999999999996</v>
      </c>
      <c r="AH615" s="5">
        <v>9.9699999999999997E-2</v>
      </c>
      <c r="AI615" s="25">
        <v>4.3298999999999997E-2</v>
      </c>
      <c r="AJ615" s="24">
        <v>99.93</v>
      </c>
      <c r="AK615" s="25">
        <v>0</v>
      </c>
      <c r="AL615" s="241">
        <v>34.8782</v>
      </c>
      <c r="AM615" s="117"/>
      <c r="AN615" s="143"/>
      <c r="AO615" s="32">
        <v>-0.3</v>
      </c>
      <c r="AP615" s="245">
        <v>6.9029999999999996</v>
      </c>
      <c r="AQ615" s="106"/>
      <c r="AR615" s="108" t="s">
        <v>227</v>
      </c>
      <c r="AS615" s="235">
        <v>12.524757565388802</v>
      </c>
      <c r="AT615" s="128"/>
      <c r="AU615" s="236">
        <v>6.6352765493750807</v>
      </c>
      <c r="AV615" s="128"/>
      <c r="AW615" s="237">
        <v>0.81643777581641663</v>
      </c>
      <c r="AX615" s="128"/>
      <c r="BC615" s="144" t="s">
        <v>227</v>
      </c>
      <c r="BE615" s="145" t="s">
        <v>227</v>
      </c>
      <c r="BG615" s="21">
        <v>619</v>
      </c>
    </row>
    <row r="616" spans="1:59" ht="15.75" customHeight="1">
      <c r="A616" s="21" t="s">
        <v>242</v>
      </c>
      <c r="B616" s="33">
        <v>28</v>
      </c>
      <c r="C616" s="21" t="s">
        <v>321</v>
      </c>
      <c r="D616" s="26" t="s">
        <v>322</v>
      </c>
      <c r="E616" s="35">
        <v>78</v>
      </c>
      <c r="F616" s="35">
        <v>1.0000000000331966E-2</v>
      </c>
      <c r="G616" s="35" t="s">
        <v>67</v>
      </c>
      <c r="H616" s="36">
        <v>78.000166666666672</v>
      </c>
      <c r="I616" s="35">
        <v>150</v>
      </c>
      <c r="J616" s="35">
        <v>0.40999999999996817</v>
      </c>
      <c r="K616" s="35" t="s">
        <v>68</v>
      </c>
      <c r="L616" s="36">
        <v>150.00683333333333</v>
      </c>
      <c r="M616" s="36">
        <v>-150.00683333333333</v>
      </c>
      <c r="N616" s="20">
        <v>620</v>
      </c>
      <c r="Q616" s="32" t="s">
        <v>230</v>
      </c>
      <c r="R616" s="5">
        <v>8</v>
      </c>
      <c r="S616" s="24">
        <v>1014.621</v>
      </c>
      <c r="T616" s="42">
        <v>0.17130000000000001</v>
      </c>
      <c r="U616" s="42">
        <v>0.17080000000000001</v>
      </c>
      <c r="V616" s="42">
        <v>29.548358693453999</v>
      </c>
      <c r="W616" s="42">
        <v>29.54775538146</v>
      </c>
      <c r="X616" s="42">
        <v>34.877891884244491</v>
      </c>
      <c r="Y616" s="42">
        <v>34.877664545693371</v>
      </c>
      <c r="Z616" s="42">
        <v>2.0364</v>
      </c>
      <c r="AA616" s="25">
        <v>6.8985135966739399</v>
      </c>
      <c r="AB616" s="25">
        <v>86.433465709735344</v>
      </c>
      <c r="AC616" s="25">
        <v>1.9243196800000001E-2</v>
      </c>
      <c r="AD616" s="42">
        <v>5.8599999999999999E-2</v>
      </c>
      <c r="AE616" s="25">
        <v>90.222600000000014</v>
      </c>
      <c r="AF616" s="42">
        <v>4.3125999999999998</v>
      </c>
      <c r="AG616" s="25">
        <v>0.79369999999999996</v>
      </c>
      <c r="AH616" s="5">
        <v>9.9699999999999997E-2</v>
      </c>
      <c r="AI616" s="25">
        <v>4.3298999999999997E-2</v>
      </c>
      <c r="AJ616" s="24">
        <v>99.93</v>
      </c>
      <c r="AK616" s="25">
        <v>0</v>
      </c>
      <c r="AL616" s="241">
        <v>34.876100000000001</v>
      </c>
      <c r="AM616" s="117"/>
      <c r="AN616" s="143"/>
      <c r="AO616" s="32"/>
      <c r="AP616" s="245" t="s">
        <v>227</v>
      </c>
      <c r="AQ616" s="106"/>
      <c r="AR616" s="108"/>
      <c r="AS616" s="235" t="s">
        <v>227</v>
      </c>
      <c r="AT616" s="128" t="s">
        <v>227</v>
      </c>
      <c r="AU616" s="236" t="s">
        <v>227</v>
      </c>
      <c r="AV616" s="128" t="s">
        <v>227</v>
      </c>
      <c r="AW616" s="237" t="s">
        <v>227</v>
      </c>
      <c r="AX616" s="128" t="s">
        <v>227</v>
      </c>
      <c r="BC616" s="144" t="s">
        <v>227</v>
      </c>
      <c r="BE616" s="145" t="s">
        <v>227</v>
      </c>
      <c r="BG616" s="21">
        <v>620</v>
      </c>
    </row>
    <row r="617" spans="1:59" ht="15.75" customHeight="1">
      <c r="A617" s="21" t="s">
        <v>242</v>
      </c>
      <c r="B617" s="33">
        <v>28</v>
      </c>
      <c r="C617" s="21" t="s">
        <v>321</v>
      </c>
      <c r="D617" s="26" t="s">
        <v>322</v>
      </c>
      <c r="E617" s="35">
        <v>78</v>
      </c>
      <c r="F617" s="35">
        <v>1.0000000000331966E-2</v>
      </c>
      <c r="G617" s="35" t="s">
        <v>67</v>
      </c>
      <c r="H617" s="36">
        <v>78.000166666666672</v>
      </c>
      <c r="I617" s="35">
        <v>150</v>
      </c>
      <c r="J617" s="35">
        <v>0.40999999999996817</v>
      </c>
      <c r="K617" s="35" t="s">
        <v>68</v>
      </c>
      <c r="L617" s="36">
        <v>150.00683333333333</v>
      </c>
      <c r="M617" s="36">
        <v>-150.00683333333333</v>
      </c>
      <c r="N617" s="20">
        <v>621</v>
      </c>
      <c r="Q617" s="32" t="s">
        <v>230</v>
      </c>
      <c r="R617" s="5">
        <v>9</v>
      </c>
      <c r="S617" s="24">
        <v>1014.697</v>
      </c>
      <c r="T617" s="42">
        <v>0.17119999999999999</v>
      </c>
      <c r="U617" s="42">
        <v>0.17019999999999999</v>
      </c>
      <c r="V617" s="42">
        <v>29.548292727377998</v>
      </c>
      <c r="W617" s="42">
        <v>29.547373598817998</v>
      </c>
      <c r="X617" s="42">
        <v>34.877874770823354</v>
      </c>
      <c r="Y617" s="42">
        <v>34.877796181512991</v>
      </c>
      <c r="Z617" s="42">
        <v>2.0364</v>
      </c>
      <c r="AA617" s="25">
        <v>6.8985135966739399</v>
      </c>
      <c r="AB617" s="25">
        <v>86.433230674076881</v>
      </c>
      <c r="AC617" s="25">
        <v>1.9414126400000002E-2</v>
      </c>
      <c r="AD617" s="42">
        <v>5.8999999999999997E-2</v>
      </c>
      <c r="AE617" s="25">
        <v>90.222600000000014</v>
      </c>
      <c r="AF617" s="42">
        <v>4.3125999999999998</v>
      </c>
      <c r="AG617" s="25">
        <v>0.80310000000000004</v>
      </c>
      <c r="AH617" s="5">
        <v>0.10009999999999999</v>
      </c>
      <c r="AI617" s="25">
        <v>4.3298999999999997E-2</v>
      </c>
      <c r="AJ617" s="24">
        <v>99.93</v>
      </c>
      <c r="AK617" s="25">
        <v>0</v>
      </c>
      <c r="AL617" s="241">
        <v>34.875999999999998</v>
      </c>
      <c r="AM617" s="117"/>
      <c r="AN617" s="143"/>
      <c r="AO617" s="32"/>
      <c r="AP617" s="245" t="s">
        <v>227</v>
      </c>
      <c r="AQ617" s="106"/>
      <c r="AR617" s="108"/>
      <c r="AS617" s="235" t="s">
        <v>227</v>
      </c>
      <c r="AT617" s="128" t="s">
        <v>227</v>
      </c>
      <c r="AU617" s="236" t="s">
        <v>227</v>
      </c>
      <c r="AV617" s="128" t="s">
        <v>227</v>
      </c>
      <c r="AW617" s="237" t="s">
        <v>227</v>
      </c>
      <c r="AX617" s="128" t="s">
        <v>227</v>
      </c>
      <c r="BC617" s="144" t="s">
        <v>227</v>
      </c>
      <c r="BE617" s="145" t="s">
        <v>227</v>
      </c>
      <c r="BG617" s="21">
        <v>621</v>
      </c>
    </row>
    <row r="618" spans="1:59" ht="15.75" customHeight="1">
      <c r="A618" s="21" t="s">
        <v>242</v>
      </c>
      <c r="B618" s="33">
        <v>28</v>
      </c>
      <c r="C618" s="21" t="s">
        <v>321</v>
      </c>
      <c r="D618" s="26" t="s">
        <v>322</v>
      </c>
      <c r="E618" s="35">
        <v>78</v>
      </c>
      <c r="F618" s="35">
        <v>1.0000000000331966E-2</v>
      </c>
      <c r="G618" s="35" t="s">
        <v>67</v>
      </c>
      <c r="H618" s="36">
        <v>78.000166666666672</v>
      </c>
      <c r="I618" s="35">
        <v>150</v>
      </c>
      <c r="J618" s="35">
        <v>0.40999999999996817</v>
      </c>
      <c r="K618" s="35" t="s">
        <v>68</v>
      </c>
      <c r="L618" s="36">
        <v>150.00683333333333</v>
      </c>
      <c r="M618" s="36">
        <v>-150.00683333333333</v>
      </c>
      <c r="N618" s="20">
        <v>622</v>
      </c>
      <c r="Q618" s="32" t="s">
        <v>229</v>
      </c>
      <c r="R618" s="5">
        <v>10</v>
      </c>
      <c r="S618" s="24">
        <v>812.44299999999998</v>
      </c>
      <c r="T618" s="42">
        <v>0.41110000000000002</v>
      </c>
      <c r="U618" s="42">
        <v>0.41099999999999998</v>
      </c>
      <c r="V618" s="42">
        <v>29.659106739683999</v>
      </c>
      <c r="W618" s="42">
        <v>29.658905101262999</v>
      </c>
      <c r="X618" s="42">
        <v>34.8686683009322</v>
      </c>
      <c r="Y618" s="42">
        <v>34.868517860077034</v>
      </c>
      <c r="Z618" s="42">
        <v>2.0889000000000002</v>
      </c>
      <c r="AA618" s="25">
        <v>6.8875348067977464</v>
      </c>
      <c r="AB618" s="25">
        <v>86.828705148953659</v>
      </c>
      <c r="AC618" s="25">
        <v>1.9670066200000003E-2</v>
      </c>
      <c r="AD618" s="42">
        <v>5.9499999999999997E-2</v>
      </c>
      <c r="AE618" s="25">
        <v>90.200700000000012</v>
      </c>
      <c r="AF618" s="42">
        <v>4.3116000000000003</v>
      </c>
      <c r="AG618" s="25">
        <v>0.82650000000000001</v>
      </c>
      <c r="AH618" s="5">
        <v>0.10100000000000001</v>
      </c>
      <c r="AI618" s="25">
        <v>4.3298999999999997E-2</v>
      </c>
      <c r="AJ618" s="24">
        <v>99.93</v>
      </c>
      <c r="AK618" s="25">
        <v>0</v>
      </c>
      <c r="AL618" s="241">
        <v>34.869799999999998</v>
      </c>
      <c r="AM618" s="117"/>
      <c r="AN618" s="143"/>
      <c r="AO618" s="32">
        <v>0</v>
      </c>
      <c r="AP618" s="245">
        <v>6.867</v>
      </c>
      <c r="AQ618" s="106">
        <v>2</v>
      </c>
      <c r="AR618" s="108" t="s">
        <v>268</v>
      </c>
      <c r="AS618" s="235">
        <v>12.410632444256759</v>
      </c>
      <c r="AT618" s="128"/>
      <c r="AU618" s="236">
        <v>6.4068966344758067</v>
      </c>
      <c r="AV618" s="128"/>
      <c r="AW618" s="237">
        <v>0.8067643424536628</v>
      </c>
      <c r="AX618" s="128"/>
      <c r="BC618" s="144" t="s">
        <v>227</v>
      </c>
      <c r="BE618" s="145" t="s">
        <v>227</v>
      </c>
      <c r="BG618" s="21">
        <v>622</v>
      </c>
    </row>
    <row r="619" spans="1:59" ht="15.75" customHeight="1">
      <c r="A619" s="21" t="s">
        <v>242</v>
      </c>
      <c r="B619" s="33">
        <v>28</v>
      </c>
      <c r="C619" s="21" t="s">
        <v>321</v>
      </c>
      <c r="D619" s="26" t="s">
        <v>322</v>
      </c>
      <c r="E619" s="35">
        <v>78</v>
      </c>
      <c r="F619" s="35">
        <v>1.0000000000331966E-2</v>
      </c>
      <c r="G619" s="35" t="s">
        <v>67</v>
      </c>
      <c r="H619" s="36">
        <v>78.000166666666672</v>
      </c>
      <c r="I619" s="35">
        <v>150</v>
      </c>
      <c r="J619" s="35">
        <v>0.40999999999996817</v>
      </c>
      <c r="K619" s="35" t="s">
        <v>68</v>
      </c>
      <c r="L619" s="36">
        <v>150.00683333333333</v>
      </c>
      <c r="M619" s="36">
        <v>-150.00683333333333</v>
      </c>
      <c r="N619" s="20">
        <v>623</v>
      </c>
      <c r="Q619" s="32" t="s">
        <v>229</v>
      </c>
      <c r="R619" s="5">
        <v>11</v>
      </c>
      <c r="S619" s="24">
        <v>610.46500000000003</v>
      </c>
      <c r="T619" s="42">
        <v>0.7712</v>
      </c>
      <c r="U619" s="42">
        <v>0.77059999999999995</v>
      </c>
      <c r="V619" s="42">
        <v>29.872466016617999</v>
      </c>
      <c r="W619" s="42">
        <v>29.871562030581</v>
      </c>
      <c r="X619" s="42">
        <v>34.858538355654133</v>
      </c>
      <c r="Y619" s="42">
        <v>34.85804047797977</v>
      </c>
      <c r="Z619" s="42">
        <v>2.1371000000000002</v>
      </c>
      <c r="AA619" s="25">
        <v>6.8253271358158853</v>
      </c>
      <c r="AB619" s="25">
        <v>86.841176988843344</v>
      </c>
      <c r="AC619" s="25">
        <v>1.9499591199999999E-2</v>
      </c>
      <c r="AD619" s="42">
        <v>5.9200000000000003E-2</v>
      </c>
      <c r="AE619" s="25">
        <v>90.196700000000007</v>
      </c>
      <c r="AF619" s="42">
        <v>4.3113999999999999</v>
      </c>
      <c r="AG619" s="25">
        <v>0.83360000000000001</v>
      </c>
      <c r="AH619" s="5">
        <v>0.1013</v>
      </c>
      <c r="AI619" s="25">
        <v>4.3298999999999997E-2</v>
      </c>
      <c r="AJ619" s="24">
        <v>99.93</v>
      </c>
      <c r="AK619" s="25">
        <v>0</v>
      </c>
      <c r="AL619" s="241">
        <v>34.859900000000003</v>
      </c>
      <c r="AM619" s="117"/>
      <c r="AN619" s="143"/>
      <c r="AO619" s="32">
        <v>0.3</v>
      </c>
      <c r="AP619" s="245">
        <v>6.8164999999999996</v>
      </c>
      <c r="AQ619" s="106">
        <v>6</v>
      </c>
      <c r="AR619" s="108" t="s">
        <v>227</v>
      </c>
      <c r="AS619" s="235">
        <v>12.296502827574699</v>
      </c>
      <c r="AT619" s="128"/>
      <c r="AU619" s="236">
        <v>6.2444699544962896</v>
      </c>
      <c r="AV619" s="128"/>
      <c r="AW619" s="237">
        <v>0.79322153574580756</v>
      </c>
      <c r="AX619" s="128"/>
      <c r="BC619" s="144" t="s">
        <v>227</v>
      </c>
      <c r="BE619" s="145" t="s">
        <v>227</v>
      </c>
      <c r="BG619" s="21">
        <v>623</v>
      </c>
    </row>
    <row r="620" spans="1:59" ht="15.75" customHeight="1">
      <c r="A620" s="21" t="s">
        <v>242</v>
      </c>
      <c r="B620" s="33">
        <v>28</v>
      </c>
      <c r="C620" s="21" t="s">
        <v>321</v>
      </c>
      <c r="D620" s="26" t="s">
        <v>322</v>
      </c>
      <c r="E620" s="35">
        <v>78</v>
      </c>
      <c r="F620" s="35">
        <v>1.0000000000331966E-2</v>
      </c>
      <c r="G620" s="35" t="s">
        <v>67</v>
      </c>
      <c r="H620" s="36">
        <v>78.000166666666672</v>
      </c>
      <c r="I620" s="35">
        <v>150</v>
      </c>
      <c r="J620" s="35">
        <v>0.40999999999996817</v>
      </c>
      <c r="K620" s="35" t="s">
        <v>68</v>
      </c>
      <c r="L620" s="36">
        <v>150.00683333333333</v>
      </c>
      <c r="M620" s="36">
        <v>-150.00683333333333</v>
      </c>
      <c r="N620" s="20">
        <v>624</v>
      </c>
      <c r="Q620" s="32" t="s">
        <v>229</v>
      </c>
      <c r="R620" s="5">
        <v>12</v>
      </c>
      <c r="S620" s="24">
        <v>508.85399999999998</v>
      </c>
      <c r="T620" s="42">
        <v>0.87190000000000001</v>
      </c>
      <c r="U620" s="42">
        <v>0.87180000000000002</v>
      </c>
      <c r="V620" s="42">
        <v>29.902702467089998</v>
      </c>
      <c r="W620" s="42">
        <v>29.902136623732996</v>
      </c>
      <c r="X620" s="42">
        <v>34.843879081926964</v>
      </c>
      <c r="Y620" s="42">
        <v>34.843260703462342</v>
      </c>
      <c r="Z620" s="42">
        <v>2.15</v>
      </c>
      <c r="AA620" s="25">
        <v>6.7298866614497674</v>
      </c>
      <c r="AB620" s="25">
        <v>85.839809741137032</v>
      </c>
      <c r="AC620" s="25">
        <v>1.8773595000000001E-2</v>
      </c>
      <c r="AD620" s="42">
        <v>5.7599999999999998E-2</v>
      </c>
      <c r="AE620" s="25">
        <v>90.194700000000012</v>
      </c>
      <c r="AF620" s="42">
        <v>4.3113000000000001</v>
      </c>
      <c r="AG620" s="25">
        <v>0.82420000000000004</v>
      </c>
      <c r="AH620" s="5">
        <v>0.1009</v>
      </c>
      <c r="AI620" s="25">
        <v>4.3298999999999997E-2</v>
      </c>
      <c r="AJ620" s="24">
        <v>99.93</v>
      </c>
      <c r="AK620" s="25">
        <v>0</v>
      </c>
      <c r="AL620" s="241">
        <v>34.8446</v>
      </c>
      <c r="AM620" s="117"/>
      <c r="AN620" s="143"/>
      <c r="AO620" s="32">
        <v>0.3</v>
      </c>
      <c r="AP620" s="245">
        <v>6.7309999999999999</v>
      </c>
      <c r="AQ620" s="106"/>
      <c r="AR620" s="108" t="s">
        <v>227</v>
      </c>
      <c r="AS620" s="235">
        <v>12.448179338569416</v>
      </c>
      <c r="AT620" s="128"/>
      <c r="AU620" s="236">
        <v>6.4919470958390324</v>
      </c>
      <c r="AV620" s="128"/>
      <c r="AW620" s="237">
        <v>0.80096028243601058</v>
      </c>
      <c r="AX620" s="128"/>
      <c r="BC620" s="144" t="s">
        <v>227</v>
      </c>
      <c r="BE620" s="145" t="s">
        <v>227</v>
      </c>
      <c r="BG620" s="21">
        <v>624</v>
      </c>
    </row>
    <row r="621" spans="1:59" ht="15.75" customHeight="1">
      <c r="A621" s="21" t="s">
        <v>242</v>
      </c>
      <c r="B621" s="33">
        <v>28</v>
      </c>
      <c r="C621" s="21" t="s">
        <v>321</v>
      </c>
      <c r="D621" s="26" t="s">
        <v>322</v>
      </c>
      <c r="E621" s="35">
        <v>78</v>
      </c>
      <c r="F621" s="35">
        <v>1.0000000000331966E-2</v>
      </c>
      <c r="G621" s="35" t="s">
        <v>67</v>
      </c>
      <c r="H621" s="36">
        <v>78.000166666666672</v>
      </c>
      <c r="I621" s="35">
        <v>150</v>
      </c>
      <c r="J621" s="35">
        <v>0.40999999999996817</v>
      </c>
      <c r="K621" s="35" t="s">
        <v>68</v>
      </c>
      <c r="L621" s="36">
        <v>150.00683333333333</v>
      </c>
      <c r="M621" s="36">
        <v>-150.00683333333333</v>
      </c>
      <c r="N621" s="20">
        <v>625</v>
      </c>
      <c r="Q621" s="32" t="s">
        <v>230</v>
      </c>
      <c r="R621" s="5">
        <v>13</v>
      </c>
      <c r="S621" s="24">
        <v>438.09699999999998</v>
      </c>
      <c r="T621" s="42">
        <v>0.87290000000000001</v>
      </c>
      <c r="U621" s="42">
        <v>0.87270000000000003</v>
      </c>
      <c r="V621" s="42">
        <v>29.857334798063999</v>
      </c>
      <c r="W621" s="42">
        <v>29.856703489904</v>
      </c>
      <c r="X621" s="42">
        <v>34.825335292148118</v>
      </c>
      <c r="Y621" s="42">
        <v>34.824743565349081</v>
      </c>
      <c r="Z621" s="42">
        <v>2.1633</v>
      </c>
      <c r="AA621" s="25">
        <v>6.7144831958667766</v>
      </c>
      <c r="AB621" s="25">
        <v>85.634493394401659</v>
      </c>
      <c r="AC621" s="25">
        <v>1.9243196800000001E-2</v>
      </c>
      <c r="AD621" s="42">
        <v>5.8599999999999999E-2</v>
      </c>
      <c r="AE621" s="25">
        <v>90.210600000000014</v>
      </c>
      <c r="AF621" s="42">
        <v>4.3120000000000003</v>
      </c>
      <c r="AG621" s="25">
        <v>0.85709999999999997</v>
      </c>
      <c r="AH621" s="5">
        <v>0.1023</v>
      </c>
      <c r="AI621" s="25">
        <v>4.3298999999999997E-2</v>
      </c>
      <c r="AJ621" s="24">
        <v>99.93</v>
      </c>
      <c r="AK621" s="25">
        <v>0</v>
      </c>
      <c r="AL621" s="241">
        <v>34.8262</v>
      </c>
      <c r="AM621" s="117"/>
      <c r="AN621" s="143"/>
      <c r="AO621" s="32">
        <v>0.5</v>
      </c>
      <c r="AP621" s="245">
        <v>6.7240000000000002</v>
      </c>
      <c r="AQ621" s="106"/>
      <c r="AR621" s="108" t="s">
        <v>227</v>
      </c>
      <c r="AS621" s="235">
        <v>12.244376017234641</v>
      </c>
      <c r="AT621" s="128"/>
      <c r="AU621" s="236">
        <v>6.2584350344419351</v>
      </c>
      <c r="AV621" s="128"/>
      <c r="AW621" s="237">
        <v>0.79031950573698151</v>
      </c>
      <c r="AX621" s="128"/>
      <c r="BC621" s="144" t="s">
        <v>227</v>
      </c>
      <c r="BE621" s="145" t="s">
        <v>227</v>
      </c>
      <c r="BG621" s="21">
        <v>625</v>
      </c>
    </row>
    <row r="622" spans="1:59" ht="15.75" customHeight="1">
      <c r="A622" s="21" t="s">
        <v>242</v>
      </c>
      <c r="B622" s="33">
        <v>28</v>
      </c>
      <c r="C622" s="21" t="s">
        <v>321</v>
      </c>
      <c r="D622" s="26" t="s">
        <v>322</v>
      </c>
      <c r="E622" s="35">
        <v>78</v>
      </c>
      <c r="F622" s="35">
        <v>1.0000000000331966E-2</v>
      </c>
      <c r="G622" s="35" t="s">
        <v>67</v>
      </c>
      <c r="H622" s="36">
        <v>78.000166666666672</v>
      </c>
      <c r="I622" s="35">
        <v>150</v>
      </c>
      <c r="J622" s="35">
        <v>0.40999999999996817</v>
      </c>
      <c r="K622" s="35" t="s">
        <v>68</v>
      </c>
      <c r="L622" s="36">
        <v>150.00683333333333</v>
      </c>
      <c r="M622" s="36">
        <v>-150.00683333333333</v>
      </c>
      <c r="N622" s="20">
        <v>626</v>
      </c>
      <c r="Q622" s="32" t="s">
        <v>230</v>
      </c>
      <c r="R622" s="5">
        <v>14</v>
      </c>
      <c r="S622" s="24">
        <v>438.154</v>
      </c>
      <c r="T622" s="42">
        <v>0.87280000000000002</v>
      </c>
      <c r="U622" s="42">
        <v>0.87250000000000005</v>
      </c>
      <c r="V622" s="42">
        <v>29.857192871052</v>
      </c>
      <c r="W622" s="42">
        <v>29.856637527458002</v>
      </c>
      <c r="X622" s="42">
        <v>34.82523050655967</v>
      </c>
      <c r="Y622" s="42">
        <v>34.824848518424368</v>
      </c>
      <c r="Z622" s="42">
        <v>2.1633</v>
      </c>
      <c r="AA622" s="25">
        <v>6.7144831958667766</v>
      </c>
      <c r="AB622" s="25">
        <v>85.634211295842917</v>
      </c>
      <c r="AC622" s="25">
        <v>1.8730862599999999E-2</v>
      </c>
      <c r="AD622" s="42">
        <v>5.7500000000000002E-2</v>
      </c>
      <c r="AE622" s="25">
        <v>90.198700000000002</v>
      </c>
      <c r="AF622" s="42">
        <v>4.3114999999999997</v>
      </c>
      <c r="AG622" s="25">
        <v>0.85709999999999997</v>
      </c>
      <c r="AH622" s="5">
        <v>0.1023</v>
      </c>
      <c r="AI622" s="25">
        <v>4.3298999999999997E-2</v>
      </c>
      <c r="AJ622" s="24">
        <v>99.93</v>
      </c>
      <c r="AK622" s="25">
        <v>0</v>
      </c>
      <c r="AL622" s="241">
        <v>34.823900000000002</v>
      </c>
      <c r="AM622" s="117"/>
      <c r="AN622" s="143"/>
      <c r="AO622" s="32"/>
      <c r="AP622" s="245" t="s">
        <v>227</v>
      </c>
      <c r="AQ622" s="106"/>
      <c r="AR622" s="108"/>
      <c r="AS622" s="235" t="s">
        <v>227</v>
      </c>
      <c r="AT622" s="128" t="s">
        <v>227</v>
      </c>
      <c r="AU622" s="236" t="s">
        <v>227</v>
      </c>
      <c r="AV622" s="128" t="s">
        <v>227</v>
      </c>
      <c r="AW622" s="237" t="s">
        <v>227</v>
      </c>
      <c r="AX622" s="128" t="s">
        <v>227</v>
      </c>
      <c r="BC622" s="144" t="s">
        <v>227</v>
      </c>
      <c r="BE622" s="145" t="s">
        <v>227</v>
      </c>
      <c r="BG622" s="21">
        <v>626</v>
      </c>
    </row>
    <row r="623" spans="1:59" ht="15.75" customHeight="1">
      <c r="A623" s="21" t="s">
        <v>242</v>
      </c>
      <c r="B623" s="33">
        <v>28</v>
      </c>
      <c r="C623" s="21" t="s">
        <v>321</v>
      </c>
      <c r="D623" s="26" t="s">
        <v>322</v>
      </c>
      <c r="E623" s="35">
        <v>78</v>
      </c>
      <c r="F623" s="35">
        <v>1.0000000000331966E-2</v>
      </c>
      <c r="G623" s="35" t="s">
        <v>67</v>
      </c>
      <c r="H623" s="36">
        <v>78.000166666666672</v>
      </c>
      <c r="I623" s="35">
        <v>150</v>
      </c>
      <c r="J623" s="35">
        <v>0.40999999999996817</v>
      </c>
      <c r="K623" s="35" t="s">
        <v>68</v>
      </c>
      <c r="L623" s="36">
        <v>150.00683333333333</v>
      </c>
      <c r="M623" s="36">
        <v>-150.00683333333333</v>
      </c>
      <c r="N623" s="20">
        <v>627</v>
      </c>
      <c r="Q623" s="32" t="s">
        <v>230</v>
      </c>
      <c r="R623" s="5">
        <v>15</v>
      </c>
      <c r="S623" s="24">
        <v>438.20499999999998</v>
      </c>
      <c r="T623" s="42">
        <v>0.87290000000000001</v>
      </c>
      <c r="U623" s="42">
        <v>0.87280000000000002</v>
      </c>
      <c r="V623" s="42">
        <v>29.857375776990001</v>
      </c>
      <c r="W623" s="42">
        <v>29.856831417072001</v>
      </c>
      <c r="X623" s="42">
        <v>34.825325264073115</v>
      </c>
      <c r="Y623" s="42">
        <v>34.824734128871597</v>
      </c>
      <c r="Z623" s="42">
        <v>2.1633</v>
      </c>
      <c r="AA623" s="25">
        <v>6.7144831958667766</v>
      </c>
      <c r="AB623" s="25">
        <v>85.634487423445123</v>
      </c>
      <c r="AC623" s="25">
        <v>1.8773595000000001E-2</v>
      </c>
      <c r="AD623" s="42">
        <v>5.7599999999999998E-2</v>
      </c>
      <c r="AE623" s="25">
        <v>90.200700000000012</v>
      </c>
      <c r="AF623" s="42">
        <v>4.3116000000000003</v>
      </c>
      <c r="AG623" s="25">
        <v>0.83830000000000005</v>
      </c>
      <c r="AH623" s="5">
        <v>0.10150000000000001</v>
      </c>
      <c r="AI623" s="25">
        <v>4.3298999999999997E-2</v>
      </c>
      <c r="AJ623" s="24">
        <v>99.93</v>
      </c>
      <c r="AK623" s="25">
        <v>0</v>
      </c>
      <c r="AL623" s="241">
        <v>34.826700000000002</v>
      </c>
      <c r="AM623" s="117"/>
      <c r="AN623" s="143"/>
      <c r="AO623" s="32"/>
      <c r="AP623" s="245" t="s">
        <v>227</v>
      </c>
      <c r="AQ623" s="106"/>
      <c r="AR623" s="108"/>
      <c r="AS623" s="235" t="s">
        <v>227</v>
      </c>
      <c r="AT623" s="128" t="s">
        <v>227</v>
      </c>
      <c r="AU623" s="236" t="s">
        <v>227</v>
      </c>
      <c r="AV623" s="128" t="s">
        <v>227</v>
      </c>
      <c r="AW623" s="237" t="s">
        <v>227</v>
      </c>
      <c r="AX623" s="128" t="s">
        <v>227</v>
      </c>
      <c r="BC623" s="144" t="s">
        <v>227</v>
      </c>
      <c r="BE623" s="145" t="s">
        <v>227</v>
      </c>
      <c r="BG623" s="21">
        <v>627</v>
      </c>
    </row>
    <row r="624" spans="1:59" ht="15.75" customHeight="1">
      <c r="A624" s="21" t="s">
        <v>242</v>
      </c>
      <c r="B624" s="33">
        <v>28</v>
      </c>
      <c r="C624" s="21" t="s">
        <v>321</v>
      </c>
      <c r="D624" s="26" t="s">
        <v>322</v>
      </c>
      <c r="E624" s="35">
        <v>78</v>
      </c>
      <c r="F624" s="35">
        <v>1.0000000000331966E-2</v>
      </c>
      <c r="G624" s="35" t="s">
        <v>67</v>
      </c>
      <c r="H624" s="36">
        <v>78.000166666666672</v>
      </c>
      <c r="I624" s="35">
        <v>150</v>
      </c>
      <c r="J624" s="35">
        <v>0.40999999999996817</v>
      </c>
      <c r="K624" s="35" t="s">
        <v>68</v>
      </c>
      <c r="L624" s="36">
        <v>150.00683333333333</v>
      </c>
      <c r="M624" s="36">
        <v>-150.00683333333333</v>
      </c>
      <c r="N624" s="20">
        <v>628</v>
      </c>
      <c r="Q624" s="32" t="s">
        <v>230</v>
      </c>
      <c r="R624" s="5">
        <v>16</v>
      </c>
      <c r="S624" s="24">
        <v>438.28399999999999</v>
      </c>
      <c r="T624" s="42">
        <v>0.873</v>
      </c>
      <c r="U624" s="42">
        <v>0.87290000000000001</v>
      </c>
      <c r="V624" s="42">
        <v>29.857397765682002</v>
      </c>
      <c r="W624" s="42">
        <v>29.857096266286998</v>
      </c>
      <c r="X624" s="42">
        <v>34.825195952110832</v>
      </c>
      <c r="Y624" s="42">
        <v>34.824918365249218</v>
      </c>
      <c r="Z624" s="42">
        <v>2.1612</v>
      </c>
      <c r="AA624" s="25">
        <v>6.7045619749956806</v>
      </c>
      <c r="AB624" s="25">
        <v>85.508097674375151</v>
      </c>
      <c r="AC624" s="25">
        <v>1.9243196800000001E-2</v>
      </c>
      <c r="AD624" s="42">
        <v>5.8599999999999999E-2</v>
      </c>
      <c r="AE624" s="25">
        <v>90.180800000000005</v>
      </c>
      <c r="AF624" s="42">
        <v>4.3106</v>
      </c>
      <c r="AG624" s="25">
        <v>0.85470000000000002</v>
      </c>
      <c r="AH624" s="5">
        <v>0.1022</v>
      </c>
      <c r="AI624" s="25">
        <v>4.3298999999999997E-2</v>
      </c>
      <c r="AJ624" s="24">
        <v>99.93</v>
      </c>
      <c r="AK624" s="25">
        <v>0</v>
      </c>
      <c r="AL624" s="241">
        <v>34.823799999999999</v>
      </c>
      <c r="AM624" s="117"/>
      <c r="AN624" s="143"/>
      <c r="AO624" s="32"/>
      <c r="AP624" s="245" t="s">
        <v>227</v>
      </c>
      <c r="AQ624" s="106"/>
      <c r="AR624" s="108"/>
      <c r="AS624" s="235" t="s">
        <v>227</v>
      </c>
      <c r="AT624" s="128" t="s">
        <v>227</v>
      </c>
      <c r="AU624" s="236" t="s">
        <v>227</v>
      </c>
      <c r="AV624" s="128" t="s">
        <v>227</v>
      </c>
      <c r="AW624" s="237" t="s">
        <v>227</v>
      </c>
      <c r="AX624" s="128" t="s">
        <v>227</v>
      </c>
      <c r="BC624" s="144" t="s">
        <v>227</v>
      </c>
      <c r="BE624" s="145" t="s">
        <v>227</v>
      </c>
      <c r="BG624" s="21">
        <v>628</v>
      </c>
    </row>
    <row r="625" spans="1:59" ht="15.75" customHeight="1">
      <c r="A625" s="21" t="s">
        <v>242</v>
      </c>
      <c r="B625" s="33">
        <v>28</v>
      </c>
      <c r="C625" s="21" t="s">
        <v>321</v>
      </c>
      <c r="D625" s="26" t="s">
        <v>322</v>
      </c>
      <c r="E625" s="35">
        <v>78</v>
      </c>
      <c r="F625" s="35">
        <v>1.0000000000331966E-2</v>
      </c>
      <c r="G625" s="35" t="s">
        <v>67</v>
      </c>
      <c r="H625" s="36">
        <v>78.000166666666672</v>
      </c>
      <c r="I625" s="35">
        <v>150</v>
      </c>
      <c r="J625" s="35">
        <v>0.40999999999996817</v>
      </c>
      <c r="K625" s="35" t="s">
        <v>68</v>
      </c>
      <c r="L625" s="36">
        <v>150.00683333333333</v>
      </c>
      <c r="M625" s="36">
        <v>-150.00683333333333</v>
      </c>
      <c r="N625" s="20">
        <v>629</v>
      </c>
      <c r="Q625" s="32" t="s">
        <v>229</v>
      </c>
      <c r="R625" s="5">
        <v>17</v>
      </c>
      <c r="S625" s="24">
        <v>387.245</v>
      </c>
      <c r="T625" s="42">
        <v>0.87780000000000002</v>
      </c>
      <c r="U625" s="42">
        <v>0.87719999999999998</v>
      </c>
      <c r="V625" s="42">
        <v>29.825705064107996</v>
      </c>
      <c r="W625" s="42">
        <v>29.824687717250001</v>
      </c>
      <c r="X625" s="42">
        <v>34.808705317205153</v>
      </c>
      <c r="Y625" s="42">
        <v>34.808061383988424</v>
      </c>
      <c r="Z625" s="42">
        <v>2.1678999999999999</v>
      </c>
      <c r="AA625" s="25">
        <v>6.680983227546843</v>
      </c>
      <c r="AB625" s="25">
        <v>85.208104315625206</v>
      </c>
      <c r="AC625" s="25">
        <v>1.8944524600000002E-2</v>
      </c>
      <c r="AD625" s="42">
        <v>5.8000000000000003E-2</v>
      </c>
      <c r="AE625" s="25">
        <v>90.180800000000005</v>
      </c>
      <c r="AF625" s="42">
        <v>4.3106</v>
      </c>
      <c r="AG625" s="25">
        <v>0.86409999999999998</v>
      </c>
      <c r="AH625" s="5">
        <v>0.1026</v>
      </c>
      <c r="AI625" s="25">
        <v>4.3298999999999997E-2</v>
      </c>
      <c r="AJ625" s="24">
        <v>99.93</v>
      </c>
      <c r="AK625" s="25">
        <v>0</v>
      </c>
      <c r="AL625" s="241">
        <v>34.810400000000001</v>
      </c>
      <c r="AM625" s="117"/>
      <c r="AN625" s="143"/>
      <c r="AO625" s="32">
        <v>0.5</v>
      </c>
      <c r="AP625" s="245">
        <v>6.7229999999999999</v>
      </c>
      <c r="AQ625" s="106"/>
      <c r="AR625" s="108" t="s">
        <v>227</v>
      </c>
      <c r="AS625" s="235">
        <v>11.987576650517223</v>
      </c>
      <c r="AT625" s="128"/>
      <c r="AU625" s="236">
        <v>6.2248386354169352</v>
      </c>
      <c r="AV625" s="128"/>
      <c r="AW625" s="237">
        <v>0.78645013239188</v>
      </c>
      <c r="AX625" s="128"/>
      <c r="BC625" s="144" t="s">
        <v>227</v>
      </c>
      <c r="BE625" s="145" t="s">
        <v>227</v>
      </c>
      <c r="BG625" s="21">
        <v>629</v>
      </c>
    </row>
    <row r="626" spans="1:59" ht="15.75" customHeight="1">
      <c r="A626" s="21" t="s">
        <v>242</v>
      </c>
      <c r="B626" s="33">
        <v>28</v>
      </c>
      <c r="C626" s="21" t="s">
        <v>321</v>
      </c>
      <c r="D626" s="26" t="s">
        <v>322</v>
      </c>
      <c r="E626" s="35">
        <v>78</v>
      </c>
      <c r="F626" s="35">
        <v>1.0000000000331966E-2</v>
      </c>
      <c r="G626" s="35" t="s">
        <v>67</v>
      </c>
      <c r="H626" s="36">
        <v>78.000166666666672</v>
      </c>
      <c r="I626" s="35">
        <v>150</v>
      </c>
      <c r="J626" s="35">
        <v>0.40999999999996817</v>
      </c>
      <c r="K626" s="35" t="s">
        <v>68</v>
      </c>
      <c r="L626" s="36">
        <v>150.00683333333333</v>
      </c>
      <c r="M626" s="36">
        <v>-150.00683333333333</v>
      </c>
      <c r="N626" s="20">
        <v>630</v>
      </c>
      <c r="Q626" s="32" t="s">
        <v>229</v>
      </c>
      <c r="R626" s="5">
        <v>18</v>
      </c>
      <c r="S626" s="24">
        <v>337.93700000000001</v>
      </c>
      <c r="T626" s="42">
        <v>0.80910000000000004</v>
      </c>
      <c r="U626" s="42">
        <v>0.80879999999999996</v>
      </c>
      <c r="V626" s="42">
        <v>29.724888910259999</v>
      </c>
      <c r="W626" s="42">
        <v>29.724474770880001</v>
      </c>
      <c r="X626" s="42">
        <v>34.784016001916036</v>
      </c>
      <c r="Y626" s="42">
        <v>34.783815218491718</v>
      </c>
      <c r="Z626" s="42">
        <v>2.1850000000000001</v>
      </c>
      <c r="AA626" s="25">
        <v>6.7231766567654656</v>
      </c>
      <c r="AB626" s="25">
        <v>85.580438154341792</v>
      </c>
      <c r="AC626" s="25">
        <v>1.90722672E-2</v>
      </c>
      <c r="AD626" s="42">
        <v>5.8200000000000002E-2</v>
      </c>
      <c r="AE626" s="25">
        <v>90.160800000000009</v>
      </c>
      <c r="AF626" s="42">
        <v>4.3095999999999997</v>
      </c>
      <c r="AG626" s="25">
        <v>0.83830000000000005</v>
      </c>
      <c r="AH626" s="5">
        <v>0.10150000000000001</v>
      </c>
      <c r="AI626" s="25">
        <v>4.3298999999999997E-2</v>
      </c>
      <c r="AJ626" s="24">
        <v>99.93</v>
      </c>
      <c r="AK626" s="25">
        <v>0</v>
      </c>
      <c r="AL626" s="241">
        <v>34.786099999999998</v>
      </c>
      <c r="AM626" s="117">
        <v>6</v>
      </c>
      <c r="AN626" s="143"/>
      <c r="AO626" s="32">
        <v>0.3</v>
      </c>
      <c r="AP626" s="245">
        <v>6.7279999999999998</v>
      </c>
      <c r="AQ626" s="106"/>
      <c r="AR626" s="108" t="s">
        <v>227</v>
      </c>
      <c r="AS626" s="235">
        <v>11.717123875463423</v>
      </c>
      <c r="AT626" s="128"/>
      <c r="AU626" s="236">
        <v>5.9689738279974192</v>
      </c>
      <c r="AV626" s="128"/>
      <c r="AW626" s="237">
        <v>0.77677669902912627</v>
      </c>
      <c r="AX626" s="128"/>
      <c r="BC626" s="144" t="s">
        <v>227</v>
      </c>
      <c r="BE626" s="145" t="s">
        <v>227</v>
      </c>
      <c r="BG626" s="21">
        <v>630</v>
      </c>
    </row>
    <row r="627" spans="1:59" ht="15.75" customHeight="1">
      <c r="A627" s="21" t="s">
        <v>242</v>
      </c>
      <c r="B627" s="33">
        <v>28</v>
      </c>
      <c r="C627" s="21" t="s">
        <v>321</v>
      </c>
      <c r="D627" s="26" t="s">
        <v>322</v>
      </c>
      <c r="E627" s="35">
        <v>78</v>
      </c>
      <c r="F627" s="35">
        <v>1.0000000000331966E-2</v>
      </c>
      <c r="G627" s="35" t="s">
        <v>67</v>
      </c>
      <c r="H627" s="36">
        <v>78.000166666666672</v>
      </c>
      <c r="I627" s="35">
        <v>150</v>
      </c>
      <c r="J627" s="35">
        <v>0.40999999999996817</v>
      </c>
      <c r="K627" s="35" t="s">
        <v>68</v>
      </c>
      <c r="L627" s="36">
        <v>150.00683333333333</v>
      </c>
      <c r="M627" s="36">
        <v>-150.00683333333333</v>
      </c>
      <c r="N627" s="20">
        <v>631</v>
      </c>
      <c r="Q627" s="32" t="s">
        <v>229</v>
      </c>
      <c r="R627" s="5">
        <v>19</v>
      </c>
      <c r="S627" s="24">
        <v>305.09500000000003</v>
      </c>
      <c r="T627" s="42">
        <v>0.49280000000000002</v>
      </c>
      <c r="U627" s="42">
        <v>0.50119999999999998</v>
      </c>
      <c r="V627" s="42">
        <v>29.375841412938001</v>
      </c>
      <c r="W627" s="42">
        <v>29.385148957190999</v>
      </c>
      <c r="X627" s="42">
        <v>34.703749019871516</v>
      </c>
      <c r="Y627" s="42">
        <v>34.706481919425912</v>
      </c>
      <c r="Z627" s="42">
        <v>2.1583000000000001</v>
      </c>
      <c r="AA627" s="25">
        <v>6.6416977874427339</v>
      </c>
      <c r="AB627" s="25">
        <v>83.810098616095942</v>
      </c>
      <c r="AC627" s="25">
        <v>2.0481527199999999E-2</v>
      </c>
      <c r="AD627" s="42">
        <v>6.1400000000000003E-2</v>
      </c>
      <c r="AE627" s="25">
        <v>90.144900000000007</v>
      </c>
      <c r="AF627" s="42">
        <v>4.3089000000000004</v>
      </c>
      <c r="AG627" s="25">
        <v>0.88759999999999994</v>
      </c>
      <c r="AH627" s="5">
        <v>0.10349999999999999</v>
      </c>
      <c r="AI627" s="25">
        <v>4.3298999999999997E-2</v>
      </c>
      <c r="AJ627" s="24">
        <v>99.94</v>
      </c>
      <c r="AK627" s="25">
        <v>0</v>
      </c>
      <c r="AL627" s="241">
        <v>34.715200000000003</v>
      </c>
      <c r="AM627" s="117"/>
      <c r="AN627" s="143"/>
      <c r="AO627" s="32">
        <v>0.3</v>
      </c>
      <c r="AP627" s="245">
        <v>6.6609999999999996</v>
      </c>
      <c r="AQ627" s="106"/>
      <c r="AR627" s="108" t="s">
        <v>227</v>
      </c>
      <c r="AS627" s="235">
        <v>11.515744729001664</v>
      </c>
      <c r="AT627" s="128"/>
      <c r="AU627" s="236">
        <v>6.9291827185790318</v>
      </c>
      <c r="AV627" s="128"/>
      <c r="AW627" s="237">
        <v>0.7845154457193293</v>
      </c>
      <c r="AX627" s="128"/>
      <c r="BC627" s="144" t="s">
        <v>227</v>
      </c>
      <c r="BE627" s="145" t="s">
        <v>227</v>
      </c>
      <c r="BG627" s="21">
        <v>631</v>
      </c>
    </row>
    <row r="628" spans="1:59" ht="15.75" customHeight="1">
      <c r="A628" s="21" t="s">
        <v>242</v>
      </c>
      <c r="B628" s="33">
        <v>28</v>
      </c>
      <c r="C628" s="21" t="s">
        <v>321</v>
      </c>
      <c r="D628" s="26" t="s">
        <v>322</v>
      </c>
      <c r="E628" s="35">
        <v>78</v>
      </c>
      <c r="F628" s="35">
        <v>1.0000000000331966E-2</v>
      </c>
      <c r="G628" s="35" t="s">
        <v>67</v>
      </c>
      <c r="H628" s="36">
        <v>78.000166666666672</v>
      </c>
      <c r="I628" s="35">
        <v>150</v>
      </c>
      <c r="J628" s="35">
        <v>0.40999999999996817</v>
      </c>
      <c r="K628" s="35" t="s">
        <v>68</v>
      </c>
      <c r="L628" s="36">
        <v>150.00683333333333</v>
      </c>
      <c r="M628" s="36">
        <v>-150.00683333333333</v>
      </c>
      <c r="N628" s="20">
        <v>632</v>
      </c>
      <c r="Q628" s="32" t="s">
        <v>229</v>
      </c>
      <c r="R628" s="5">
        <v>20</v>
      </c>
      <c r="S628" s="24">
        <v>274.303</v>
      </c>
      <c r="T628" s="42">
        <v>2.5999999999999999E-2</v>
      </c>
      <c r="U628" s="42">
        <v>3.7699999999999997E-2</v>
      </c>
      <c r="V628" s="42">
        <v>28.868400371765997</v>
      </c>
      <c r="W628" s="42">
        <v>28.880947011431999</v>
      </c>
      <c r="X628" s="42">
        <v>34.579973866917825</v>
      </c>
      <c r="Y628" s="42">
        <v>34.583385788693199</v>
      </c>
      <c r="Z628" s="42">
        <v>2.1461999999999999</v>
      </c>
      <c r="AA628" s="25">
        <v>6.6562508387379395</v>
      </c>
      <c r="AB628" s="25">
        <v>82.909961801839074</v>
      </c>
      <c r="AC628" s="25">
        <v>2.1975797399999997E-2</v>
      </c>
      <c r="AD628" s="42">
        <v>6.4600000000000005E-2</v>
      </c>
      <c r="AE628" s="25">
        <v>90.132900000000006</v>
      </c>
      <c r="AF628" s="42">
        <v>4.3083</v>
      </c>
      <c r="AG628" s="25">
        <v>0.99790000000000001</v>
      </c>
      <c r="AH628" s="5">
        <v>0.1079</v>
      </c>
      <c r="AI628" s="25">
        <v>4.3298999999999997E-2</v>
      </c>
      <c r="AJ628" s="24">
        <v>99.94</v>
      </c>
      <c r="AK628" s="25">
        <v>0</v>
      </c>
      <c r="AL628" s="241">
        <v>34.58</v>
      </c>
      <c r="AM628" s="117"/>
      <c r="AN628" s="143"/>
      <c r="AO628" s="32"/>
      <c r="AP628" s="245" t="s">
        <v>227</v>
      </c>
      <c r="AQ628" s="106"/>
      <c r="AR628" s="108"/>
      <c r="AS628" s="235" t="s">
        <v>227</v>
      </c>
      <c r="AT628" s="128" t="s">
        <v>227</v>
      </c>
      <c r="AU628" s="236" t="s">
        <v>227</v>
      </c>
      <c r="AV628" s="128" t="s">
        <v>227</v>
      </c>
      <c r="AW628" s="237" t="s">
        <v>227</v>
      </c>
      <c r="AX628" s="128" t="s">
        <v>227</v>
      </c>
      <c r="BC628" s="144" t="s">
        <v>227</v>
      </c>
      <c r="BE628" s="145" t="s">
        <v>227</v>
      </c>
      <c r="BG628" s="21">
        <v>632</v>
      </c>
    </row>
    <row r="629" spans="1:59" ht="15.75" customHeight="1">
      <c r="A629" s="21" t="s">
        <v>242</v>
      </c>
      <c r="B629" s="33">
        <v>28</v>
      </c>
      <c r="C629" s="21" t="s">
        <v>321</v>
      </c>
      <c r="D629" s="26" t="s">
        <v>322</v>
      </c>
      <c r="E629" s="35">
        <v>78</v>
      </c>
      <c r="F629" s="35">
        <v>1.0000000000331966E-2</v>
      </c>
      <c r="G629" s="35" t="s">
        <v>67</v>
      </c>
      <c r="H629" s="36">
        <v>78.000166666666672</v>
      </c>
      <c r="I629" s="35">
        <v>150</v>
      </c>
      <c r="J629" s="35">
        <v>0.40999999999996817</v>
      </c>
      <c r="K629" s="35" t="s">
        <v>68</v>
      </c>
      <c r="L629" s="36">
        <v>150.00683333333333</v>
      </c>
      <c r="M629" s="36">
        <v>-150.00683333333333</v>
      </c>
      <c r="N629" s="20">
        <v>633</v>
      </c>
      <c r="Q629" s="32" t="s">
        <v>230</v>
      </c>
      <c r="R629" s="5">
        <v>21</v>
      </c>
      <c r="S629" s="24">
        <v>240.99100000000001</v>
      </c>
      <c r="T629" s="42">
        <v>-0.6522</v>
      </c>
      <c r="U629" s="42">
        <v>-0.64759999999999995</v>
      </c>
      <c r="V629" s="42">
        <v>28.12526154156</v>
      </c>
      <c r="W629" s="42">
        <v>28.130041519909</v>
      </c>
      <c r="X629" s="42">
        <v>34.374391706259068</v>
      </c>
      <c r="Y629" s="42">
        <v>34.375619752340995</v>
      </c>
      <c r="Z629" s="42">
        <v>2.11</v>
      </c>
      <c r="AA629" s="25">
        <v>6.6161576322738433</v>
      </c>
      <c r="AB629" s="25">
        <v>80.838883728224175</v>
      </c>
      <c r="AC629" s="25">
        <v>2.4196063799999997E-2</v>
      </c>
      <c r="AD629" s="42">
        <v>6.9500000000000006E-2</v>
      </c>
      <c r="AE629" s="25">
        <v>90.079100000000011</v>
      </c>
      <c r="AF629" s="42">
        <v>4.3059000000000003</v>
      </c>
      <c r="AG629" s="25">
        <v>1.1365000000000001</v>
      </c>
      <c r="AH629" s="5">
        <v>0.1135</v>
      </c>
      <c r="AI629" s="25">
        <v>4.3298999999999997E-2</v>
      </c>
      <c r="AJ629" s="24">
        <v>99.94</v>
      </c>
      <c r="AK629" s="25">
        <v>0</v>
      </c>
      <c r="AL629" s="241">
        <v>34.382800000000003</v>
      </c>
      <c r="AM629" s="117">
        <v>6</v>
      </c>
      <c r="AN629" s="143"/>
      <c r="AO629" s="32">
        <v>-0.6</v>
      </c>
      <c r="AP629" s="245"/>
      <c r="AQ629" s="106">
        <v>5</v>
      </c>
      <c r="AR629" s="108" t="s">
        <v>447</v>
      </c>
      <c r="AS629" s="235">
        <v>9.9949874796669302</v>
      </c>
      <c r="AT629" s="128"/>
      <c r="AU629" s="236">
        <v>10.032824395714355</v>
      </c>
      <c r="AV629" s="128"/>
      <c r="AW629" s="237">
        <v>0.79128684907325686</v>
      </c>
      <c r="AX629" s="128"/>
      <c r="BC629" s="144" t="s">
        <v>227</v>
      </c>
      <c r="BE629" s="145" t="s">
        <v>227</v>
      </c>
      <c r="BG629" s="21">
        <v>633</v>
      </c>
    </row>
    <row r="630" spans="1:59" ht="15.75" customHeight="1">
      <c r="A630" s="21" t="s">
        <v>242</v>
      </c>
      <c r="B630" s="33">
        <v>28</v>
      </c>
      <c r="C630" s="21" t="s">
        <v>321</v>
      </c>
      <c r="D630" s="26" t="s">
        <v>322</v>
      </c>
      <c r="E630" s="35">
        <v>78</v>
      </c>
      <c r="F630" s="35">
        <v>1.0000000000331966E-2</v>
      </c>
      <c r="G630" s="35" t="s">
        <v>67</v>
      </c>
      <c r="H630" s="36">
        <v>78.000166666666672</v>
      </c>
      <c r="I630" s="35">
        <v>150</v>
      </c>
      <c r="J630" s="35">
        <v>0.40999999999996817</v>
      </c>
      <c r="K630" s="35" t="s">
        <v>68</v>
      </c>
      <c r="L630" s="36">
        <v>150.00683333333333</v>
      </c>
      <c r="M630" s="36">
        <v>-150.00683333333333</v>
      </c>
      <c r="N630" s="20">
        <v>634</v>
      </c>
      <c r="Q630" s="32" t="s">
        <v>230</v>
      </c>
      <c r="R630" s="5">
        <v>22</v>
      </c>
      <c r="S630" s="24">
        <v>170.53100000000001</v>
      </c>
      <c r="T630" s="42">
        <v>-1.3604000000000001</v>
      </c>
      <c r="U630" s="42">
        <v>-1.3604000000000001</v>
      </c>
      <c r="V630" s="42">
        <v>26.583932192267998</v>
      </c>
      <c r="W630" s="42">
        <v>26.583974732751997</v>
      </c>
      <c r="X630" s="42">
        <v>33.115339390482212</v>
      </c>
      <c r="Y630" s="42">
        <v>33.115397730620515</v>
      </c>
      <c r="Z630" s="42">
        <v>2.0215999999999998</v>
      </c>
      <c r="AA630" s="25">
        <v>6.3868732995167985</v>
      </c>
      <c r="AB630" s="25">
        <v>75.898760941083694</v>
      </c>
      <c r="AC630" s="25">
        <v>2.8209727199999996E-2</v>
      </c>
      <c r="AD630" s="42">
        <v>7.8299999999999995E-2</v>
      </c>
      <c r="AE630" s="25">
        <v>89.620300000000015</v>
      </c>
      <c r="AF630" s="42">
        <v>4.2842000000000002</v>
      </c>
      <c r="AG630" s="25">
        <v>1.383</v>
      </c>
      <c r="AH630" s="5">
        <v>0.12330000000000001</v>
      </c>
      <c r="AI630" s="25">
        <v>4.3298999999999997E-2</v>
      </c>
      <c r="AJ630" s="24">
        <v>99.93</v>
      </c>
      <c r="AK630" s="25">
        <v>0</v>
      </c>
      <c r="AL630" s="241">
        <v>33.100099999999998</v>
      </c>
      <c r="AM630" s="117"/>
      <c r="AN630" s="143"/>
      <c r="AO630" s="32"/>
      <c r="AP630" s="245" t="s">
        <v>227</v>
      </c>
      <c r="AQ630" s="106"/>
      <c r="AR630" s="108"/>
      <c r="AS630" s="235" t="s">
        <v>227</v>
      </c>
      <c r="AT630" s="128" t="s">
        <v>227</v>
      </c>
      <c r="AU630" s="236" t="s">
        <v>227</v>
      </c>
      <c r="AV630" s="128" t="s">
        <v>227</v>
      </c>
      <c r="AW630" s="237" t="s">
        <v>227</v>
      </c>
      <c r="AX630" s="128" t="s">
        <v>227</v>
      </c>
      <c r="BC630" s="144" t="s">
        <v>227</v>
      </c>
      <c r="BE630" s="145" t="s">
        <v>227</v>
      </c>
      <c r="BG630" s="21">
        <v>634</v>
      </c>
    </row>
    <row r="631" spans="1:59" ht="15.75" customHeight="1">
      <c r="A631" s="21" t="s">
        <v>242</v>
      </c>
      <c r="B631" s="33">
        <v>28</v>
      </c>
      <c r="C631" s="21" t="s">
        <v>321</v>
      </c>
      <c r="D631" s="26" t="s">
        <v>322</v>
      </c>
      <c r="E631" s="35">
        <v>78</v>
      </c>
      <c r="F631" s="35">
        <v>1.0000000000331966E-2</v>
      </c>
      <c r="G631" s="35" t="s">
        <v>67</v>
      </c>
      <c r="H631" s="36">
        <v>78.000166666666672</v>
      </c>
      <c r="I631" s="35">
        <v>150</v>
      </c>
      <c r="J631" s="35">
        <v>0.40999999999996817</v>
      </c>
      <c r="K631" s="35" t="s">
        <v>68</v>
      </c>
      <c r="L631" s="36">
        <v>150.00683333333333</v>
      </c>
      <c r="M631" s="36">
        <v>-150.00683333333333</v>
      </c>
      <c r="N631" s="20">
        <v>635</v>
      </c>
      <c r="Q631" s="32" t="s">
        <v>230</v>
      </c>
      <c r="R631" s="5">
        <v>23</v>
      </c>
      <c r="S631" s="24">
        <v>170.53100000000001</v>
      </c>
      <c r="T631" s="42">
        <v>-1.3614999999999999</v>
      </c>
      <c r="U631" s="42">
        <v>-1.3594999999999999</v>
      </c>
      <c r="V631" s="42">
        <v>26.58187525008</v>
      </c>
      <c r="W631" s="42">
        <v>26.585811686929997</v>
      </c>
      <c r="X631" s="42">
        <v>33.113736995465416</v>
      </c>
      <c r="Y631" s="42">
        <v>33.116919892962869</v>
      </c>
      <c r="Z631" s="42">
        <v>2.0215999999999998</v>
      </c>
      <c r="AA631" s="25">
        <v>6.3868732995167985</v>
      </c>
      <c r="AB631" s="25">
        <v>75.895653443227644</v>
      </c>
      <c r="AC631" s="25">
        <v>2.93625928E-2</v>
      </c>
      <c r="AD631" s="42">
        <v>8.09E-2</v>
      </c>
      <c r="AE631" s="25">
        <v>89.626300000000015</v>
      </c>
      <c r="AF631" s="42">
        <v>4.2845000000000004</v>
      </c>
      <c r="AG631" s="25">
        <v>1.383</v>
      </c>
      <c r="AH631" s="5">
        <v>0.12330000000000001</v>
      </c>
      <c r="AI631" s="25">
        <v>4.3298999999999997E-2</v>
      </c>
      <c r="AJ631" s="24">
        <v>99.93</v>
      </c>
      <c r="AK631" s="25">
        <v>0</v>
      </c>
      <c r="AL631" s="241">
        <v>33.107199999999999</v>
      </c>
      <c r="AM631" s="117"/>
      <c r="AN631" s="143"/>
      <c r="AO631" s="32"/>
      <c r="AP631" s="245" t="s">
        <v>227</v>
      </c>
      <c r="AQ631" s="106"/>
      <c r="AR631" s="108"/>
      <c r="AS631" s="235" t="s">
        <v>227</v>
      </c>
      <c r="AT631" s="128" t="s">
        <v>227</v>
      </c>
      <c r="AU631" s="236" t="s">
        <v>227</v>
      </c>
      <c r="AV631" s="128" t="s">
        <v>227</v>
      </c>
      <c r="AW631" s="237" t="s">
        <v>227</v>
      </c>
      <c r="AX631" s="128" t="s">
        <v>227</v>
      </c>
      <c r="BC631" s="144" t="s">
        <v>227</v>
      </c>
      <c r="BE631" s="145" t="s">
        <v>227</v>
      </c>
      <c r="BG631" s="21">
        <v>635</v>
      </c>
    </row>
    <row r="632" spans="1:59" ht="15.75" customHeight="1">
      <c r="A632" s="21" t="s">
        <v>242</v>
      </c>
      <c r="B632" s="33">
        <v>28</v>
      </c>
      <c r="C632" s="21" t="s">
        <v>321</v>
      </c>
      <c r="D632" s="26" t="s">
        <v>322</v>
      </c>
      <c r="E632" s="35">
        <v>78</v>
      </c>
      <c r="F632" s="35">
        <v>1.0000000000331966E-2</v>
      </c>
      <c r="G632" s="35" t="s">
        <v>67</v>
      </c>
      <c r="H632" s="36">
        <v>78.000166666666672</v>
      </c>
      <c r="I632" s="35">
        <v>150</v>
      </c>
      <c r="J632" s="35">
        <v>0.40999999999996817</v>
      </c>
      <c r="K632" s="35" t="s">
        <v>68</v>
      </c>
      <c r="L632" s="36">
        <v>150.00683333333333</v>
      </c>
      <c r="M632" s="36">
        <v>-150.00683333333333</v>
      </c>
      <c r="N632" s="20">
        <v>636</v>
      </c>
      <c r="Q632" s="32" t="s">
        <v>230</v>
      </c>
      <c r="R632" s="5">
        <v>24</v>
      </c>
      <c r="S632" s="24">
        <v>170.53800000000001</v>
      </c>
      <c r="T632" s="42">
        <v>-1.3612</v>
      </c>
      <c r="U632" s="42">
        <v>-1.3603000000000001</v>
      </c>
      <c r="V632" s="42">
        <v>26.583493417913999</v>
      </c>
      <c r="W632" s="42">
        <v>26.583970735027997</v>
      </c>
      <c r="X632" s="42">
        <v>33.115619601724532</v>
      </c>
      <c r="Y632" s="42">
        <v>33.115277193579537</v>
      </c>
      <c r="Z632" s="42">
        <v>2.0215999999999998</v>
      </c>
      <c r="AA632" s="25">
        <v>6.3868732995167985</v>
      </c>
      <c r="AB632" s="25">
        <v>75.89727981675081</v>
      </c>
      <c r="AC632" s="25">
        <v>2.97467298E-2</v>
      </c>
      <c r="AD632" s="42">
        <v>8.1699999999999995E-2</v>
      </c>
      <c r="AE632" s="25">
        <v>89.598400000000012</v>
      </c>
      <c r="AF632" s="42">
        <v>4.2831999999999999</v>
      </c>
      <c r="AG632" s="25">
        <v>1.4017999999999999</v>
      </c>
      <c r="AH632" s="5">
        <v>0.124</v>
      </c>
      <c r="AI632" s="25">
        <v>4.3298999999999997E-2</v>
      </c>
      <c r="AJ632" s="24">
        <v>99.93</v>
      </c>
      <c r="AK632" s="25">
        <v>0</v>
      </c>
      <c r="AL632" s="241">
        <v>33.127000000000002</v>
      </c>
      <c r="AM632" s="117"/>
      <c r="AN632" s="143"/>
      <c r="AO632" s="32"/>
      <c r="AP632" s="245" t="s">
        <v>227</v>
      </c>
      <c r="AQ632" s="106"/>
      <c r="AR632" s="108"/>
      <c r="AS632" s="235" t="s">
        <v>227</v>
      </c>
      <c r="AT632" s="128" t="s">
        <v>227</v>
      </c>
      <c r="AU632" s="236" t="s">
        <v>227</v>
      </c>
      <c r="AV632" s="128" t="s">
        <v>227</v>
      </c>
      <c r="AW632" s="237" t="s">
        <v>227</v>
      </c>
      <c r="AX632" s="128" t="s">
        <v>227</v>
      </c>
      <c r="BC632" s="144" t="s">
        <v>227</v>
      </c>
      <c r="BE632" s="145" t="s">
        <v>227</v>
      </c>
      <c r="BG632" s="21">
        <v>636</v>
      </c>
    </row>
    <row r="633" spans="1:59" ht="15.75" customHeight="1">
      <c r="A633" s="21" t="s">
        <v>242</v>
      </c>
      <c r="B633" s="33">
        <v>29</v>
      </c>
      <c r="C633" s="21" t="s">
        <v>323</v>
      </c>
      <c r="D633" s="26" t="s">
        <v>324</v>
      </c>
      <c r="E633" s="35">
        <v>78</v>
      </c>
      <c r="F633" s="35">
        <v>3.0000000000143245E-2</v>
      </c>
      <c r="G633" s="35" t="s">
        <v>67</v>
      </c>
      <c r="H633" s="36">
        <v>78.000500000000002</v>
      </c>
      <c r="I633" s="35">
        <v>149</v>
      </c>
      <c r="J633" s="35">
        <v>59.519999999999413</v>
      </c>
      <c r="K633" s="35" t="s">
        <v>68</v>
      </c>
      <c r="L633" s="36">
        <v>149.99199999999999</v>
      </c>
      <c r="M633" s="36">
        <v>-149.99199999999999</v>
      </c>
      <c r="N633" s="20">
        <v>637</v>
      </c>
      <c r="Q633" s="32" t="s">
        <v>230</v>
      </c>
      <c r="R633" s="5">
        <v>1</v>
      </c>
      <c r="S633" s="24">
        <v>243.245</v>
      </c>
      <c r="T633" s="42">
        <v>-0.6079</v>
      </c>
      <c r="U633" s="42">
        <v>-0.60760000000000003</v>
      </c>
      <c r="V633" s="42">
        <v>28.179049880135999</v>
      </c>
      <c r="W633" s="42">
        <v>28.179044621270002</v>
      </c>
      <c r="X633" s="42">
        <v>34.395261085406538</v>
      </c>
      <c r="Y633" s="42">
        <v>34.394913668321657</v>
      </c>
      <c r="Z633" s="42">
        <v>2.1141999999999999</v>
      </c>
      <c r="AA633" s="25">
        <v>6.626790285369367</v>
      </c>
      <c r="AB633" s="25">
        <v>81.075567814965581</v>
      </c>
      <c r="AC633" s="25">
        <v>2.5220732200000002E-2</v>
      </c>
      <c r="AD633" s="42">
        <v>7.1800000000000003E-2</v>
      </c>
      <c r="AE633" s="25">
        <v>90.053200000000004</v>
      </c>
      <c r="AF633" s="42">
        <v>4.3032000000000004</v>
      </c>
      <c r="AG633" s="25">
        <v>1.0754999999999999</v>
      </c>
      <c r="AH633" s="5">
        <v>0.111</v>
      </c>
      <c r="AI633" s="25">
        <v>4.3298999999999997E-2</v>
      </c>
      <c r="AJ633" s="24">
        <v>99.94</v>
      </c>
      <c r="AK633" s="25">
        <v>616.80999999999995</v>
      </c>
      <c r="AL633" s="241">
        <v>34.397500000000001</v>
      </c>
      <c r="AM633" s="117"/>
      <c r="AN633" s="143"/>
      <c r="AO633" s="32">
        <v>0</v>
      </c>
      <c r="AP633" s="245">
        <v>6.641</v>
      </c>
      <c r="AQ633" s="106"/>
      <c r="AR633" s="108" t="s">
        <v>227</v>
      </c>
      <c r="AS633" s="235">
        <v>9.9203708183315094</v>
      </c>
      <c r="AT633" s="128"/>
      <c r="AU633" s="236">
        <v>9.0886271380206995</v>
      </c>
      <c r="AV633" s="128"/>
      <c r="AW633" s="237">
        <v>0.76243478260869568</v>
      </c>
      <c r="AX633" s="128"/>
      <c r="BC633" s="144" t="s">
        <v>227</v>
      </c>
      <c r="BE633" s="145" t="s">
        <v>227</v>
      </c>
      <c r="BG633" s="21">
        <v>637</v>
      </c>
    </row>
    <row r="634" spans="1:59" ht="15.75" customHeight="1">
      <c r="A634" s="21" t="s">
        <v>242</v>
      </c>
      <c r="B634" s="33">
        <v>29</v>
      </c>
      <c r="C634" s="21" t="s">
        <v>323</v>
      </c>
      <c r="D634" s="26" t="s">
        <v>324</v>
      </c>
      <c r="E634" s="35">
        <v>78</v>
      </c>
      <c r="F634" s="35">
        <v>3.0000000000143245E-2</v>
      </c>
      <c r="G634" s="35" t="s">
        <v>67</v>
      </c>
      <c r="H634" s="36">
        <v>78.000500000000002</v>
      </c>
      <c r="I634" s="35">
        <v>149</v>
      </c>
      <c r="J634" s="35">
        <v>59.519999999999413</v>
      </c>
      <c r="K634" s="35" t="s">
        <v>68</v>
      </c>
      <c r="L634" s="36">
        <v>149.99199999999999</v>
      </c>
      <c r="M634" s="36">
        <v>-149.99199999999999</v>
      </c>
      <c r="N634" s="20">
        <v>639</v>
      </c>
      <c r="Q634" s="32" t="s">
        <v>229</v>
      </c>
      <c r="R634" s="5">
        <v>3</v>
      </c>
      <c r="S634" s="24">
        <v>194.23099999999999</v>
      </c>
      <c r="T634" s="42">
        <v>-1.0438000000000001</v>
      </c>
      <c r="U634" s="42">
        <v>-1.0512999999999999</v>
      </c>
      <c r="V634" s="42">
        <v>27.274977812153999</v>
      </c>
      <c r="W634" s="42">
        <v>27.256771693332002</v>
      </c>
      <c r="X634" s="42">
        <v>33.692353540480219</v>
      </c>
      <c r="Y634" s="42">
        <v>33.675966755258941</v>
      </c>
      <c r="Z634" s="42">
        <v>1.9766999999999999</v>
      </c>
      <c r="AA634" s="25">
        <v>6.1468360396927837</v>
      </c>
      <c r="AB634" s="25">
        <v>73.970152945765506</v>
      </c>
      <c r="AC634" s="25">
        <v>2.7099594000000001E-2</v>
      </c>
      <c r="AD634" s="42">
        <v>7.5899999999999995E-2</v>
      </c>
      <c r="AE634" s="25">
        <v>89.841800000000006</v>
      </c>
      <c r="AF634" s="42">
        <v>4.2931999999999997</v>
      </c>
      <c r="AG634" s="25">
        <v>1.2938000000000001</v>
      </c>
      <c r="AH634" s="5">
        <v>0.1198</v>
      </c>
      <c r="AI634" s="25">
        <v>4.3298999999999997E-2</v>
      </c>
      <c r="AJ634" s="24">
        <v>99.93</v>
      </c>
      <c r="AK634" s="25">
        <v>667.17</v>
      </c>
      <c r="AL634" s="241">
        <v>33.737000000000002</v>
      </c>
      <c r="AM634" s="117"/>
      <c r="AN634" s="143"/>
      <c r="AO634" s="32">
        <v>-0.6</v>
      </c>
      <c r="AP634" s="245">
        <v>6.1109999999999998</v>
      </c>
      <c r="AQ634" s="106"/>
      <c r="AR634" s="108" t="s">
        <v>227</v>
      </c>
      <c r="AS634" s="235">
        <v>15.219657774432992</v>
      </c>
      <c r="AT634" s="128"/>
      <c r="AU634" s="236">
        <v>28.537258967729233</v>
      </c>
      <c r="AV634" s="128"/>
      <c r="AW634" s="237">
        <v>1.510282165039929</v>
      </c>
      <c r="AX634" s="128"/>
      <c r="BC634" s="144" t="s">
        <v>227</v>
      </c>
      <c r="BE634" s="145" t="s">
        <v>227</v>
      </c>
      <c r="BG634" s="21">
        <v>639</v>
      </c>
    </row>
    <row r="635" spans="1:59" ht="15.75" customHeight="1">
      <c r="A635" s="21" t="s">
        <v>242</v>
      </c>
      <c r="B635" s="33">
        <v>29</v>
      </c>
      <c r="C635" s="21" t="s">
        <v>323</v>
      </c>
      <c r="D635" s="26" t="s">
        <v>324</v>
      </c>
      <c r="E635" s="35">
        <v>78</v>
      </c>
      <c r="F635" s="35">
        <v>3.0000000000143245E-2</v>
      </c>
      <c r="G635" s="35" t="s">
        <v>67</v>
      </c>
      <c r="H635" s="36">
        <v>78.000500000000002</v>
      </c>
      <c r="I635" s="35">
        <v>149</v>
      </c>
      <c r="J635" s="35">
        <v>59.519999999999413</v>
      </c>
      <c r="K635" s="35" t="s">
        <v>68</v>
      </c>
      <c r="L635" s="36">
        <v>149.99199999999999</v>
      </c>
      <c r="M635" s="36">
        <v>-149.99199999999999</v>
      </c>
      <c r="N635" s="20">
        <v>640</v>
      </c>
      <c r="Q635" s="32" t="s">
        <v>230</v>
      </c>
      <c r="R635" s="5">
        <v>4</v>
      </c>
      <c r="S635" s="24">
        <v>168.19200000000001</v>
      </c>
      <c r="T635" s="42">
        <v>-1.375</v>
      </c>
      <c r="U635" s="42">
        <v>-1.3754</v>
      </c>
      <c r="V635" s="42">
        <v>26.557095993167998</v>
      </c>
      <c r="W635" s="42">
        <v>26.556790209551998</v>
      </c>
      <c r="X635" s="42">
        <v>33.096129547936044</v>
      </c>
      <c r="Y635" s="42">
        <v>33.096153016974505</v>
      </c>
      <c r="Z635" s="42">
        <v>2.0278</v>
      </c>
      <c r="AA635" s="25">
        <v>6.4156537615351379</v>
      </c>
      <c r="AB635" s="25">
        <v>76.200463011344695</v>
      </c>
      <c r="AC635" s="25">
        <v>2.9020733600000004E-2</v>
      </c>
      <c r="AD635" s="42">
        <v>8.0100000000000005E-2</v>
      </c>
      <c r="AE635" s="25">
        <v>89.784000000000006</v>
      </c>
      <c r="AF635" s="42">
        <v>4.2904999999999998</v>
      </c>
      <c r="AG635" s="25">
        <v>1.3267</v>
      </c>
      <c r="AH635" s="5">
        <v>0.1211</v>
      </c>
      <c r="AI635" s="25">
        <v>4.3298999999999997E-2</v>
      </c>
      <c r="AJ635" s="24">
        <v>99.93</v>
      </c>
      <c r="AK635" s="25">
        <v>692.34</v>
      </c>
      <c r="AL635" s="241">
        <v>33.106499999999997</v>
      </c>
      <c r="AM635" s="117"/>
      <c r="AN635" s="143"/>
      <c r="AO635" s="32">
        <v>-0.9</v>
      </c>
      <c r="AP635" s="245">
        <v>6.4320000000000004</v>
      </c>
      <c r="AQ635" s="106"/>
      <c r="AR635" s="108" t="s">
        <v>227</v>
      </c>
      <c r="AS635" s="235">
        <v>16.175410314394064</v>
      </c>
      <c r="AT635" s="128"/>
      <c r="AU635" s="236">
        <v>34.482387149964659</v>
      </c>
      <c r="AV635" s="128"/>
      <c r="AW635" s="237">
        <v>1.7757728482697428</v>
      </c>
      <c r="AX635" s="128"/>
      <c r="BC635" s="144" t="s">
        <v>227</v>
      </c>
      <c r="BE635" s="145" t="s">
        <v>227</v>
      </c>
      <c r="BG635" s="21">
        <v>640</v>
      </c>
    </row>
    <row r="636" spans="1:59" ht="15.75" customHeight="1">
      <c r="A636" s="21" t="s">
        <v>242</v>
      </c>
      <c r="B636" s="33">
        <v>29</v>
      </c>
      <c r="C636" s="21" t="s">
        <v>323</v>
      </c>
      <c r="D636" s="26" t="s">
        <v>324</v>
      </c>
      <c r="E636" s="35">
        <v>78</v>
      </c>
      <c r="F636" s="35">
        <v>3.0000000000143245E-2</v>
      </c>
      <c r="G636" s="35" t="s">
        <v>67</v>
      </c>
      <c r="H636" s="36">
        <v>78.000500000000002</v>
      </c>
      <c r="I636" s="35">
        <v>149</v>
      </c>
      <c r="J636" s="35">
        <v>59.519999999999413</v>
      </c>
      <c r="K636" s="35" t="s">
        <v>68</v>
      </c>
      <c r="L636" s="36">
        <v>149.99199999999999</v>
      </c>
      <c r="M636" s="36">
        <v>-149.99199999999999</v>
      </c>
      <c r="N636" s="20">
        <v>641</v>
      </c>
      <c r="Q636" s="32" t="s">
        <v>229</v>
      </c>
      <c r="R636" s="5">
        <v>5</v>
      </c>
      <c r="S636" s="24">
        <v>158.65199999999999</v>
      </c>
      <c r="T636" s="42">
        <v>-1.3812</v>
      </c>
      <c r="U636" s="42">
        <v>-1.3815</v>
      </c>
      <c r="V636" s="42">
        <v>26.438912770583997</v>
      </c>
      <c r="W636" s="42">
        <v>26.440009695495</v>
      </c>
      <c r="X636" s="42">
        <v>32.94668621616551</v>
      </c>
      <c r="Y636" s="42">
        <v>32.948521537907354</v>
      </c>
      <c r="Z636" s="42">
        <v>2.0156999999999998</v>
      </c>
      <c r="AA636" s="25">
        <v>6.3661355973938676</v>
      </c>
      <c r="AB636" s="25">
        <v>75.519541295693813</v>
      </c>
      <c r="AC636" s="25">
        <v>2.8337924400000002E-2</v>
      </c>
      <c r="AD636" s="42">
        <v>7.8600000000000003E-2</v>
      </c>
      <c r="AE636" s="25">
        <v>89.660300000000007</v>
      </c>
      <c r="AF636" s="42">
        <v>4.2847</v>
      </c>
      <c r="AG636" s="25">
        <v>1.3431</v>
      </c>
      <c r="AH636" s="5">
        <v>0.1217</v>
      </c>
      <c r="AI636" s="25">
        <v>4.3298999999999997E-2</v>
      </c>
      <c r="AJ636" s="24">
        <v>99.93</v>
      </c>
      <c r="AK636" s="25">
        <v>663.43</v>
      </c>
      <c r="AL636" s="241">
        <v>32.943800000000003</v>
      </c>
      <c r="AM636" s="117"/>
      <c r="AN636" s="143"/>
      <c r="AO636" s="32">
        <v>-1</v>
      </c>
      <c r="AP636" s="245">
        <v>6.48</v>
      </c>
      <c r="AQ636" s="106">
        <v>2</v>
      </c>
      <c r="AR636" s="108" t="s">
        <v>448</v>
      </c>
      <c r="AS636" s="235">
        <v>15.726854628475165</v>
      </c>
      <c r="AT636" s="128"/>
      <c r="AU636" s="236">
        <v>33.511118113733929</v>
      </c>
      <c r="AV636" s="128"/>
      <c r="AW636" s="237">
        <v>1.7738278615794145</v>
      </c>
      <c r="AX636" s="128"/>
      <c r="BC636" s="144">
        <v>1.2031663288497604E-2</v>
      </c>
      <c r="BE636" s="145">
        <v>3.0433631591188105E-2</v>
      </c>
      <c r="BG636" s="21">
        <v>641</v>
      </c>
    </row>
    <row r="637" spans="1:59" ht="15.75" customHeight="1">
      <c r="A637" s="21" t="s">
        <v>242</v>
      </c>
      <c r="B637" s="33">
        <v>29</v>
      </c>
      <c r="C637" s="21" t="s">
        <v>323</v>
      </c>
      <c r="D637" s="26" t="s">
        <v>324</v>
      </c>
      <c r="E637" s="35">
        <v>78</v>
      </c>
      <c r="F637" s="35">
        <v>3.0000000000143245E-2</v>
      </c>
      <c r="G637" s="35" t="s">
        <v>67</v>
      </c>
      <c r="H637" s="36">
        <v>78.000500000000002</v>
      </c>
      <c r="I637" s="35">
        <v>149</v>
      </c>
      <c r="J637" s="35">
        <v>59.519999999999413</v>
      </c>
      <c r="K637" s="35" t="s">
        <v>68</v>
      </c>
      <c r="L637" s="36">
        <v>149.99199999999999</v>
      </c>
      <c r="M637" s="36">
        <v>-149.99199999999999</v>
      </c>
      <c r="N637" s="20">
        <v>642</v>
      </c>
      <c r="Q637" s="32" t="s">
        <v>229</v>
      </c>
      <c r="R637" s="5">
        <v>6</v>
      </c>
      <c r="S637" s="24">
        <v>131.57</v>
      </c>
      <c r="T637" s="42">
        <v>-1.3418000000000001</v>
      </c>
      <c r="U637" s="42">
        <v>-1.3428</v>
      </c>
      <c r="V637" s="42">
        <v>26.23055092365</v>
      </c>
      <c r="W637" s="42">
        <v>26.233764116042</v>
      </c>
      <c r="X637" s="42">
        <v>32.634407105065719</v>
      </c>
      <c r="Y637" s="42">
        <v>32.639897390843387</v>
      </c>
      <c r="Z637" s="42">
        <v>1.9823999999999999</v>
      </c>
      <c r="AA637" s="25">
        <v>6.2187703330750503</v>
      </c>
      <c r="AB637" s="25">
        <v>73.686098272797807</v>
      </c>
      <c r="AC637" s="25">
        <v>3.1241000000000001E-2</v>
      </c>
      <c r="AD637" s="42">
        <v>8.5000000000000006E-2</v>
      </c>
      <c r="AE637" s="25">
        <v>89.626400000000004</v>
      </c>
      <c r="AF637" s="42">
        <v>4.2831000000000001</v>
      </c>
      <c r="AG637" s="25">
        <v>1.3525</v>
      </c>
      <c r="AH637" s="5">
        <v>0.1221</v>
      </c>
      <c r="AI637" s="25">
        <v>4.3298999999999997E-2</v>
      </c>
      <c r="AJ637" s="24">
        <v>99.94</v>
      </c>
      <c r="AK637" s="25">
        <v>677.82</v>
      </c>
      <c r="AL637" s="241">
        <v>32.616300000000003</v>
      </c>
      <c r="AM637" s="117"/>
      <c r="AN637" s="143"/>
      <c r="AO637" s="32">
        <v>-0.9</v>
      </c>
      <c r="AP637" s="245">
        <v>6.6520000000000001</v>
      </c>
      <c r="AQ637" s="106"/>
      <c r="AR637" s="108" t="s">
        <v>227</v>
      </c>
      <c r="AS637" s="235">
        <v>14.803443055079331</v>
      </c>
      <c r="AT637" s="128"/>
      <c r="AU637" s="236">
        <v>31.669353717018353</v>
      </c>
      <c r="AV637" s="128"/>
      <c r="AW637" s="237">
        <v>1.7495155279503105</v>
      </c>
      <c r="AX637" s="128"/>
      <c r="BC637" s="144">
        <v>1.8290585623466651E-2</v>
      </c>
      <c r="BD637" s="128">
        <v>6</v>
      </c>
      <c r="BE637" s="145">
        <v>3.3150717792012466E-2</v>
      </c>
      <c r="BG637" s="21">
        <v>642</v>
      </c>
    </row>
    <row r="638" spans="1:59" ht="15.75" customHeight="1">
      <c r="A638" s="21" t="s">
        <v>242</v>
      </c>
      <c r="B638" s="33">
        <v>29</v>
      </c>
      <c r="C638" s="21" t="s">
        <v>323</v>
      </c>
      <c r="D638" s="26" t="s">
        <v>324</v>
      </c>
      <c r="E638" s="35">
        <v>78</v>
      </c>
      <c r="F638" s="35">
        <v>3.0000000000143245E-2</v>
      </c>
      <c r="G638" s="35" t="s">
        <v>67</v>
      </c>
      <c r="H638" s="36">
        <v>78.000500000000002</v>
      </c>
      <c r="I638" s="35">
        <v>149</v>
      </c>
      <c r="J638" s="35">
        <v>59.519999999999413</v>
      </c>
      <c r="K638" s="35" t="s">
        <v>68</v>
      </c>
      <c r="L638" s="36">
        <v>149.99199999999999</v>
      </c>
      <c r="M638" s="36">
        <v>-149.99199999999999</v>
      </c>
      <c r="N638" s="20">
        <v>643</v>
      </c>
      <c r="Q638" s="32" t="s">
        <v>230</v>
      </c>
      <c r="R638" s="5">
        <v>7</v>
      </c>
      <c r="S638" s="24">
        <v>102.79600000000001</v>
      </c>
      <c r="T638" s="42">
        <v>-1.1768000000000001</v>
      </c>
      <c r="U638" s="42">
        <v>-1.1769000000000001</v>
      </c>
      <c r="V638" s="42">
        <v>26.111673058295999</v>
      </c>
      <c r="W638" s="42">
        <v>26.111350808868998</v>
      </c>
      <c r="X638" s="42">
        <v>32.310427881008984</v>
      </c>
      <c r="Y638" s="42">
        <v>32.310097131012213</v>
      </c>
      <c r="Z638" s="42">
        <v>2.0516999999999999</v>
      </c>
      <c r="AA638" s="25">
        <v>6.4731634020075219</v>
      </c>
      <c r="AB638" s="25">
        <v>76.864424256829864</v>
      </c>
      <c r="AC638" s="25">
        <v>3.3589918199999999E-2</v>
      </c>
      <c r="AD638" s="42">
        <v>9.0200000000000002E-2</v>
      </c>
      <c r="AE638" s="25">
        <v>89.510800000000003</v>
      </c>
      <c r="AF638" s="42">
        <v>4.2777000000000003</v>
      </c>
      <c r="AG638" s="25">
        <v>1.3031999999999999</v>
      </c>
      <c r="AH638" s="5">
        <v>0.1202</v>
      </c>
      <c r="AI638" s="25">
        <v>4.3298999999999997E-2</v>
      </c>
      <c r="AJ638" s="24">
        <v>99.93</v>
      </c>
      <c r="AK638" s="25">
        <v>667.17</v>
      </c>
      <c r="AL638" s="241">
        <v>32.309100000000001</v>
      </c>
      <c r="AM638" s="117"/>
      <c r="AN638" s="143"/>
      <c r="AO638" s="32">
        <v>-0.8</v>
      </c>
      <c r="AP638" s="245">
        <v>6.3239999999999998</v>
      </c>
      <c r="AQ638" s="106"/>
      <c r="AR638" s="108" t="s">
        <v>227</v>
      </c>
      <c r="AS638" s="235">
        <v>16.312329247967806</v>
      </c>
      <c r="AT638" s="128"/>
      <c r="AU638" s="236">
        <v>35.882887295390859</v>
      </c>
      <c r="AV638" s="128"/>
      <c r="AW638" s="237">
        <v>1.9002519964507543</v>
      </c>
      <c r="AX638" s="128"/>
      <c r="BC638" s="144">
        <v>2.2972570861977591E-2</v>
      </c>
      <c r="BD638" s="128">
        <v>6</v>
      </c>
      <c r="BE638" s="145">
        <v>3.1028917173953483E-2</v>
      </c>
      <c r="BG638" s="21">
        <v>643</v>
      </c>
    </row>
    <row r="639" spans="1:59" ht="15.75" customHeight="1">
      <c r="A639" s="21" t="s">
        <v>242</v>
      </c>
      <c r="B639" s="33">
        <v>29</v>
      </c>
      <c r="C639" s="21" t="s">
        <v>323</v>
      </c>
      <c r="D639" s="26" t="s">
        <v>324</v>
      </c>
      <c r="E639" s="35">
        <v>78</v>
      </c>
      <c r="F639" s="35">
        <v>3.0000000000143245E-2</v>
      </c>
      <c r="G639" s="35" t="s">
        <v>67</v>
      </c>
      <c r="H639" s="36">
        <v>78.000500000000002</v>
      </c>
      <c r="I639" s="35">
        <v>149</v>
      </c>
      <c r="J639" s="35">
        <v>59.519999999999413</v>
      </c>
      <c r="K639" s="35" t="s">
        <v>68</v>
      </c>
      <c r="L639" s="36">
        <v>149.99199999999999</v>
      </c>
      <c r="M639" s="36">
        <v>-149.99199999999999</v>
      </c>
      <c r="N639" s="20">
        <v>644</v>
      </c>
      <c r="Q639" s="32" t="s">
        <v>230</v>
      </c>
      <c r="R639" s="5">
        <v>8</v>
      </c>
      <c r="S639" s="24">
        <v>102.78</v>
      </c>
      <c r="T639" s="42">
        <v>-1.1766000000000001</v>
      </c>
      <c r="U639" s="42">
        <v>-1.1765000000000001</v>
      </c>
      <c r="V639" s="42">
        <v>26.112584589527998</v>
      </c>
      <c r="W639" s="42">
        <v>26.112412204590999</v>
      </c>
      <c r="X639" s="42">
        <v>32.311462379691761</v>
      </c>
      <c r="Y639" s="42">
        <v>32.311119932268539</v>
      </c>
      <c r="Z639" s="42">
        <v>2.0516999999999999</v>
      </c>
      <c r="AA639" s="25">
        <v>6.4731634020075219</v>
      </c>
      <c r="AB639" s="25">
        <v>76.865400313335257</v>
      </c>
      <c r="AC639" s="25">
        <v>3.3888590400000002E-2</v>
      </c>
      <c r="AD639" s="42">
        <v>9.0800000000000006E-2</v>
      </c>
      <c r="AE639" s="25">
        <v>89.508800000000008</v>
      </c>
      <c r="AF639" s="42">
        <v>4.2775999999999996</v>
      </c>
      <c r="AG639" s="25">
        <v>1.2821</v>
      </c>
      <c r="AH639" s="5">
        <v>0.1193</v>
      </c>
      <c r="AI639" s="25">
        <v>4.3298999999999997E-2</v>
      </c>
      <c r="AJ639" s="24">
        <v>99.93</v>
      </c>
      <c r="AK639" s="25">
        <v>659.14</v>
      </c>
      <c r="AL639" s="241">
        <v>32.305700000000002</v>
      </c>
      <c r="AM639" s="117"/>
      <c r="AN639" s="143"/>
      <c r="AO639" s="32"/>
      <c r="AP639" s="245" t="s">
        <v>227</v>
      </c>
      <c r="AQ639" s="106"/>
      <c r="AR639" s="108"/>
      <c r="AS639" s="235" t="s">
        <v>227</v>
      </c>
      <c r="AT639" s="128" t="s">
        <v>227</v>
      </c>
      <c r="AU639" s="236" t="s">
        <v>227</v>
      </c>
      <c r="AV639" s="128" t="s">
        <v>227</v>
      </c>
      <c r="AW639" s="237" t="s">
        <v>227</v>
      </c>
      <c r="AX639" s="128" t="s">
        <v>227</v>
      </c>
      <c r="BC639" s="144" t="s">
        <v>227</v>
      </c>
      <c r="BE639" s="145" t="s">
        <v>227</v>
      </c>
      <c r="BG639" s="21">
        <v>644</v>
      </c>
    </row>
    <row r="640" spans="1:59" ht="15.75" customHeight="1">
      <c r="A640" s="21" t="s">
        <v>242</v>
      </c>
      <c r="B640" s="33">
        <v>29</v>
      </c>
      <c r="C640" s="21" t="s">
        <v>323</v>
      </c>
      <c r="D640" s="26" t="s">
        <v>324</v>
      </c>
      <c r="E640" s="35">
        <v>78</v>
      </c>
      <c r="F640" s="35">
        <v>3.0000000000143245E-2</v>
      </c>
      <c r="G640" s="35" t="s">
        <v>67</v>
      </c>
      <c r="H640" s="36">
        <v>78.000500000000002</v>
      </c>
      <c r="I640" s="35">
        <v>149</v>
      </c>
      <c r="J640" s="35">
        <v>59.519999999999413</v>
      </c>
      <c r="K640" s="35" t="s">
        <v>68</v>
      </c>
      <c r="L640" s="36">
        <v>149.99199999999999</v>
      </c>
      <c r="M640" s="36">
        <v>-149.99199999999999</v>
      </c>
      <c r="N640" s="20">
        <v>645</v>
      </c>
      <c r="Q640" s="32" t="s">
        <v>230</v>
      </c>
      <c r="R640" s="5">
        <v>9</v>
      </c>
      <c r="S640" s="24">
        <v>102.791</v>
      </c>
      <c r="T640" s="42">
        <v>-1.1766000000000001</v>
      </c>
      <c r="U640" s="42">
        <v>-1.1767000000000001</v>
      </c>
      <c r="V640" s="42">
        <v>26.112232770456</v>
      </c>
      <c r="W640" s="42">
        <v>26.111573681981998</v>
      </c>
      <c r="X640" s="42">
        <v>32.310976974283079</v>
      </c>
      <c r="Y640" s="42">
        <v>32.310187792298905</v>
      </c>
      <c r="Z640" s="42">
        <v>2.0516999999999999</v>
      </c>
      <c r="AA640" s="25">
        <v>6.4731634020075219</v>
      </c>
      <c r="AB640" s="25">
        <v>76.865135934476797</v>
      </c>
      <c r="AC640" s="25">
        <v>3.0173599200000002E-2</v>
      </c>
      <c r="AD640" s="42">
        <v>8.2600000000000007E-2</v>
      </c>
      <c r="AE640" s="25">
        <v>89.506800000000013</v>
      </c>
      <c r="AF640" s="42">
        <v>4.2774999999999999</v>
      </c>
      <c r="AG640" s="25">
        <v>1.2915000000000001</v>
      </c>
      <c r="AH640" s="5">
        <v>0.1197</v>
      </c>
      <c r="AI640" s="25">
        <v>4.3298999999999997E-2</v>
      </c>
      <c r="AJ640" s="24">
        <v>99.93</v>
      </c>
      <c r="AK640" s="25">
        <v>665.09</v>
      </c>
      <c r="AL640" s="241">
        <v>32.307899999999997</v>
      </c>
      <c r="AM640" s="117"/>
      <c r="AN640" s="143"/>
      <c r="AO640" s="32"/>
      <c r="AP640" s="245" t="s">
        <v>227</v>
      </c>
      <c r="AQ640" s="106"/>
      <c r="AR640" s="108"/>
      <c r="AS640" s="235" t="s">
        <v>227</v>
      </c>
      <c r="AT640" s="128" t="s">
        <v>227</v>
      </c>
      <c r="AU640" s="236" t="s">
        <v>227</v>
      </c>
      <c r="AV640" s="128" t="s">
        <v>227</v>
      </c>
      <c r="AW640" s="237" t="s">
        <v>227</v>
      </c>
      <c r="AX640" s="128" t="s">
        <v>227</v>
      </c>
      <c r="BC640" s="144" t="s">
        <v>227</v>
      </c>
      <c r="BE640" s="145" t="s">
        <v>227</v>
      </c>
      <c r="BG640" s="21">
        <v>645</v>
      </c>
    </row>
    <row r="641" spans="1:59" ht="15.75" customHeight="1">
      <c r="A641" s="21" t="s">
        <v>242</v>
      </c>
      <c r="B641" s="33">
        <v>29</v>
      </c>
      <c r="C641" s="21" t="s">
        <v>323</v>
      </c>
      <c r="D641" s="26" t="s">
        <v>324</v>
      </c>
      <c r="E641" s="35">
        <v>78</v>
      </c>
      <c r="F641" s="35">
        <v>3.0000000000143245E-2</v>
      </c>
      <c r="G641" s="35" t="s">
        <v>67</v>
      </c>
      <c r="H641" s="36">
        <v>78.000500000000002</v>
      </c>
      <c r="I641" s="35">
        <v>149</v>
      </c>
      <c r="J641" s="35">
        <v>59.519999999999413</v>
      </c>
      <c r="K641" s="35" t="s">
        <v>68</v>
      </c>
      <c r="L641" s="36">
        <v>149.99199999999999</v>
      </c>
      <c r="M641" s="36">
        <v>-149.99199999999999</v>
      </c>
      <c r="N641" s="20">
        <v>646</v>
      </c>
      <c r="Q641" s="32" t="s">
        <v>229</v>
      </c>
      <c r="R641" s="5">
        <v>10</v>
      </c>
      <c r="S641" s="24">
        <v>88.173000000000002</v>
      </c>
      <c r="T641" s="42">
        <v>-1.1356999999999999</v>
      </c>
      <c r="U641" s="42">
        <v>-1.1563000000000001</v>
      </c>
      <c r="V641" s="42">
        <v>26.013529530012001</v>
      </c>
      <c r="W641" s="42">
        <v>26.006832313751001</v>
      </c>
      <c r="X641" s="42">
        <v>32.141506460226083</v>
      </c>
      <c r="Y641" s="42">
        <v>32.15449762756905</v>
      </c>
      <c r="Z641" s="42">
        <v>2.1892</v>
      </c>
      <c r="AA641" s="25">
        <v>7.0107482920192901</v>
      </c>
      <c r="AB641" s="25">
        <v>83.240074310579317</v>
      </c>
      <c r="AC641" s="25">
        <v>4.3324267999999999E-2</v>
      </c>
      <c r="AD641" s="42">
        <v>0.1116</v>
      </c>
      <c r="AE641" s="25">
        <v>89.734100000000012</v>
      </c>
      <c r="AF641" s="42">
        <v>4.2881999999999998</v>
      </c>
      <c r="AG641" s="25">
        <v>1.3220000000000001</v>
      </c>
      <c r="AH641" s="5">
        <v>0.12089999999999999</v>
      </c>
      <c r="AI641" s="25">
        <v>4.7264E-2</v>
      </c>
      <c r="AJ641" s="24">
        <v>99.93</v>
      </c>
      <c r="AK641" s="25">
        <v>652.78</v>
      </c>
      <c r="AL641" s="241">
        <v>32.230400000000003</v>
      </c>
      <c r="AM641" s="117"/>
      <c r="AN641" s="143"/>
      <c r="AO641" s="32">
        <v>-0.6</v>
      </c>
      <c r="AP641" s="245">
        <v>6.6680000000000001</v>
      </c>
      <c r="AQ641" s="106">
        <v>3</v>
      </c>
      <c r="AR641" s="108" t="s">
        <v>449</v>
      </c>
      <c r="AS641" s="235">
        <v>13.485890179136559</v>
      </c>
      <c r="AT641" s="128"/>
      <c r="AU641" s="236">
        <v>28.911740085965551</v>
      </c>
      <c r="AV641" s="128"/>
      <c r="AW641" s="237">
        <v>1.6756060337178351</v>
      </c>
      <c r="AX641" s="128"/>
      <c r="BC641" s="144">
        <v>3.1345410577691975E-2</v>
      </c>
      <c r="BE641" s="145">
        <v>2.9810719177284405E-2</v>
      </c>
      <c r="BG641" s="21">
        <v>646</v>
      </c>
    </row>
    <row r="642" spans="1:59" ht="15.75" customHeight="1">
      <c r="A642" s="21" t="s">
        <v>242</v>
      </c>
      <c r="B642" s="33">
        <v>29</v>
      </c>
      <c r="C642" s="21" t="s">
        <v>323</v>
      </c>
      <c r="D642" s="26" t="s">
        <v>324</v>
      </c>
      <c r="E642" s="35">
        <v>78</v>
      </c>
      <c r="F642" s="35">
        <v>3.0000000000143245E-2</v>
      </c>
      <c r="G642" s="35" t="s">
        <v>67</v>
      </c>
      <c r="H642" s="36">
        <v>78.000500000000002</v>
      </c>
      <c r="I642" s="35">
        <v>149</v>
      </c>
      <c r="J642" s="35">
        <v>59.519999999999413</v>
      </c>
      <c r="K642" s="35" t="s">
        <v>68</v>
      </c>
      <c r="L642" s="36">
        <v>149.99199999999999</v>
      </c>
      <c r="M642" s="36">
        <v>-149.99199999999999</v>
      </c>
      <c r="N642" s="20">
        <v>647</v>
      </c>
      <c r="Q642" s="32" t="s">
        <v>229</v>
      </c>
      <c r="R642" s="5">
        <v>11</v>
      </c>
      <c r="S642" s="24">
        <v>69.156999999999996</v>
      </c>
      <c r="T642" s="42">
        <v>-0.98460000000000003</v>
      </c>
      <c r="U642" s="42">
        <v>-0.98740000000000006</v>
      </c>
      <c r="V642" s="42">
        <v>25.930273345697998</v>
      </c>
      <c r="W642" s="42">
        <v>25.930166961171999</v>
      </c>
      <c r="X642" s="42">
        <v>31.878812418146012</v>
      </c>
      <c r="Y642" s="42">
        <v>31.881638955780854</v>
      </c>
      <c r="Z642" s="42">
        <v>2.2437</v>
      </c>
      <c r="AA642" s="25">
        <v>7.213994739023299</v>
      </c>
      <c r="AB642" s="25">
        <v>85.841078091606505</v>
      </c>
      <c r="AC642" s="25">
        <v>6.2494750000000002E-2</v>
      </c>
      <c r="AD642" s="42">
        <v>0.15379999999999999</v>
      </c>
      <c r="AE642" s="25">
        <v>89.728100000000012</v>
      </c>
      <c r="AF642" s="42">
        <v>4.2878999999999996</v>
      </c>
      <c r="AG642" s="25">
        <v>1.2938000000000001</v>
      </c>
      <c r="AH642" s="5">
        <v>0.1198</v>
      </c>
      <c r="AI642" s="25">
        <v>0.19116</v>
      </c>
      <c r="AJ642" s="24">
        <v>99.94</v>
      </c>
      <c r="AK642" s="25">
        <v>640.19000000000005</v>
      </c>
      <c r="AL642" s="241">
        <v>31.8689</v>
      </c>
      <c r="AM642" s="117"/>
      <c r="AN642" s="143"/>
      <c r="AO642" s="32">
        <v>-0.5</v>
      </c>
      <c r="AP642" s="245">
        <v>7.1959999999999997</v>
      </c>
      <c r="AQ642" s="106"/>
      <c r="AR642" s="108" t="s">
        <v>227</v>
      </c>
      <c r="AS642" s="235">
        <v>9.7111393264046377</v>
      </c>
      <c r="AT642" s="128"/>
      <c r="AU642" s="236">
        <v>20.563159358694001</v>
      </c>
      <c r="AV642" s="128"/>
      <c r="AW642" s="237">
        <v>1.3799680567879327</v>
      </c>
      <c r="AX642" s="128"/>
      <c r="BC642" s="144">
        <v>9.3316746305410384E-2</v>
      </c>
      <c r="BE642" s="145">
        <v>6.6646624094330864E-2</v>
      </c>
      <c r="BG642" s="21">
        <v>647</v>
      </c>
    </row>
    <row r="643" spans="1:59" ht="15.75" customHeight="1">
      <c r="A643" s="21" t="s">
        <v>242</v>
      </c>
      <c r="B643" s="33">
        <v>29</v>
      </c>
      <c r="C643" s="21" t="s">
        <v>323</v>
      </c>
      <c r="D643" s="26" t="s">
        <v>324</v>
      </c>
      <c r="E643" s="35">
        <v>78</v>
      </c>
      <c r="F643" s="35">
        <v>3.0000000000143245E-2</v>
      </c>
      <c r="G643" s="35" t="s">
        <v>67</v>
      </c>
      <c r="H643" s="36">
        <v>78.000500000000002</v>
      </c>
      <c r="I643" s="35">
        <v>149</v>
      </c>
      <c r="J643" s="35">
        <v>59.519999999999413</v>
      </c>
      <c r="K643" s="35" t="s">
        <v>68</v>
      </c>
      <c r="L643" s="36">
        <v>149.99199999999999</v>
      </c>
      <c r="M643" s="36">
        <v>-149.99199999999999</v>
      </c>
      <c r="N643" s="20">
        <v>648</v>
      </c>
      <c r="Q643" s="32" t="s">
        <v>230</v>
      </c>
      <c r="R643" s="5">
        <v>12</v>
      </c>
      <c r="S643" s="24">
        <v>48.87</v>
      </c>
      <c r="T643" s="42">
        <v>-0.27579999999999999</v>
      </c>
      <c r="U643" s="42">
        <v>-0.28149999999999997</v>
      </c>
      <c r="V643" s="42">
        <v>26.086298107727998</v>
      </c>
      <c r="W643" s="42">
        <v>26.088893594299002</v>
      </c>
      <c r="X643" s="42">
        <v>31.357993562125603</v>
      </c>
      <c r="Y643" s="42">
        <v>31.367300798013243</v>
      </c>
      <c r="Z643" s="42">
        <v>2.5070999999999999</v>
      </c>
      <c r="AA643" s="25">
        <v>8.1457580356212436</v>
      </c>
      <c r="AB643" s="25">
        <v>98.411915865889597</v>
      </c>
      <c r="AC643" s="25">
        <v>0.28187561799999994</v>
      </c>
      <c r="AD643" s="42">
        <v>0.63629999999999998</v>
      </c>
      <c r="AE643" s="25">
        <v>89.235500000000016</v>
      </c>
      <c r="AF643" s="42">
        <v>4.2647000000000004</v>
      </c>
      <c r="AG643" s="25">
        <v>1.1529</v>
      </c>
      <c r="AH643" s="5">
        <v>0.1142</v>
      </c>
      <c r="AI643" s="25">
        <v>1.085</v>
      </c>
      <c r="AJ643" s="24">
        <v>99.93</v>
      </c>
      <c r="AK643" s="25">
        <v>505.46</v>
      </c>
      <c r="AL643" s="241">
        <v>31.373699999999999</v>
      </c>
      <c r="AM643" s="117"/>
      <c r="AN643" s="143"/>
      <c r="AO643" s="32">
        <v>-0.1</v>
      </c>
      <c r="AP643" s="245">
        <v>8.077</v>
      </c>
      <c r="AQ643" s="106"/>
      <c r="AR643" s="108" t="s">
        <v>227</v>
      </c>
      <c r="AS643" s="235">
        <v>3.9129663457712436</v>
      </c>
      <c r="AT643" s="128"/>
      <c r="AU643" s="236">
        <v>12.045456486267732</v>
      </c>
      <c r="AV643" s="128"/>
      <c r="AW643" s="237">
        <v>1.0084755989352263</v>
      </c>
      <c r="AX643" s="128"/>
      <c r="BC643" s="144">
        <v>0.24152801020924161</v>
      </c>
      <c r="BE643" s="145">
        <v>0.40232771926332644</v>
      </c>
      <c r="BG643" s="21">
        <v>648</v>
      </c>
    </row>
    <row r="644" spans="1:59" ht="15.75" customHeight="1">
      <c r="A644" s="21" t="s">
        <v>242</v>
      </c>
      <c r="B644" s="33">
        <v>29</v>
      </c>
      <c r="C644" s="21" t="s">
        <v>323</v>
      </c>
      <c r="D644" s="26" t="s">
        <v>324</v>
      </c>
      <c r="E644" s="35">
        <v>78</v>
      </c>
      <c r="F644" s="35">
        <v>3.0000000000143245E-2</v>
      </c>
      <c r="G644" s="35" t="s">
        <v>67</v>
      </c>
      <c r="H644" s="36">
        <v>78.000500000000002</v>
      </c>
      <c r="I644" s="35">
        <v>149</v>
      </c>
      <c r="J644" s="35">
        <v>59.519999999999413</v>
      </c>
      <c r="K644" s="35" t="s">
        <v>68</v>
      </c>
      <c r="L644" s="36">
        <v>149.99199999999999</v>
      </c>
      <c r="M644" s="36">
        <v>-149.99199999999999</v>
      </c>
      <c r="N644" s="20">
        <v>649</v>
      </c>
      <c r="Q644" s="32" t="s">
        <v>230</v>
      </c>
      <c r="R644" s="5">
        <v>13</v>
      </c>
      <c r="S644" s="24">
        <v>48.868000000000002</v>
      </c>
      <c r="T644" s="42">
        <v>-0.27560000000000001</v>
      </c>
      <c r="U644" s="42">
        <v>-0.27929999999999999</v>
      </c>
      <c r="V644" s="42">
        <v>26.08708970064</v>
      </c>
      <c r="W644" s="42">
        <v>26.089061498707</v>
      </c>
      <c r="X644" s="42">
        <v>31.358834929409852</v>
      </c>
      <c r="Y644" s="42">
        <v>31.365255638530432</v>
      </c>
      <c r="Z644" s="42">
        <v>2.5070999999999999</v>
      </c>
      <c r="AA644" s="25">
        <v>8.1457580356212436</v>
      </c>
      <c r="AB644" s="25">
        <v>98.413018100088493</v>
      </c>
      <c r="AC644" s="25">
        <v>0.26458263399999998</v>
      </c>
      <c r="AD644" s="42">
        <v>0.59830000000000005</v>
      </c>
      <c r="AE644" s="25">
        <v>89.225600000000014</v>
      </c>
      <c r="AF644" s="42">
        <v>4.2641999999999998</v>
      </c>
      <c r="AG644" s="25">
        <v>1.1506000000000001</v>
      </c>
      <c r="AH644" s="5">
        <v>0.11409999999999999</v>
      </c>
      <c r="AI644" s="25">
        <v>1.085</v>
      </c>
      <c r="AJ644" s="24">
        <v>99.93</v>
      </c>
      <c r="AK644" s="25">
        <v>505.32</v>
      </c>
      <c r="AL644" s="241">
        <v>31.3767</v>
      </c>
      <c r="AM644" s="117"/>
      <c r="AN644" s="143"/>
      <c r="AO644" s="32"/>
      <c r="AP644" s="245" t="s">
        <v>227</v>
      </c>
      <c r="AQ644" s="106"/>
      <c r="AR644" s="108"/>
      <c r="AS644" s="235" t="s">
        <v>227</v>
      </c>
      <c r="AT644" s="128" t="s">
        <v>227</v>
      </c>
      <c r="AU644" s="236" t="s">
        <v>227</v>
      </c>
      <c r="AV644" s="128" t="s">
        <v>227</v>
      </c>
      <c r="AW644" s="237" t="s">
        <v>227</v>
      </c>
      <c r="AX644" s="128" t="s">
        <v>227</v>
      </c>
      <c r="BC644" s="144" t="s">
        <v>227</v>
      </c>
      <c r="BE644" s="145" t="s">
        <v>227</v>
      </c>
      <c r="BG644" s="21">
        <v>649</v>
      </c>
    </row>
    <row r="645" spans="1:59" ht="15.75" customHeight="1">
      <c r="A645" s="21" t="s">
        <v>242</v>
      </c>
      <c r="B645" s="33">
        <v>29</v>
      </c>
      <c r="C645" s="21" t="s">
        <v>323</v>
      </c>
      <c r="D645" s="26" t="s">
        <v>324</v>
      </c>
      <c r="E645" s="35">
        <v>78</v>
      </c>
      <c r="F645" s="35">
        <v>3.0000000000143245E-2</v>
      </c>
      <c r="G645" s="35" t="s">
        <v>67</v>
      </c>
      <c r="H645" s="36">
        <v>78.000500000000002</v>
      </c>
      <c r="I645" s="35">
        <v>149</v>
      </c>
      <c r="J645" s="35">
        <v>59.519999999999413</v>
      </c>
      <c r="K645" s="35" t="s">
        <v>68</v>
      </c>
      <c r="L645" s="36">
        <v>149.99199999999999</v>
      </c>
      <c r="M645" s="36">
        <v>-149.99199999999999</v>
      </c>
      <c r="N645" s="20">
        <v>650</v>
      </c>
      <c r="Q645" s="32" t="s">
        <v>230</v>
      </c>
      <c r="R645" s="5">
        <v>14</v>
      </c>
      <c r="S645" s="24">
        <v>48.872999999999998</v>
      </c>
      <c r="T645" s="42">
        <v>-0.27739999999999998</v>
      </c>
      <c r="U645" s="42">
        <v>-0.27950000000000003</v>
      </c>
      <c r="V645" s="42">
        <v>26.086878809093999</v>
      </c>
      <c r="W645" s="42">
        <v>26.087992107537001</v>
      </c>
      <c r="X645" s="42">
        <v>31.360408648861938</v>
      </c>
      <c r="Y645" s="42">
        <v>31.364045222015999</v>
      </c>
      <c r="Z645" s="42">
        <v>2.5070999999999999</v>
      </c>
      <c r="AA645" s="25">
        <v>8.1457580356212436</v>
      </c>
      <c r="AB645" s="25">
        <v>98.409420919684891</v>
      </c>
      <c r="AC645" s="25">
        <v>0.27389284200000003</v>
      </c>
      <c r="AD645" s="42">
        <v>0.61880000000000002</v>
      </c>
      <c r="AE645" s="25">
        <v>89.223600000000005</v>
      </c>
      <c r="AF645" s="42">
        <v>4.2641</v>
      </c>
      <c r="AG645" s="25">
        <v>1.1576</v>
      </c>
      <c r="AH645" s="5">
        <v>0.1143</v>
      </c>
      <c r="AI645" s="25">
        <v>1.0833999999999999</v>
      </c>
      <c r="AJ645" s="24">
        <v>99.93</v>
      </c>
      <c r="AK645" s="25">
        <v>503.52</v>
      </c>
      <c r="AL645" s="241">
        <v>31.382000000000001</v>
      </c>
      <c r="AM645" s="117"/>
      <c r="AN645" s="143"/>
      <c r="AO645" s="32"/>
      <c r="AP645" s="245" t="s">
        <v>227</v>
      </c>
      <c r="AQ645" s="106"/>
      <c r="AR645" s="108"/>
      <c r="AS645" s="235" t="s">
        <v>227</v>
      </c>
      <c r="AT645" s="128" t="s">
        <v>227</v>
      </c>
      <c r="AU645" s="236" t="s">
        <v>227</v>
      </c>
      <c r="AV645" s="128" t="s">
        <v>227</v>
      </c>
      <c r="AW645" s="237" t="s">
        <v>227</v>
      </c>
      <c r="AX645" s="128" t="s">
        <v>227</v>
      </c>
      <c r="BC645" s="144" t="s">
        <v>227</v>
      </c>
      <c r="BE645" s="145" t="s">
        <v>227</v>
      </c>
      <c r="BG645" s="21">
        <v>650</v>
      </c>
    </row>
    <row r="646" spans="1:59" ht="15.75" customHeight="1">
      <c r="A646" s="21" t="s">
        <v>242</v>
      </c>
      <c r="B646" s="33">
        <v>29</v>
      </c>
      <c r="C646" s="21" t="s">
        <v>323</v>
      </c>
      <c r="D646" s="26" t="s">
        <v>324</v>
      </c>
      <c r="E646" s="35">
        <v>78</v>
      </c>
      <c r="F646" s="35">
        <v>3.0000000000143245E-2</v>
      </c>
      <c r="G646" s="35" t="s">
        <v>67</v>
      </c>
      <c r="H646" s="36">
        <v>78.000500000000002</v>
      </c>
      <c r="I646" s="35">
        <v>149</v>
      </c>
      <c r="J646" s="35">
        <v>59.519999999999413</v>
      </c>
      <c r="K646" s="35" t="s">
        <v>68</v>
      </c>
      <c r="L646" s="36">
        <v>149.99199999999999</v>
      </c>
      <c r="M646" s="36">
        <v>-149.99199999999999</v>
      </c>
      <c r="N646" s="20">
        <v>651</v>
      </c>
      <c r="Q646" s="32" t="s">
        <v>230</v>
      </c>
      <c r="R646" s="5">
        <v>15</v>
      </c>
      <c r="S646" s="24">
        <v>48.884999999999998</v>
      </c>
      <c r="T646" s="42">
        <v>-0.27279999999999999</v>
      </c>
      <c r="U646" s="42">
        <v>-0.27189999999999998</v>
      </c>
      <c r="V646" s="42">
        <v>26.088098182014001</v>
      </c>
      <c r="W646" s="42">
        <v>26.087219547373998</v>
      </c>
      <c r="X646" s="42">
        <v>31.357272411736357</v>
      </c>
      <c r="Y646" s="42">
        <v>31.355183609222294</v>
      </c>
      <c r="Z646" s="42">
        <v>2.5070999999999999</v>
      </c>
      <c r="AA646" s="25">
        <v>8.1457580356212436</v>
      </c>
      <c r="AB646" s="25">
        <v>98.41922592197659</v>
      </c>
      <c r="AC646" s="25">
        <v>0.28055273199999997</v>
      </c>
      <c r="AD646" s="42">
        <v>0.63339999999999996</v>
      </c>
      <c r="AE646" s="25">
        <v>89.171700000000016</v>
      </c>
      <c r="AF646" s="42">
        <v>4.2617000000000003</v>
      </c>
      <c r="AG646" s="25">
        <v>1.1506000000000001</v>
      </c>
      <c r="AH646" s="5">
        <v>0.11409999999999999</v>
      </c>
      <c r="AI646" s="25">
        <v>1.0920000000000001</v>
      </c>
      <c r="AJ646" s="24">
        <v>99.93</v>
      </c>
      <c r="AK646" s="25">
        <v>487.62</v>
      </c>
      <c r="AL646" s="241">
        <v>31.381900000000002</v>
      </c>
      <c r="AM646" s="117"/>
      <c r="AN646" s="143"/>
      <c r="AO646" s="32"/>
      <c r="AP646" s="245" t="s">
        <v>227</v>
      </c>
      <c r="AQ646" s="106"/>
      <c r="AR646" s="108"/>
      <c r="AS646" s="235" t="s">
        <v>227</v>
      </c>
      <c r="AT646" s="128" t="s">
        <v>227</v>
      </c>
      <c r="AU646" s="236" t="s">
        <v>227</v>
      </c>
      <c r="AV646" s="128" t="s">
        <v>227</v>
      </c>
      <c r="AW646" s="237" t="s">
        <v>227</v>
      </c>
      <c r="AX646" s="128" t="s">
        <v>227</v>
      </c>
      <c r="BC646" s="144" t="s">
        <v>227</v>
      </c>
      <c r="BE646" s="145" t="s">
        <v>227</v>
      </c>
      <c r="BG646" s="21">
        <v>651</v>
      </c>
    </row>
    <row r="647" spans="1:59" ht="15.75" customHeight="1">
      <c r="A647" s="21" t="s">
        <v>242</v>
      </c>
      <c r="B647" s="33">
        <v>29</v>
      </c>
      <c r="C647" s="21" t="s">
        <v>323</v>
      </c>
      <c r="D647" s="26" t="s">
        <v>324</v>
      </c>
      <c r="E647" s="35">
        <v>78</v>
      </c>
      <c r="F647" s="35">
        <v>3.0000000000143245E-2</v>
      </c>
      <c r="G647" s="35" t="s">
        <v>67</v>
      </c>
      <c r="H647" s="36">
        <v>78.000500000000002</v>
      </c>
      <c r="I647" s="35">
        <v>149</v>
      </c>
      <c r="J647" s="35">
        <v>59.519999999999413</v>
      </c>
      <c r="K647" s="35" t="s">
        <v>68</v>
      </c>
      <c r="L647" s="36">
        <v>149.99199999999999</v>
      </c>
      <c r="M647" s="36">
        <v>-149.99199999999999</v>
      </c>
      <c r="N647" s="20">
        <v>652</v>
      </c>
      <c r="Q647" s="32" t="s">
        <v>230</v>
      </c>
      <c r="R647" s="5">
        <v>16</v>
      </c>
      <c r="S647" s="24">
        <v>36.795999999999999</v>
      </c>
      <c r="T647" s="42">
        <v>-0.64370000000000005</v>
      </c>
      <c r="U647" s="42">
        <v>-0.67490000000000006</v>
      </c>
      <c r="V647" s="42">
        <v>24.869697761891999</v>
      </c>
      <c r="W647" s="42">
        <v>24.82670318952</v>
      </c>
      <c r="X647" s="42">
        <v>30.124913803159913</v>
      </c>
      <c r="Y647" s="42">
        <v>30.098820438801187</v>
      </c>
      <c r="Z647" s="42">
        <v>2.7088999999999999</v>
      </c>
      <c r="AA647" s="25">
        <v>9.0496116014717298</v>
      </c>
      <c r="AB647" s="25">
        <v>107.33239281057621</v>
      </c>
      <c r="AC647" s="25">
        <v>0.16813015200000003</v>
      </c>
      <c r="AD647" s="42">
        <v>0.3861</v>
      </c>
      <c r="AE647" s="25">
        <v>89.622400000000013</v>
      </c>
      <c r="AF647" s="42">
        <v>4.2828999999999997</v>
      </c>
      <c r="AG647" s="25">
        <v>0.85709999999999997</v>
      </c>
      <c r="AH647" s="5">
        <v>0.1023</v>
      </c>
      <c r="AI647" s="25">
        <v>3.6924000000000001</v>
      </c>
      <c r="AJ647" s="24">
        <v>99.93</v>
      </c>
      <c r="AK647" s="25">
        <v>508.92</v>
      </c>
      <c r="AL647" s="241">
        <v>30.201050000000002</v>
      </c>
      <c r="AM647" s="117">
        <v>6</v>
      </c>
      <c r="AN647" s="143"/>
      <c r="AO647" s="32">
        <v>-0.3</v>
      </c>
      <c r="AP647" s="245">
        <v>9.0139999999999993</v>
      </c>
      <c r="AQ647" s="106">
        <v>6</v>
      </c>
      <c r="AR647" s="108" t="s">
        <v>227</v>
      </c>
      <c r="AS647" s="235">
        <v>0</v>
      </c>
      <c r="AT647" s="128"/>
      <c r="AU647" s="236">
        <v>5.1497319771453682</v>
      </c>
      <c r="AV647" s="128"/>
      <c r="AW647" s="237">
        <v>0.65351552795031065</v>
      </c>
      <c r="AX647" s="128"/>
      <c r="BC647" s="144">
        <v>0.16640194932841249</v>
      </c>
      <c r="BD647" s="128">
        <v>26</v>
      </c>
      <c r="BE647" s="145">
        <v>0.13240182968145472</v>
      </c>
      <c r="BF647" s="146" t="s">
        <v>343</v>
      </c>
      <c r="BG647" s="21">
        <v>652</v>
      </c>
    </row>
    <row r="648" spans="1:59" ht="15.75" customHeight="1">
      <c r="A648" s="21" t="s">
        <v>242</v>
      </c>
      <c r="B648" s="33">
        <v>29</v>
      </c>
      <c r="C648" s="21" t="s">
        <v>323</v>
      </c>
      <c r="D648" s="26" t="s">
        <v>324</v>
      </c>
      <c r="E648" s="35">
        <v>78</v>
      </c>
      <c r="F648" s="35">
        <v>3.0000000000143245E-2</v>
      </c>
      <c r="G648" s="35" t="s">
        <v>67</v>
      </c>
      <c r="H648" s="36">
        <v>78.000500000000002</v>
      </c>
      <c r="I648" s="35">
        <v>149</v>
      </c>
      <c r="J648" s="35">
        <v>59.519999999999413</v>
      </c>
      <c r="K648" s="35" t="s">
        <v>68</v>
      </c>
      <c r="L648" s="36">
        <v>149.99199999999999</v>
      </c>
      <c r="M648" s="36">
        <v>-149.99199999999999</v>
      </c>
      <c r="N648" s="20">
        <v>653</v>
      </c>
      <c r="Q648" s="32" t="s">
        <v>230</v>
      </c>
      <c r="R648" s="5">
        <v>17</v>
      </c>
      <c r="S648" s="24">
        <v>20.771000000000001</v>
      </c>
      <c r="T648" s="42">
        <v>-1.4857</v>
      </c>
      <c r="U648" s="42">
        <v>-1.4856</v>
      </c>
      <c r="V648" s="42">
        <v>22.165858250111999</v>
      </c>
      <c r="W648" s="42">
        <v>22.165404330686002</v>
      </c>
      <c r="X648" s="42">
        <v>27.320827577844199</v>
      </c>
      <c r="Y648" s="42">
        <v>27.320124041600693</v>
      </c>
      <c r="Z648" s="42">
        <v>2.5626000000000002</v>
      </c>
      <c r="AA648" s="25">
        <v>8.7992753674147082</v>
      </c>
      <c r="AB648" s="25">
        <v>100.01146542242662</v>
      </c>
      <c r="AC648" s="25">
        <v>0.13371693200000001</v>
      </c>
      <c r="AD648" s="42">
        <v>0.31040000000000001</v>
      </c>
      <c r="AE648" s="25">
        <v>89.682300000000012</v>
      </c>
      <c r="AF648" s="42">
        <v>4.2857000000000003</v>
      </c>
      <c r="AG648" s="25">
        <v>0.56120000000000003</v>
      </c>
      <c r="AH648" s="5">
        <v>9.0499999999999997E-2</v>
      </c>
      <c r="AI648" s="25">
        <v>14.436</v>
      </c>
      <c r="AJ648" s="24">
        <v>99.93</v>
      </c>
      <c r="AK648" s="25">
        <v>609.20000000000005</v>
      </c>
      <c r="AL648" s="241">
        <v>27.353899999999999</v>
      </c>
      <c r="AM648" s="117"/>
      <c r="AN648" s="143"/>
      <c r="AO648" s="32">
        <v>-0.9</v>
      </c>
      <c r="AP648" s="245">
        <v>8.782</v>
      </c>
      <c r="AQ648" s="106"/>
      <c r="AR648" s="108" t="s">
        <v>227</v>
      </c>
      <c r="AS648" s="235">
        <v>0</v>
      </c>
      <c r="AT648" s="128"/>
      <c r="AU648" s="236">
        <v>3.1898044881251244</v>
      </c>
      <c r="AV648" s="128"/>
      <c r="AW648" s="237">
        <v>0.50958651286601597</v>
      </c>
      <c r="AX648" s="128"/>
      <c r="BC648" s="144">
        <v>0.14648557033427562</v>
      </c>
      <c r="BE648" s="145">
        <v>6.1745772812717925E-2</v>
      </c>
      <c r="BG648" s="21">
        <v>653</v>
      </c>
    </row>
    <row r="649" spans="1:59" ht="15.75" customHeight="1">
      <c r="A649" s="21" t="s">
        <v>242</v>
      </c>
      <c r="B649" s="33">
        <v>29</v>
      </c>
      <c r="C649" s="21" t="s">
        <v>323</v>
      </c>
      <c r="D649" s="26" t="s">
        <v>324</v>
      </c>
      <c r="E649" s="35">
        <v>78</v>
      </c>
      <c r="F649" s="35">
        <v>3.0000000000143245E-2</v>
      </c>
      <c r="G649" s="35" t="s">
        <v>67</v>
      </c>
      <c r="H649" s="36">
        <v>78.000500000000002</v>
      </c>
      <c r="I649" s="35">
        <v>149</v>
      </c>
      <c r="J649" s="35">
        <v>59.519999999999413</v>
      </c>
      <c r="K649" s="35" t="s">
        <v>68</v>
      </c>
      <c r="L649" s="36">
        <v>149.99199999999999</v>
      </c>
      <c r="M649" s="36">
        <v>-149.99199999999999</v>
      </c>
      <c r="N649" s="20">
        <v>654</v>
      </c>
      <c r="Q649" s="32" t="s">
        <v>230</v>
      </c>
      <c r="R649" s="5">
        <v>18</v>
      </c>
      <c r="S649" s="24">
        <v>20.771999999999998</v>
      </c>
      <c r="T649" s="42">
        <v>-1.4853000000000001</v>
      </c>
      <c r="U649" s="42">
        <v>-1.4853000000000001</v>
      </c>
      <c r="V649" s="42">
        <v>22.166210069184</v>
      </c>
      <c r="W649" s="42">
        <v>22.166044965956999</v>
      </c>
      <c r="X649" s="42">
        <v>27.320933884039679</v>
      </c>
      <c r="Y649" s="42">
        <v>27.320711387914955</v>
      </c>
      <c r="Z649" s="42">
        <v>2.5626000000000002</v>
      </c>
      <c r="AA649" s="25">
        <v>8.7992753674147082</v>
      </c>
      <c r="AB649" s="25">
        <v>100.01263448963429</v>
      </c>
      <c r="AC649" s="25">
        <v>0.12090630400000001</v>
      </c>
      <c r="AD649" s="42">
        <v>0.28220000000000001</v>
      </c>
      <c r="AE649" s="25">
        <v>89.70620000000001</v>
      </c>
      <c r="AF649" s="42">
        <v>4.2868000000000004</v>
      </c>
      <c r="AG649" s="25">
        <v>0.52829999999999999</v>
      </c>
      <c r="AH649" s="5">
        <v>8.9099999999999999E-2</v>
      </c>
      <c r="AI649" s="25">
        <v>14.5</v>
      </c>
      <c r="AJ649" s="24">
        <v>99.93</v>
      </c>
      <c r="AK649" s="25">
        <v>611.41999999999996</v>
      </c>
      <c r="AL649" s="241">
        <v>27.3902</v>
      </c>
      <c r="AM649" s="117"/>
      <c r="AN649" s="143"/>
      <c r="AO649" s="32"/>
      <c r="AP649" s="245" t="s">
        <v>227</v>
      </c>
      <c r="AQ649" s="106"/>
      <c r="AR649" s="108"/>
      <c r="AS649" s="235" t="s">
        <v>227</v>
      </c>
      <c r="AT649" s="128" t="s">
        <v>227</v>
      </c>
      <c r="AU649" s="236" t="s">
        <v>227</v>
      </c>
      <c r="AV649" s="128" t="s">
        <v>227</v>
      </c>
      <c r="AW649" s="237" t="s">
        <v>227</v>
      </c>
      <c r="AX649" s="128" t="s">
        <v>227</v>
      </c>
      <c r="BC649" s="144" t="s">
        <v>227</v>
      </c>
      <c r="BE649" s="145" t="s">
        <v>227</v>
      </c>
      <c r="BG649" s="21">
        <v>654</v>
      </c>
    </row>
    <row r="650" spans="1:59" ht="15.75" customHeight="1">
      <c r="A650" s="21" t="s">
        <v>242</v>
      </c>
      <c r="B650" s="33">
        <v>29</v>
      </c>
      <c r="C650" s="21" t="s">
        <v>323</v>
      </c>
      <c r="D650" s="26" t="s">
        <v>324</v>
      </c>
      <c r="E650" s="35">
        <v>78</v>
      </c>
      <c r="F650" s="35">
        <v>3.0000000000143245E-2</v>
      </c>
      <c r="G650" s="35" t="s">
        <v>67</v>
      </c>
      <c r="H650" s="36">
        <v>78.000500000000002</v>
      </c>
      <c r="I650" s="35">
        <v>149</v>
      </c>
      <c r="J650" s="35">
        <v>59.519999999999413</v>
      </c>
      <c r="K650" s="35" t="s">
        <v>68</v>
      </c>
      <c r="L650" s="36">
        <v>149.99199999999999</v>
      </c>
      <c r="M650" s="36">
        <v>-149.99199999999999</v>
      </c>
      <c r="N650" s="20">
        <v>655</v>
      </c>
      <c r="Q650" s="32" t="s">
        <v>230</v>
      </c>
      <c r="R650" s="5">
        <v>19</v>
      </c>
      <c r="S650" s="24">
        <v>20.783000000000001</v>
      </c>
      <c r="T650" s="42">
        <v>-1.4850000000000001</v>
      </c>
      <c r="U650" s="42">
        <v>-1.4855</v>
      </c>
      <c r="V650" s="42">
        <v>22.166418961758001</v>
      </c>
      <c r="W650" s="42">
        <v>22.165712155434001</v>
      </c>
      <c r="X650" s="42">
        <v>27.320934123751734</v>
      </c>
      <c r="Y650" s="42">
        <v>27.320440724130311</v>
      </c>
      <c r="Z650" s="42">
        <v>2.5626000000000002</v>
      </c>
      <c r="AA650" s="25">
        <v>8.7992753674147082</v>
      </c>
      <c r="AB650" s="25">
        <v>100.01345483356663</v>
      </c>
      <c r="AC650" s="25">
        <v>0.12747982000000002</v>
      </c>
      <c r="AD650" s="42">
        <v>0.29670000000000002</v>
      </c>
      <c r="AE650" s="25">
        <v>89.692200000000014</v>
      </c>
      <c r="AF650" s="42">
        <v>4.2862</v>
      </c>
      <c r="AG650" s="25">
        <v>0.55889999999999995</v>
      </c>
      <c r="AH650" s="5">
        <v>9.0399999999999994E-2</v>
      </c>
      <c r="AI650" s="25">
        <v>14.529</v>
      </c>
      <c r="AJ650" s="24">
        <v>99.93</v>
      </c>
      <c r="AK650" s="25">
        <v>612.53</v>
      </c>
      <c r="AL650" s="241">
        <v>27.542000000000002</v>
      </c>
      <c r="AM650" s="117"/>
      <c r="AN650" s="143"/>
      <c r="AO650" s="32"/>
      <c r="AP650" s="245" t="s">
        <v>227</v>
      </c>
      <c r="AQ650" s="106"/>
      <c r="AR650" s="108"/>
      <c r="AS650" s="235" t="s">
        <v>227</v>
      </c>
      <c r="AT650" s="128" t="s">
        <v>227</v>
      </c>
      <c r="AU650" s="236" t="s">
        <v>227</v>
      </c>
      <c r="AV650" s="128" t="s">
        <v>227</v>
      </c>
      <c r="AW650" s="237" t="s">
        <v>227</v>
      </c>
      <c r="AX650" s="128" t="s">
        <v>227</v>
      </c>
      <c r="BC650" s="144" t="s">
        <v>227</v>
      </c>
      <c r="BE650" s="145" t="s">
        <v>227</v>
      </c>
      <c r="BG650" s="21">
        <v>655</v>
      </c>
    </row>
    <row r="651" spans="1:59" ht="15.75" customHeight="1">
      <c r="A651" s="21" t="s">
        <v>242</v>
      </c>
      <c r="B651" s="33">
        <v>29</v>
      </c>
      <c r="C651" s="21" t="s">
        <v>323</v>
      </c>
      <c r="D651" s="26" t="s">
        <v>324</v>
      </c>
      <c r="E651" s="35">
        <v>78</v>
      </c>
      <c r="F651" s="35">
        <v>3.0000000000143245E-2</v>
      </c>
      <c r="G651" s="35" t="s">
        <v>67</v>
      </c>
      <c r="H651" s="36">
        <v>78.000500000000002</v>
      </c>
      <c r="I651" s="35">
        <v>149</v>
      </c>
      <c r="J651" s="35">
        <v>59.519999999999413</v>
      </c>
      <c r="K651" s="35" t="s">
        <v>68</v>
      </c>
      <c r="L651" s="36">
        <v>149.99199999999999</v>
      </c>
      <c r="M651" s="36">
        <v>-149.99199999999999</v>
      </c>
      <c r="N651" s="20">
        <v>656</v>
      </c>
      <c r="Q651" s="32" t="s">
        <v>230</v>
      </c>
      <c r="R651" s="5">
        <v>20</v>
      </c>
      <c r="S651" s="24">
        <v>20.783999999999999</v>
      </c>
      <c r="T651" s="42">
        <v>-1.4847999999999999</v>
      </c>
      <c r="U651" s="42">
        <v>-1.4856</v>
      </c>
      <c r="V651" s="42">
        <v>22.166626854845997</v>
      </c>
      <c r="W651" s="42">
        <v>22.165720150882002</v>
      </c>
      <c r="X651" s="42">
        <v>27.321030111423745</v>
      </c>
      <c r="Y651" s="42">
        <v>27.320542792024117</v>
      </c>
      <c r="Z651" s="42">
        <v>2.5626000000000002</v>
      </c>
      <c r="AA651" s="25">
        <v>8.7992753674147082</v>
      </c>
      <c r="AB651" s="25">
        <v>100.01406979491499</v>
      </c>
      <c r="AC651" s="25">
        <v>0.13503981800000001</v>
      </c>
      <c r="AD651" s="42">
        <v>0.31330000000000002</v>
      </c>
      <c r="AE651" s="25">
        <v>89.704200000000014</v>
      </c>
      <c r="AF651" s="42">
        <v>4.2866999999999997</v>
      </c>
      <c r="AG651" s="25">
        <v>0.55889999999999995</v>
      </c>
      <c r="AH651" s="5">
        <v>9.0399999999999994E-2</v>
      </c>
      <c r="AI651" s="25">
        <v>14.529</v>
      </c>
      <c r="AJ651" s="24">
        <v>99.93</v>
      </c>
      <c r="AK651" s="25">
        <v>615.02</v>
      </c>
      <c r="AL651" s="241">
        <v>27.5504</v>
      </c>
      <c r="AM651" s="117"/>
      <c r="AN651" s="143"/>
      <c r="AO651" s="32"/>
      <c r="AP651" s="245" t="s">
        <v>227</v>
      </c>
      <c r="AQ651" s="106"/>
      <c r="AR651" s="108"/>
      <c r="AS651" s="235" t="s">
        <v>227</v>
      </c>
      <c r="AT651" s="128" t="s">
        <v>227</v>
      </c>
      <c r="AU651" s="236" t="s">
        <v>227</v>
      </c>
      <c r="AV651" s="128" t="s">
        <v>227</v>
      </c>
      <c r="AW651" s="237" t="s">
        <v>227</v>
      </c>
      <c r="AX651" s="128" t="s">
        <v>227</v>
      </c>
      <c r="BC651" s="144" t="s">
        <v>227</v>
      </c>
      <c r="BE651" s="145" t="s">
        <v>227</v>
      </c>
      <c r="BG651" s="21">
        <v>656</v>
      </c>
    </row>
    <row r="652" spans="1:59" ht="15.75" customHeight="1">
      <c r="A652" s="21" t="s">
        <v>242</v>
      </c>
      <c r="B652" s="33">
        <v>29</v>
      </c>
      <c r="C652" s="21" t="s">
        <v>323</v>
      </c>
      <c r="D652" s="26" t="s">
        <v>324</v>
      </c>
      <c r="E652" s="35">
        <v>78</v>
      </c>
      <c r="F652" s="35">
        <v>3.0000000000143245E-2</v>
      </c>
      <c r="G652" s="35" t="s">
        <v>67</v>
      </c>
      <c r="H652" s="36">
        <v>78.000500000000002</v>
      </c>
      <c r="I652" s="35">
        <v>149</v>
      </c>
      <c r="J652" s="35">
        <v>59.519999999999413</v>
      </c>
      <c r="K652" s="35" t="s">
        <v>68</v>
      </c>
      <c r="L652" s="36">
        <v>149.99199999999999</v>
      </c>
      <c r="M652" s="36">
        <v>-149.99199999999999</v>
      </c>
      <c r="N652" s="20">
        <v>657</v>
      </c>
      <c r="Q652" s="32" t="s">
        <v>230</v>
      </c>
      <c r="R652" s="5">
        <v>21</v>
      </c>
      <c r="S652" s="24">
        <v>5.4610000000000003</v>
      </c>
      <c r="T652" s="42">
        <v>-1.4859</v>
      </c>
      <c r="U652" s="42">
        <v>-1.4861</v>
      </c>
      <c r="V652" s="42">
        <v>22.160618944500001</v>
      </c>
      <c r="W652" s="42">
        <v>22.160033388492</v>
      </c>
      <c r="X652" s="42">
        <v>27.32203126894364</v>
      </c>
      <c r="Y652" s="42">
        <v>27.32142566437614</v>
      </c>
      <c r="Z652" s="42">
        <v>2.5640000000000001</v>
      </c>
      <c r="AA652" s="25">
        <v>8.7978597084559524</v>
      </c>
      <c r="AB652" s="25">
        <v>99.995683329822228</v>
      </c>
      <c r="AC652" s="25">
        <v>8.8243294E-2</v>
      </c>
      <c r="AD652" s="42">
        <v>0.2104</v>
      </c>
      <c r="AE652" s="25">
        <v>89.678300000000007</v>
      </c>
      <c r="AF652" s="42">
        <v>4.2854999999999999</v>
      </c>
      <c r="AG652" s="25">
        <v>0.53300000000000003</v>
      </c>
      <c r="AH652" s="5">
        <v>8.9300000000000004E-2</v>
      </c>
      <c r="AI652" s="25">
        <v>84.271000000000001</v>
      </c>
      <c r="AJ652" s="24">
        <v>99.93</v>
      </c>
      <c r="AK652" s="25">
        <v>805.63</v>
      </c>
      <c r="AL652" s="241">
        <v>27.321400000000001</v>
      </c>
      <c r="AM652" s="117"/>
      <c r="AN652" s="143"/>
      <c r="AO652" s="32">
        <v>-0.7</v>
      </c>
      <c r="AP652" s="245">
        <v>8.7970000000000006</v>
      </c>
      <c r="AQ652" s="106"/>
      <c r="AR652" s="108" t="s">
        <v>227</v>
      </c>
      <c r="AS652" s="235">
        <v>0</v>
      </c>
      <c r="AT652" s="128"/>
      <c r="AU652" s="236">
        <v>3.1777453650052534</v>
      </c>
      <c r="AV652" s="128"/>
      <c r="AW652" s="237">
        <v>0.5125039929015085</v>
      </c>
      <c r="AX652" s="128"/>
      <c r="BC652" s="144">
        <v>0.13816303365968896</v>
      </c>
      <c r="BE652" s="145">
        <v>5.750575128074293E-2</v>
      </c>
      <c r="BG652" s="21">
        <v>657</v>
      </c>
    </row>
    <row r="653" spans="1:59" ht="15.75" customHeight="1">
      <c r="A653" s="21" t="s">
        <v>242</v>
      </c>
      <c r="B653" s="33">
        <v>29</v>
      </c>
      <c r="C653" s="21" t="s">
        <v>323</v>
      </c>
      <c r="D653" s="26" t="s">
        <v>324</v>
      </c>
      <c r="E653" s="35">
        <v>78</v>
      </c>
      <c r="F653" s="35">
        <v>3.0000000000143245E-2</v>
      </c>
      <c r="G653" s="35" t="s">
        <v>67</v>
      </c>
      <c r="H653" s="36">
        <v>78.000500000000002</v>
      </c>
      <c r="I653" s="35">
        <v>149</v>
      </c>
      <c r="J653" s="35">
        <v>59.519999999999413</v>
      </c>
      <c r="K653" s="35" t="s">
        <v>68</v>
      </c>
      <c r="L653" s="36">
        <v>149.99199999999999</v>
      </c>
      <c r="M653" s="36">
        <v>-149.99199999999999</v>
      </c>
      <c r="N653" s="20">
        <v>658</v>
      </c>
      <c r="Q653" s="32" t="s">
        <v>230</v>
      </c>
      <c r="R653" s="5">
        <v>22</v>
      </c>
      <c r="S653" s="24">
        <v>5.4610000000000003</v>
      </c>
      <c r="T653" s="42">
        <v>-1.4856</v>
      </c>
      <c r="U653" s="42">
        <v>-1.4858</v>
      </c>
      <c r="V653" s="42">
        <v>22.160762870484</v>
      </c>
      <c r="W653" s="42">
        <v>22.160080361748999</v>
      </c>
      <c r="X653" s="42">
        <v>27.321949729799272</v>
      </c>
      <c r="Y653" s="42">
        <v>27.321213444821918</v>
      </c>
      <c r="Z653" s="42">
        <v>2.5640000000000001</v>
      </c>
      <c r="AA653" s="25">
        <v>8.7978597084559524</v>
      </c>
      <c r="AB653" s="25">
        <v>99.996445466012389</v>
      </c>
      <c r="AC653" s="25">
        <v>9.0334453999999995E-2</v>
      </c>
      <c r="AD653" s="42">
        <v>0.215</v>
      </c>
      <c r="AE653" s="25">
        <v>89.660300000000007</v>
      </c>
      <c r="AF653" s="42">
        <v>4.2847</v>
      </c>
      <c r="AG653" s="25">
        <v>0.55649999999999999</v>
      </c>
      <c r="AH653" s="5">
        <v>9.0300000000000005E-2</v>
      </c>
      <c r="AI653" s="25">
        <v>82.992000000000004</v>
      </c>
      <c r="AJ653" s="24">
        <v>99.93</v>
      </c>
      <c r="AK653" s="25">
        <v>807.43</v>
      </c>
      <c r="AL653" s="241">
        <v>27.321000000000002</v>
      </c>
      <c r="AM653" s="117"/>
      <c r="AN653" s="143"/>
      <c r="AO653" s="32"/>
      <c r="AP653" s="245" t="s">
        <v>227</v>
      </c>
      <c r="AQ653" s="106"/>
      <c r="AR653" s="108"/>
      <c r="AS653" s="235" t="s">
        <v>227</v>
      </c>
      <c r="AT653" s="128" t="s">
        <v>227</v>
      </c>
      <c r="AU653" s="236" t="s">
        <v>227</v>
      </c>
      <c r="AV653" s="128" t="s">
        <v>227</v>
      </c>
      <c r="AW653" s="237" t="s">
        <v>227</v>
      </c>
      <c r="AX653" s="128" t="s">
        <v>227</v>
      </c>
      <c r="BC653" s="144" t="s">
        <v>227</v>
      </c>
      <c r="BE653" s="145" t="s">
        <v>227</v>
      </c>
      <c r="BG653" s="21">
        <v>658</v>
      </c>
    </row>
    <row r="654" spans="1:59" ht="15.75" customHeight="1">
      <c r="A654" s="21" t="s">
        <v>242</v>
      </c>
      <c r="B654" s="33">
        <v>29</v>
      </c>
      <c r="C654" s="21" t="s">
        <v>323</v>
      </c>
      <c r="D654" s="26" t="s">
        <v>324</v>
      </c>
      <c r="E654" s="35">
        <v>78</v>
      </c>
      <c r="F654" s="35">
        <v>3.0000000000143245E-2</v>
      </c>
      <c r="G654" s="35" t="s">
        <v>67</v>
      </c>
      <c r="H654" s="36">
        <v>78.000500000000002</v>
      </c>
      <c r="I654" s="35">
        <v>149</v>
      </c>
      <c r="J654" s="35">
        <v>59.519999999999413</v>
      </c>
      <c r="K654" s="35" t="s">
        <v>68</v>
      </c>
      <c r="L654" s="36">
        <v>149.99199999999999</v>
      </c>
      <c r="M654" s="36">
        <v>-149.99199999999999</v>
      </c>
      <c r="N654" s="20">
        <v>659</v>
      </c>
      <c r="Q654" s="32" t="s">
        <v>230</v>
      </c>
      <c r="R654" s="5">
        <v>23</v>
      </c>
      <c r="S654" s="24">
        <v>5.4539999999999997</v>
      </c>
      <c r="T654" s="42">
        <v>-1.4857</v>
      </c>
      <c r="U654" s="42">
        <v>-1.486</v>
      </c>
      <c r="V654" s="42">
        <v>22.160662921884001</v>
      </c>
      <c r="W654" s="42">
        <v>22.159922451650999</v>
      </c>
      <c r="X654" s="42">
        <v>27.321910550166848</v>
      </c>
      <c r="Y654" s="42">
        <v>27.321187978999919</v>
      </c>
      <c r="Z654" s="42">
        <v>2.5640000000000001</v>
      </c>
      <c r="AA654" s="25">
        <v>8.7978597084559524</v>
      </c>
      <c r="AB654" s="25">
        <v>99.996144294995986</v>
      </c>
      <c r="AC654" s="25">
        <v>8.9820755999999988E-2</v>
      </c>
      <c r="AD654" s="42">
        <v>0.21390000000000001</v>
      </c>
      <c r="AE654" s="25">
        <v>89.660300000000007</v>
      </c>
      <c r="AF654" s="42">
        <v>4.2847</v>
      </c>
      <c r="AG654" s="25">
        <v>0.55179999999999996</v>
      </c>
      <c r="AH654" s="5">
        <v>9.01E-2</v>
      </c>
      <c r="AI654" s="25">
        <v>83.978999999999999</v>
      </c>
      <c r="AJ654" s="24">
        <v>99.93</v>
      </c>
      <c r="AK654" s="25">
        <v>807.98</v>
      </c>
      <c r="AL654" s="241">
        <v>27.321000000000002</v>
      </c>
      <c r="AM654" s="117"/>
      <c r="AN654" s="143"/>
      <c r="AO654" s="32"/>
      <c r="AP654" s="245" t="s">
        <v>227</v>
      </c>
      <c r="AQ654" s="106"/>
      <c r="AR654" s="108"/>
      <c r="AS654" s="235" t="s">
        <v>227</v>
      </c>
      <c r="AT654" s="128" t="s">
        <v>227</v>
      </c>
      <c r="AU654" s="236" t="s">
        <v>227</v>
      </c>
      <c r="AV654" s="128" t="s">
        <v>227</v>
      </c>
      <c r="AW654" s="237" t="s">
        <v>227</v>
      </c>
      <c r="AX654" s="128" t="s">
        <v>227</v>
      </c>
      <c r="BC654" s="144" t="s">
        <v>227</v>
      </c>
      <c r="BE654" s="145" t="s">
        <v>227</v>
      </c>
      <c r="BG654" s="21">
        <v>659</v>
      </c>
    </row>
    <row r="655" spans="1:59" ht="15.75" customHeight="1">
      <c r="A655" s="21" t="s">
        <v>242</v>
      </c>
      <c r="B655" s="33">
        <v>29</v>
      </c>
      <c r="C655" s="21" t="s">
        <v>323</v>
      </c>
      <c r="D655" s="26" t="s">
        <v>324</v>
      </c>
      <c r="E655" s="35">
        <v>78</v>
      </c>
      <c r="F655" s="35">
        <v>3.0000000000143245E-2</v>
      </c>
      <c r="G655" s="35" t="s">
        <v>67</v>
      </c>
      <c r="H655" s="36">
        <v>78.000500000000002</v>
      </c>
      <c r="I655" s="35">
        <v>149</v>
      </c>
      <c r="J655" s="35">
        <v>59.519999999999413</v>
      </c>
      <c r="K655" s="35" t="s">
        <v>68</v>
      </c>
      <c r="L655" s="36">
        <v>149.99199999999999</v>
      </c>
      <c r="M655" s="36">
        <v>-149.99199999999999</v>
      </c>
      <c r="N655" s="20">
        <v>660</v>
      </c>
      <c r="Q655" s="32" t="s">
        <v>230</v>
      </c>
      <c r="R655" s="5">
        <v>24</v>
      </c>
      <c r="S655" s="24">
        <v>5.46</v>
      </c>
      <c r="T655" s="42">
        <v>-1.4857</v>
      </c>
      <c r="U655" s="42">
        <v>-1.486</v>
      </c>
      <c r="V655" s="42">
        <v>22.160690907492</v>
      </c>
      <c r="W655" s="42">
        <v>22.160060373128999</v>
      </c>
      <c r="X655" s="42">
        <v>27.32194510380182</v>
      </c>
      <c r="Y655" s="42">
        <v>27.321370720405767</v>
      </c>
      <c r="Z655" s="42">
        <v>2.5640000000000001</v>
      </c>
      <c r="AA655" s="25">
        <v>8.7978597084559524</v>
      </c>
      <c r="AB655" s="25">
        <v>99.996168833447967</v>
      </c>
      <c r="AC655" s="25">
        <v>8.6493083999999998E-2</v>
      </c>
      <c r="AD655" s="42">
        <v>0.20649999999999999</v>
      </c>
      <c r="AE655" s="25">
        <v>89.668300000000016</v>
      </c>
      <c r="AF655" s="42">
        <v>4.2850999999999999</v>
      </c>
      <c r="AG655" s="25">
        <v>0.55179999999999996</v>
      </c>
      <c r="AH655" s="5">
        <v>9.01E-2</v>
      </c>
      <c r="AI655" s="25">
        <v>84.641000000000005</v>
      </c>
      <c r="AJ655" s="24">
        <v>99.8</v>
      </c>
      <c r="AK655" s="25">
        <v>809.23</v>
      </c>
      <c r="AL655" s="241">
        <v>27.320900000000002</v>
      </c>
      <c r="AM655" s="117"/>
      <c r="AN655" s="143"/>
      <c r="AO655" s="32"/>
      <c r="AP655" s="245" t="s">
        <v>227</v>
      </c>
      <c r="AQ655" s="106"/>
      <c r="AR655" s="108"/>
      <c r="AS655" s="235" t="s">
        <v>227</v>
      </c>
      <c r="AT655" s="128" t="s">
        <v>227</v>
      </c>
      <c r="AU655" s="236" t="s">
        <v>227</v>
      </c>
      <c r="AV655" s="128" t="s">
        <v>227</v>
      </c>
      <c r="AW655" s="237" t="s">
        <v>227</v>
      </c>
      <c r="AX655" s="128" t="s">
        <v>227</v>
      </c>
      <c r="BC655" s="144" t="s">
        <v>227</v>
      </c>
      <c r="BE655" s="145" t="s">
        <v>227</v>
      </c>
      <c r="BG655" s="21">
        <v>660</v>
      </c>
    </row>
    <row r="656" spans="1:59" ht="15.75" customHeight="1">
      <c r="A656" s="21" t="s">
        <v>242</v>
      </c>
      <c r="B656" s="33">
        <v>30</v>
      </c>
      <c r="C656" s="21" t="s">
        <v>325</v>
      </c>
      <c r="D656" s="26" t="s">
        <v>326</v>
      </c>
      <c r="E656" s="35">
        <v>78</v>
      </c>
      <c r="F656" s="35">
        <v>59.960000000000377</v>
      </c>
      <c r="G656" s="35" t="s">
        <v>67</v>
      </c>
      <c r="H656" s="36">
        <v>78.99933333333334</v>
      </c>
      <c r="I656" s="35">
        <v>150</v>
      </c>
      <c r="J656" s="35">
        <v>3.519999999999186</v>
      </c>
      <c r="K656" s="35" t="s">
        <v>68</v>
      </c>
      <c r="L656" s="36">
        <v>150.05866666666665</v>
      </c>
      <c r="M656" s="36">
        <v>-150.05866666666665</v>
      </c>
      <c r="N656" s="20">
        <v>661</v>
      </c>
      <c r="Q656" s="32" t="s">
        <v>229</v>
      </c>
      <c r="R656" s="5">
        <v>1</v>
      </c>
      <c r="S656" s="24">
        <v>3798.3249999999998</v>
      </c>
      <c r="T656" s="42">
        <v>-0.25380000000000003</v>
      </c>
      <c r="U656" s="42">
        <v>-0.25340000000000001</v>
      </c>
      <c r="V656" s="42">
        <v>30.338312448413998</v>
      </c>
      <c r="W656" s="42">
        <v>30.338622122086999</v>
      </c>
      <c r="X656" s="42">
        <v>34.954582392621333</v>
      </c>
      <c r="Y656" s="42">
        <v>34.954540623607684</v>
      </c>
      <c r="Z656" s="42">
        <v>1.4769000000000001</v>
      </c>
      <c r="AA656" s="25">
        <v>6.5159884780287447</v>
      </c>
      <c r="AB656" s="25">
        <v>80.783424102443234</v>
      </c>
      <c r="AC656" s="25">
        <v>1.7279324800000002E-2</v>
      </c>
      <c r="AD656" s="42">
        <v>5.4300000000000001E-2</v>
      </c>
      <c r="AE656" s="25">
        <v>90.12169999999999</v>
      </c>
      <c r="AF656" s="42">
        <v>4.3026</v>
      </c>
      <c r="AG656" s="25">
        <v>0.7702</v>
      </c>
      <c r="AH656" s="5">
        <v>9.8799999999999999E-2</v>
      </c>
      <c r="AI656" s="25">
        <v>4.3298999999999997E-2</v>
      </c>
      <c r="AJ656" s="24">
        <v>90.99</v>
      </c>
      <c r="AK656" s="25">
        <v>0</v>
      </c>
      <c r="AL656" s="241">
        <v>34.955199999999998</v>
      </c>
      <c r="AM656" s="117"/>
      <c r="AN656" s="143"/>
      <c r="AO656" s="32">
        <v>-0.1</v>
      </c>
      <c r="AP656" s="245"/>
      <c r="AQ656" s="106">
        <v>5</v>
      </c>
      <c r="AR656" s="108" t="s">
        <v>269</v>
      </c>
      <c r="AS656" s="235">
        <v>15.026418509819276</v>
      </c>
      <c r="AT656" s="128"/>
      <c r="AU656" s="236">
        <v>13.948519932372538</v>
      </c>
      <c r="AV656" s="128"/>
      <c r="AW656" s="237">
        <v>0.99715649867374012</v>
      </c>
      <c r="AX656" s="128"/>
      <c r="BC656" s="144" t="s">
        <v>227</v>
      </c>
      <c r="BE656" s="145" t="s">
        <v>227</v>
      </c>
      <c r="BG656" s="21">
        <v>661</v>
      </c>
    </row>
    <row r="657" spans="1:59" ht="15.75" customHeight="1">
      <c r="A657" s="21" t="s">
        <v>242</v>
      </c>
      <c r="B657" s="33">
        <v>30</v>
      </c>
      <c r="C657" s="21" t="s">
        <v>325</v>
      </c>
      <c r="D657" s="26" t="s">
        <v>326</v>
      </c>
      <c r="E657" s="35">
        <v>78</v>
      </c>
      <c r="F657" s="35">
        <v>59.960000000000377</v>
      </c>
      <c r="G657" s="35" t="s">
        <v>67</v>
      </c>
      <c r="H657" s="36">
        <v>78.99933333333334</v>
      </c>
      <c r="I657" s="35">
        <v>150</v>
      </c>
      <c r="J657" s="35">
        <v>3.519999999999186</v>
      </c>
      <c r="K657" s="35" t="s">
        <v>68</v>
      </c>
      <c r="L657" s="36">
        <v>150.05866666666665</v>
      </c>
      <c r="M657" s="36">
        <v>-150.05866666666665</v>
      </c>
      <c r="N657" s="20">
        <v>662</v>
      </c>
      <c r="O657" s="23">
        <v>2</v>
      </c>
      <c r="P657" s="38" t="s">
        <v>327</v>
      </c>
      <c r="Q657" s="32" t="s">
        <v>229</v>
      </c>
      <c r="R657" s="5">
        <v>2</v>
      </c>
      <c r="S657" s="24">
        <v>3619.4250000000002</v>
      </c>
      <c r="T657" s="42">
        <v>-0.27129999999999999</v>
      </c>
      <c r="U657" s="42">
        <v>-0.27100000000000002</v>
      </c>
      <c r="V657" s="42">
        <v>30.259554950586001</v>
      </c>
      <c r="W657" s="42">
        <v>30.259846970666999</v>
      </c>
      <c r="X657" s="42">
        <v>34.954477058088941</v>
      </c>
      <c r="Y657" s="42">
        <v>34.954522787260537</v>
      </c>
      <c r="Z657" s="42">
        <v>1.4991000000000001</v>
      </c>
      <c r="AA657" s="25">
        <v>6.5071352869651502</v>
      </c>
      <c r="AB657" s="25">
        <v>80.636618826390304</v>
      </c>
      <c r="AC657" s="25">
        <v>1.71511276E-2</v>
      </c>
      <c r="AD657" s="42">
        <v>5.3999999999999999E-2</v>
      </c>
      <c r="AE657" s="25">
        <v>90.1417</v>
      </c>
      <c r="AF657" s="42">
        <v>4.3034999999999997</v>
      </c>
      <c r="AG657" s="25">
        <v>0.75839999999999996</v>
      </c>
      <c r="AH657" s="5">
        <v>9.8299999999999998E-2</v>
      </c>
      <c r="AI657" s="25">
        <v>4.3298999999999997E-2</v>
      </c>
      <c r="AJ657" s="24">
        <v>99.68</v>
      </c>
      <c r="AK657" s="25">
        <v>0</v>
      </c>
      <c r="AL657" s="241" t="s">
        <v>227</v>
      </c>
      <c r="AM657" s="117"/>
      <c r="AN657" s="143"/>
      <c r="AO657" s="32">
        <v>-99</v>
      </c>
      <c r="AP657" s="245"/>
      <c r="AQ657" s="106">
        <v>5</v>
      </c>
      <c r="AR657" s="108" t="s">
        <v>412</v>
      </c>
      <c r="AS657" s="235" t="s">
        <v>227</v>
      </c>
      <c r="AT657" s="128" t="s">
        <v>227</v>
      </c>
      <c r="AU657" s="236" t="s">
        <v>227</v>
      </c>
      <c r="AV657" s="128" t="s">
        <v>227</v>
      </c>
      <c r="AW657" s="237" t="s">
        <v>227</v>
      </c>
      <c r="AX657" s="128" t="s">
        <v>227</v>
      </c>
      <c r="BC657" s="144" t="s">
        <v>227</v>
      </c>
      <c r="BE657" s="145" t="s">
        <v>227</v>
      </c>
      <c r="BG657" s="21">
        <v>662</v>
      </c>
    </row>
    <row r="658" spans="1:59" ht="15.75" customHeight="1">
      <c r="A658" s="21" t="s">
        <v>242</v>
      </c>
      <c r="B658" s="33">
        <v>30</v>
      </c>
      <c r="C658" s="21" t="s">
        <v>325</v>
      </c>
      <c r="D658" s="26" t="s">
        <v>326</v>
      </c>
      <c r="E658" s="35">
        <v>78</v>
      </c>
      <c r="F658" s="35">
        <v>59.960000000000377</v>
      </c>
      <c r="G658" s="35" t="s">
        <v>67</v>
      </c>
      <c r="H658" s="36">
        <v>78.99933333333334</v>
      </c>
      <c r="I658" s="35">
        <v>150</v>
      </c>
      <c r="J658" s="35">
        <v>3.519999999999186</v>
      </c>
      <c r="K658" s="35" t="s">
        <v>68</v>
      </c>
      <c r="L658" s="36">
        <v>150.05866666666665</v>
      </c>
      <c r="M658" s="36">
        <v>-150.05866666666665</v>
      </c>
      <c r="N658" s="20">
        <v>663</v>
      </c>
      <c r="Q658" s="32" t="s">
        <v>229</v>
      </c>
      <c r="R658" s="5">
        <v>3</v>
      </c>
      <c r="S658" s="24">
        <v>2033.316</v>
      </c>
      <c r="T658" s="42">
        <v>-0.39350000000000002</v>
      </c>
      <c r="U658" s="42">
        <v>-0.39379999999999998</v>
      </c>
      <c r="V658" s="42">
        <v>29.536039029017999</v>
      </c>
      <c r="W658" s="42">
        <v>29.535836167354002</v>
      </c>
      <c r="X658" s="42">
        <v>34.935965293793721</v>
      </c>
      <c r="Y658" s="42">
        <v>34.936035560275592</v>
      </c>
      <c r="Z658" s="42">
        <v>1.7739</v>
      </c>
      <c r="AA658" s="25">
        <v>6.7032558036987657</v>
      </c>
      <c r="AB658" s="25">
        <v>82.790248424054369</v>
      </c>
      <c r="AC658" s="25">
        <v>1.72365924E-2</v>
      </c>
      <c r="AD658" s="42">
        <v>5.4199999999999998E-2</v>
      </c>
      <c r="AE658" s="25">
        <v>90.25139999999999</v>
      </c>
      <c r="AF658" s="42">
        <v>4.3087</v>
      </c>
      <c r="AG658" s="25">
        <v>0.77249999999999996</v>
      </c>
      <c r="AH658" s="5">
        <v>9.8900000000000002E-2</v>
      </c>
      <c r="AI658" s="25">
        <v>4.3298999999999997E-2</v>
      </c>
      <c r="AJ658" s="24">
        <v>99.85</v>
      </c>
      <c r="AK658" s="25">
        <v>0</v>
      </c>
      <c r="AL658" s="241">
        <v>34.936799999999998</v>
      </c>
      <c r="AM658" s="117"/>
      <c r="AN658" s="143"/>
      <c r="AO658" s="32">
        <v>0.3</v>
      </c>
      <c r="AP658" s="245">
        <v>6.7149999999999999</v>
      </c>
      <c r="AQ658" s="106"/>
      <c r="AR658" s="108" t="s">
        <v>227</v>
      </c>
      <c r="AS658" s="235">
        <v>14.546595723512009</v>
      </c>
      <c r="AT658" s="128"/>
      <c r="AU658" s="236">
        <v>11.249211830019814</v>
      </c>
      <c r="AV658" s="128"/>
      <c r="AW658" s="237">
        <v>0.95936339522546432</v>
      </c>
      <c r="AX658" s="128"/>
      <c r="BC658" s="144" t="s">
        <v>227</v>
      </c>
      <c r="BE658" s="145" t="s">
        <v>227</v>
      </c>
      <c r="BG658" s="21">
        <v>663</v>
      </c>
    </row>
    <row r="659" spans="1:59" ht="15.75" customHeight="1">
      <c r="A659" s="21" t="s">
        <v>242</v>
      </c>
      <c r="B659" s="33">
        <v>30</v>
      </c>
      <c r="C659" s="21" t="s">
        <v>325</v>
      </c>
      <c r="D659" s="26" t="s">
        <v>326</v>
      </c>
      <c r="E659" s="35">
        <v>78</v>
      </c>
      <c r="F659" s="35">
        <v>59.960000000000377</v>
      </c>
      <c r="G659" s="35" t="s">
        <v>67</v>
      </c>
      <c r="H659" s="36">
        <v>78.99933333333334</v>
      </c>
      <c r="I659" s="35">
        <v>150</v>
      </c>
      <c r="J659" s="35">
        <v>3.519999999999186</v>
      </c>
      <c r="K659" s="35" t="s">
        <v>68</v>
      </c>
      <c r="L659" s="36">
        <v>150.05866666666665</v>
      </c>
      <c r="M659" s="36">
        <v>-150.05866666666665</v>
      </c>
      <c r="N659" s="20">
        <v>664</v>
      </c>
      <c r="Q659" s="32" t="s">
        <v>229</v>
      </c>
      <c r="R659" s="5">
        <v>4</v>
      </c>
      <c r="S659" s="24">
        <v>1523.944</v>
      </c>
      <c r="T659" s="42">
        <v>-0.249</v>
      </c>
      <c r="U659" s="42">
        <v>-0.24959999999999999</v>
      </c>
      <c r="V659" s="42">
        <v>29.425901668733999</v>
      </c>
      <c r="W659" s="42">
        <v>29.425403039578001</v>
      </c>
      <c r="X659" s="42">
        <v>34.904616443922919</v>
      </c>
      <c r="Y659" s="42">
        <v>34.904635642879853</v>
      </c>
      <c r="Z659" s="42">
        <v>1.9081999999999999</v>
      </c>
      <c r="AA659" s="25">
        <v>6.8709088194896832</v>
      </c>
      <c r="AB659" s="25">
        <v>85.16443566341853</v>
      </c>
      <c r="AC659" s="25">
        <v>1.8346725599999999E-2</v>
      </c>
      <c r="AD659" s="42">
        <v>5.67E-2</v>
      </c>
      <c r="AE659" s="25">
        <v>90.239400000000003</v>
      </c>
      <c r="AF659" s="42">
        <v>4.3082000000000003</v>
      </c>
      <c r="AG659" s="25">
        <v>0.80069999999999997</v>
      </c>
      <c r="AH659" s="5">
        <v>0.1</v>
      </c>
      <c r="AI659" s="25">
        <v>4.3298999999999997E-2</v>
      </c>
      <c r="AJ659" s="24">
        <v>99.9</v>
      </c>
      <c r="AK659" s="25">
        <v>0</v>
      </c>
      <c r="AL659" s="241">
        <v>34.905299999999997</v>
      </c>
      <c r="AM659" s="117"/>
      <c r="AN659" s="143"/>
      <c r="AO659" s="32">
        <v>-0.3</v>
      </c>
      <c r="AP659" s="245">
        <v>6.87</v>
      </c>
      <c r="AQ659" s="106"/>
      <c r="AR659" s="108" t="s">
        <v>227</v>
      </c>
      <c r="AS659" s="235">
        <v>13.469628210318564</v>
      </c>
      <c r="AT659" s="128"/>
      <c r="AU659" s="236">
        <v>8.3795740451900453</v>
      </c>
      <c r="AV659" s="128"/>
      <c r="AW659" s="237">
        <v>0.88280813439434147</v>
      </c>
      <c r="AX659" s="128"/>
      <c r="BC659" s="144" t="s">
        <v>227</v>
      </c>
      <c r="BE659" s="145" t="s">
        <v>227</v>
      </c>
      <c r="BG659" s="21">
        <v>664</v>
      </c>
    </row>
    <row r="660" spans="1:59" ht="15.75" customHeight="1">
      <c r="A660" s="21" t="s">
        <v>242</v>
      </c>
      <c r="B660" s="33">
        <v>30</v>
      </c>
      <c r="C660" s="21" t="s">
        <v>325</v>
      </c>
      <c r="D660" s="26" t="s">
        <v>326</v>
      </c>
      <c r="E660" s="35">
        <v>78</v>
      </c>
      <c r="F660" s="35">
        <v>59.960000000000377</v>
      </c>
      <c r="G660" s="35" t="s">
        <v>67</v>
      </c>
      <c r="H660" s="36">
        <v>78.99933333333334</v>
      </c>
      <c r="I660" s="35">
        <v>150</v>
      </c>
      <c r="J660" s="35">
        <v>3.519999999999186</v>
      </c>
      <c r="K660" s="35" t="s">
        <v>68</v>
      </c>
      <c r="L660" s="36">
        <v>150.05866666666665</v>
      </c>
      <c r="M660" s="36">
        <v>-150.05866666666665</v>
      </c>
      <c r="N660" s="20">
        <v>665</v>
      </c>
      <c r="Q660" s="32" t="s">
        <v>229</v>
      </c>
      <c r="R660" s="5">
        <v>5</v>
      </c>
      <c r="S660" s="24">
        <v>1015.599</v>
      </c>
      <c r="T660" s="42">
        <v>0.19070000000000001</v>
      </c>
      <c r="U660" s="42">
        <v>0.19</v>
      </c>
      <c r="V660" s="42">
        <v>29.565435911249999</v>
      </c>
      <c r="W660" s="42">
        <v>29.564561813155997</v>
      </c>
      <c r="X660" s="42">
        <v>34.877871996359595</v>
      </c>
      <c r="Y660" s="42">
        <v>34.877515541779282</v>
      </c>
      <c r="Z660" s="42">
        <v>2.0415000000000001</v>
      </c>
      <c r="AA660" s="25">
        <v>6.9128857642516985</v>
      </c>
      <c r="AB660" s="25">
        <v>86.65720905137924</v>
      </c>
      <c r="AC660" s="25">
        <v>1.9755531E-2</v>
      </c>
      <c r="AD660" s="42">
        <v>5.9700000000000003E-2</v>
      </c>
      <c r="AE660" s="25">
        <v>90.203499999999991</v>
      </c>
      <c r="AF660" s="42">
        <v>4.3064999999999998</v>
      </c>
      <c r="AG660" s="25">
        <v>0.80310000000000004</v>
      </c>
      <c r="AH660" s="5">
        <v>0.10009999999999999</v>
      </c>
      <c r="AI660" s="25">
        <v>4.3298999999999997E-2</v>
      </c>
      <c r="AJ660" s="24">
        <v>99.93</v>
      </c>
      <c r="AK660" s="25">
        <v>0</v>
      </c>
      <c r="AL660" s="241">
        <v>34.879800000000003</v>
      </c>
      <c r="AM660" s="117"/>
      <c r="AN660" s="143"/>
      <c r="AO660" s="32">
        <v>0</v>
      </c>
      <c r="AP660" s="245">
        <v>6.9169999999999998</v>
      </c>
      <c r="AQ660" s="106"/>
      <c r="AR660" s="108" t="s">
        <v>227</v>
      </c>
      <c r="AS660" s="235">
        <v>12.347179321759</v>
      </c>
      <c r="AT660" s="128"/>
      <c r="AU660" s="236">
        <v>6.4317463101482559</v>
      </c>
      <c r="AV660" s="128"/>
      <c r="AW660" s="237">
        <v>0.81206719717064546</v>
      </c>
      <c r="AX660" s="128"/>
      <c r="BC660" s="144" t="s">
        <v>227</v>
      </c>
      <c r="BE660" s="145" t="s">
        <v>227</v>
      </c>
      <c r="BG660" s="21">
        <v>665</v>
      </c>
    </row>
    <row r="661" spans="1:59" ht="15.75" customHeight="1">
      <c r="A661" s="21" t="s">
        <v>242</v>
      </c>
      <c r="B661" s="33">
        <v>30</v>
      </c>
      <c r="C661" s="21" t="s">
        <v>325</v>
      </c>
      <c r="D661" s="26" t="s">
        <v>326</v>
      </c>
      <c r="E661" s="35">
        <v>78</v>
      </c>
      <c r="F661" s="35">
        <v>59.960000000000377</v>
      </c>
      <c r="G661" s="35" t="s">
        <v>67</v>
      </c>
      <c r="H661" s="36">
        <v>78.99933333333334</v>
      </c>
      <c r="I661" s="35">
        <v>150</v>
      </c>
      <c r="J661" s="35">
        <v>3.519999999999186</v>
      </c>
      <c r="K661" s="35" t="s">
        <v>68</v>
      </c>
      <c r="L661" s="36">
        <v>150.05866666666665</v>
      </c>
      <c r="M661" s="36">
        <v>-150.05866666666665</v>
      </c>
      <c r="N661" s="20">
        <v>666</v>
      </c>
      <c r="Q661" s="32" t="s">
        <v>229</v>
      </c>
      <c r="R661" s="5">
        <v>6</v>
      </c>
      <c r="S661" s="24">
        <v>812.80899999999997</v>
      </c>
      <c r="T661" s="42">
        <v>0.40749999999999997</v>
      </c>
      <c r="U661" s="42">
        <v>0.40539999999999998</v>
      </c>
      <c r="V661" s="42">
        <v>29.651877457445998</v>
      </c>
      <c r="W661" s="42">
        <v>29.649636378168999</v>
      </c>
      <c r="X661" s="42">
        <v>34.863080610832164</v>
      </c>
      <c r="Y661" s="42">
        <v>34.862516878471602</v>
      </c>
      <c r="Z661" s="42">
        <v>2.0926</v>
      </c>
      <c r="AA661" s="25">
        <v>6.8940090707899246</v>
      </c>
      <c r="AB661" s="25">
        <v>86.898836411690695</v>
      </c>
      <c r="AC661" s="25">
        <v>1.9584601400000002E-2</v>
      </c>
      <c r="AD661" s="42">
        <v>5.9299999999999999E-2</v>
      </c>
      <c r="AE661" s="25">
        <v>90.209499999999991</v>
      </c>
      <c r="AF661" s="42">
        <v>4.3068</v>
      </c>
      <c r="AG661" s="25">
        <v>0.83130000000000004</v>
      </c>
      <c r="AH661" s="5">
        <v>0.1012</v>
      </c>
      <c r="AI661" s="25">
        <v>4.3298999999999997E-2</v>
      </c>
      <c r="AJ661" s="24">
        <v>99.93</v>
      </c>
      <c r="AK661" s="25">
        <v>0</v>
      </c>
      <c r="AL661" s="241">
        <v>34.864899999999999</v>
      </c>
      <c r="AM661" s="117"/>
      <c r="AN661" s="143"/>
      <c r="AO661" s="32">
        <v>0.3</v>
      </c>
      <c r="AP661" s="245">
        <v>6.9109999999999996</v>
      </c>
      <c r="AQ661" s="106"/>
      <c r="AR661" s="108" t="s">
        <v>227</v>
      </c>
      <c r="AS661" s="235">
        <v>12.132559844933184</v>
      </c>
      <c r="AT661" s="128"/>
      <c r="AU661" s="236">
        <v>6.0068499631632717</v>
      </c>
      <c r="AV661" s="128"/>
      <c r="AW661" s="237">
        <v>0.79268611847922199</v>
      </c>
      <c r="AX661" s="128"/>
      <c r="BC661" s="144" t="s">
        <v>227</v>
      </c>
      <c r="BE661" s="145" t="s">
        <v>227</v>
      </c>
      <c r="BG661" s="21">
        <v>666</v>
      </c>
    </row>
    <row r="662" spans="1:59" ht="15.75" customHeight="1">
      <c r="A662" s="21" t="s">
        <v>242</v>
      </c>
      <c r="B662" s="33">
        <v>30</v>
      </c>
      <c r="C662" s="21" t="s">
        <v>325</v>
      </c>
      <c r="D662" s="26" t="s">
        <v>326</v>
      </c>
      <c r="E662" s="35">
        <v>78</v>
      </c>
      <c r="F662" s="35">
        <v>59.960000000000377</v>
      </c>
      <c r="G662" s="35" t="s">
        <v>67</v>
      </c>
      <c r="H662" s="36">
        <v>78.99933333333334</v>
      </c>
      <c r="I662" s="35">
        <v>150</v>
      </c>
      <c r="J662" s="35">
        <v>3.519999999999186</v>
      </c>
      <c r="K662" s="35" t="s">
        <v>68</v>
      </c>
      <c r="L662" s="36">
        <v>150.05866666666665</v>
      </c>
      <c r="M662" s="36">
        <v>-150.05866666666665</v>
      </c>
      <c r="N662" s="20">
        <v>667</v>
      </c>
      <c r="Q662" s="32" t="s">
        <v>229</v>
      </c>
      <c r="R662" s="5">
        <v>7</v>
      </c>
      <c r="S662" s="24">
        <v>609.827</v>
      </c>
      <c r="T662" s="42">
        <v>0.77690000000000003</v>
      </c>
      <c r="U662" s="42">
        <v>0.77610000000000001</v>
      </c>
      <c r="V662" s="42">
        <v>29.874847791756</v>
      </c>
      <c r="W662" s="42">
        <v>29.873729796419997</v>
      </c>
      <c r="X662" s="42">
        <v>34.855616325570395</v>
      </c>
      <c r="Y662" s="42">
        <v>34.85506540815792</v>
      </c>
      <c r="Z662" s="42">
        <v>2.1450999999999998</v>
      </c>
      <c r="AA662" s="25">
        <v>6.8501203387605427</v>
      </c>
      <c r="AB662" s="25">
        <v>87.167627065391912</v>
      </c>
      <c r="AC662" s="25">
        <v>1.9029534800000001E-2</v>
      </c>
      <c r="AD662" s="42">
        <v>5.8099999999999999E-2</v>
      </c>
      <c r="AE662" s="25">
        <v>90.205500000000001</v>
      </c>
      <c r="AF662" s="42">
        <v>4.3066000000000004</v>
      </c>
      <c r="AG662" s="25">
        <v>0.82420000000000004</v>
      </c>
      <c r="AH662" s="5">
        <v>0.1009</v>
      </c>
      <c r="AI662" s="25">
        <v>4.3298999999999997E-2</v>
      </c>
      <c r="AJ662" s="24">
        <v>99.93</v>
      </c>
      <c r="AK662" s="25">
        <v>0</v>
      </c>
      <c r="AL662" s="241">
        <v>34.857599999999998</v>
      </c>
      <c r="AM662" s="117"/>
      <c r="AN662" s="143"/>
      <c r="AO662" s="32">
        <v>0.4</v>
      </c>
      <c r="AP662" s="245">
        <v>6.8479999999999999</v>
      </c>
      <c r="AQ662" s="106"/>
      <c r="AR662" s="108" t="s">
        <v>227</v>
      </c>
      <c r="AS662" s="235">
        <v>12.074836734698202</v>
      </c>
      <c r="AT662" s="128"/>
      <c r="AU662" s="236">
        <v>5.9530663855197181</v>
      </c>
      <c r="AV662" s="128"/>
      <c r="AW662" s="237">
        <v>0.78299557913351026</v>
      </c>
      <c r="AX662" s="128"/>
      <c r="BC662" s="144" t="s">
        <v>227</v>
      </c>
      <c r="BE662" s="145" t="s">
        <v>227</v>
      </c>
      <c r="BG662" s="21">
        <v>667</v>
      </c>
    </row>
    <row r="663" spans="1:59" ht="15.75" customHeight="1">
      <c r="A663" s="21" t="s">
        <v>242</v>
      </c>
      <c r="B663" s="33">
        <v>30</v>
      </c>
      <c r="C663" s="21" t="s">
        <v>325</v>
      </c>
      <c r="D663" s="26" t="s">
        <v>326</v>
      </c>
      <c r="E663" s="35">
        <v>78</v>
      </c>
      <c r="F663" s="35">
        <v>59.960000000000377</v>
      </c>
      <c r="G663" s="35" t="s">
        <v>67</v>
      </c>
      <c r="H663" s="36">
        <v>78.99933333333334</v>
      </c>
      <c r="I663" s="35">
        <v>150</v>
      </c>
      <c r="J663" s="35">
        <v>3.519999999999186</v>
      </c>
      <c r="K663" s="35" t="s">
        <v>68</v>
      </c>
      <c r="L663" s="36">
        <v>150.05866666666665</v>
      </c>
      <c r="M663" s="36">
        <v>-150.05866666666665</v>
      </c>
      <c r="N663" s="20">
        <v>668</v>
      </c>
      <c r="Q663" s="32" t="s">
        <v>229</v>
      </c>
      <c r="R663" s="5">
        <v>8</v>
      </c>
      <c r="S663" s="24">
        <v>407.52</v>
      </c>
      <c r="T663" s="42">
        <v>0.99050000000000005</v>
      </c>
      <c r="U663" s="42">
        <v>0.99</v>
      </c>
      <c r="V663" s="42">
        <v>29.948370981402</v>
      </c>
      <c r="W663" s="42">
        <v>29.947643715456</v>
      </c>
      <c r="X663" s="42">
        <v>34.829287496592769</v>
      </c>
      <c r="Y663" s="42">
        <v>34.828908754243372</v>
      </c>
      <c r="Z663" s="42">
        <v>2.1842999999999999</v>
      </c>
      <c r="AA663" s="25">
        <v>6.7567234960019746</v>
      </c>
      <c r="AB663" s="25">
        <v>86.435690650435802</v>
      </c>
      <c r="AC663" s="25">
        <v>1.90722672E-2</v>
      </c>
      <c r="AD663" s="42">
        <v>5.8200000000000002E-2</v>
      </c>
      <c r="AE663" s="25">
        <v>90.181600000000003</v>
      </c>
      <c r="AF663" s="42">
        <v>4.3055000000000003</v>
      </c>
      <c r="AG663" s="25">
        <v>0.82420000000000004</v>
      </c>
      <c r="AH663" s="5">
        <v>0.1009</v>
      </c>
      <c r="AI663" s="25">
        <v>4.3298999999999997E-2</v>
      </c>
      <c r="AJ663" s="24">
        <v>99.93</v>
      </c>
      <c r="AK663" s="25">
        <v>0</v>
      </c>
      <c r="AL663" s="241">
        <v>34.830399999999997</v>
      </c>
      <c r="AM663" s="117"/>
      <c r="AN663" s="143"/>
      <c r="AO663" s="32">
        <v>0.9</v>
      </c>
      <c r="AP663" s="245">
        <v>6.79</v>
      </c>
      <c r="AQ663" s="106"/>
      <c r="AR663" s="108" t="s">
        <v>227</v>
      </c>
      <c r="AS663" s="235">
        <v>12.053444813038876</v>
      </c>
      <c r="AT663" s="128"/>
      <c r="AU663" s="236">
        <v>5.7328982530479777</v>
      </c>
      <c r="AV663" s="128"/>
      <c r="AW663" s="237">
        <v>0.77621220159151205</v>
      </c>
      <c r="AX663" s="128"/>
      <c r="BC663" s="144" t="s">
        <v>227</v>
      </c>
      <c r="BE663" s="145" t="s">
        <v>227</v>
      </c>
      <c r="BG663" s="21">
        <v>668</v>
      </c>
    </row>
    <row r="664" spans="1:59" ht="15.75" customHeight="1">
      <c r="A664" s="21" t="s">
        <v>242</v>
      </c>
      <c r="B664" s="33">
        <v>30</v>
      </c>
      <c r="C664" s="21" t="s">
        <v>325</v>
      </c>
      <c r="D664" s="26" t="s">
        <v>326</v>
      </c>
      <c r="E664" s="35">
        <v>78</v>
      </c>
      <c r="F664" s="35">
        <v>59.960000000000377</v>
      </c>
      <c r="G664" s="35" t="s">
        <v>67</v>
      </c>
      <c r="H664" s="36">
        <v>78.99933333333334</v>
      </c>
      <c r="I664" s="35">
        <v>150</v>
      </c>
      <c r="J664" s="35">
        <v>3.519999999999186</v>
      </c>
      <c r="K664" s="35" t="s">
        <v>68</v>
      </c>
      <c r="L664" s="36">
        <v>150.05866666666665</v>
      </c>
      <c r="M664" s="36">
        <v>-150.05866666666665</v>
      </c>
      <c r="N664" s="20">
        <v>669</v>
      </c>
      <c r="O664" s="23">
        <v>2</v>
      </c>
      <c r="P664" s="38" t="s">
        <v>328</v>
      </c>
      <c r="Q664" s="32" t="s">
        <v>229</v>
      </c>
      <c r="R664" s="5">
        <v>9</v>
      </c>
      <c r="S664" s="24">
        <v>2442.7939999999999</v>
      </c>
      <c r="T664" s="42">
        <v>-0.3821</v>
      </c>
      <c r="U664" s="42">
        <v>-0.3821</v>
      </c>
      <c r="V664" s="42">
        <v>29.718672107340002</v>
      </c>
      <c r="W664" s="42">
        <v>29.718751029543</v>
      </c>
      <c r="X664" s="42">
        <v>34.948729758190467</v>
      </c>
      <c r="Y664" s="42">
        <v>34.948833033021451</v>
      </c>
      <c r="Z664" s="42">
        <v>1.6830000000000001</v>
      </c>
      <c r="AA664" s="25">
        <v>6.5850054541762839</v>
      </c>
      <c r="AB664" s="25">
        <v>81.361431716607228</v>
      </c>
      <c r="AC664" s="25">
        <v>1.6766535999999999E-2</v>
      </c>
      <c r="AD664" s="42">
        <v>5.3100000000000001E-2</v>
      </c>
      <c r="AE664" s="25">
        <v>90.233400000000003</v>
      </c>
      <c r="AF664" s="42">
        <v>4.3079000000000001</v>
      </c>
      <c r="AG664" s="25">
        <v>0.7631</v>
      </c>
      <c r="AH664" s="5">
        <v>9.8500000000000004E-2</v>
      </c>
      <c r="AI664" s="25">
        <v>4.3298999999999997E-2</v>
      </c>
      <c r="AJ664" s="24">
        <v>99.8</v>
      </c>
      <c r="AK664" s="25">
        <v>0</v>
      </c>
      <c r="AL664" s="241">
        <v>34.950400000000002</v>
      </c>
      <c r="AM664" s="117"/>
      <c r="AN664" s="143"/>
      <c r="AO664" s="32">
        <v>-0.2</v>
      </c>
      <c r="AP664" s="245">
        <v>6.5970000000000004</v>
      </c>
      <c r="AQ664" s="106"/>
      <c r="AR664" s="108" t="s">
        <v>227</v>
      </c>
      <c r="AS664" s="235">
        <v>14.935294191410859</v>
      </c>
      <c r="AT664" s="128"/>
      <c r="AU664" s="236">
        <v>12.949713178958394</v>
      </c>
      <c r="AV664" s="128"/>
      <c r="AW664" s="237">
        <v>0.98940406719717067</v>
      </c>
      <c r="AX664" s="128"/>
      <c r="BC664" s="144" t="s">
        <v>227</v>
      </c>
      <c r="BE664" s="145" t="s">
        <v>227</v>
      </c>
      <c r="BG664" s="21">
        <v>669</v>
      </c>
    </row>
    <row r="665" spans="1:59" ht="15.75" customHeight="1">
      <c r="A665" s="21" t="s">
        <v>242</v>
      </c>
      <c r="B665" s="33">
        <v>30</v>
      </c>
      <c r="C665" s="21" t="s">
        <v>325</v>
      </c>
      <c r="D665" s="26" t="s">
        <v>326</v>
      </c>
      <c r="E665" s="35">
        <v>78</v>
      </c>
      <c r="F665" s="35">
        <v>59.960000000000377</v>
      </c>
      <c r="G665" s="35" t="s">
        <v>67</v>
      </c>
      <c r="H665" s="36">
        <v>78.99933333333334</v>
      </c>
      <c r="I665" s="35">
        <v>150</v>
      </c>
      <c r="J665" s="35">
        <v>3.519999999999186</v>
      </c>
      <c r="K665" s="35" t="s">
        <v>68</v>
      </c>
      <c r="L665" s="36">
        <v>150.05866666666665</v>
      </c>
      <c r="M665" s="36">
        <v>-150.05866666666665</v>
      </c>
      <c r="N665" s="20">
        <v>670</v>
      </c>
      <c r="Q665" s="32" t="s">
        <v>229</v>
      </c>
      <c r="R665" s="5">
        <v>10</v>
      </c>
      <c r="S665" s="24">
        <v>318.98099999999999</v>
      </c>
      <c r="T665" s="42">
        <v>0.86560000000000004</v>
      </c>
      <c r="U665" s="42">
        <v>0.86580000000000001</v>
      </c>
      <c r="V665" s="42">
        <v>29.766638439965998</v>
      </c>
      <c r="W665" s="42">
        <v>29.766676744285999</v>
      </c>
      <c r="X665" s="42">
        <v>34.786032226317595</v>
      </c>
      <c r="Y665" s="42">
        <v>34.785858302168855</v>
      </c>
      <c r="Z665" s="42">
        <v>2.1997</v>
      </c>
      <c r="AA665" s="25">
        <v>6.7501299500193896</v>
      </c>
      <c r="AB665" s="25">
        <v>86.049477851799807</v>
      </c>
      <c r="AC665" s="25">
        <v>1.9456858800000001E-2</v>
      </c>
      <c r="AD665" s="42">
        <v>5.91E-2</v>
      </c>
      <c r="AE665" s="25">
        <v>90.149699999999996</v>
      </c>
      <c r="AF665" s="42">
        <v>4.3038999999999996</v>
      </c>
      <c r="AG665" s="25">
        <v>0.83360000000000001</v>
      </c>
      <c r="AH665" s="5">
        <v>0.1013</v>
      </c>
      <c r="AI665" s="25">
        <v>4.3298999999999997E-2</v>
      </c>
      <c r="AJ665" s="24">
        <v>99.94</v>
      </c>
      <c r="AK665" s="25">
        <v>0</v>
      </c>
      <c r="AL665" s="241">
        <v>34.786299999999997</v>
      </c>
      <c r="AM665" s="117"/>
      <c r="AN665" s="143"/>
      <c r="AO665" s="32">
        <v>0.5</v>
      </c>
      <c r="AP665" s="245">
        <v>6.7789999999999999</v>
      </c>
      <c r="AQ665" s="106"/>
      <c r="AR665" s="108" t="s">
        <v>227</v>
      </c>
      <c r="AS665" s="235">
        <v>11.753679495169415</v>
      </c>
      <c r="AT665" s="128"/>
      <c r="AU665" s="236">
        <v>5.6423915362798409</v>
      </c>
      <c r="AV665" s="128"/>
      <c r="AW665" s="237">
        <v>0.76555260831122907</v>
      </c>
      <c r="AX665" s="128"/>
      <c r="BC665" s="144" t="s">
        <v>227</v>
      </c>
      <c r="BE665" s="145" t="s">
        <v>227</v>
      </c>
      <c r="BG665" s="21">
        <v>670</v>
      </c>
    </row>
    <row r="666" spans="1:59" ht="15.75" customHeight="1">
      <c r="A666" s="21" t="s">
        <v>242</v>
      </c>
      <c r="B666" s="33">
        <v>30</v>
      </c>
      <c r="C666" s="21" t="s">
        <v>325</v>
      </c>
      <c r="D666" s="26" t="s">
        <v>326</v>
      </c>
      <c r="E666" s="35">
        <v>78</v>
      </c>
      <c r="F666" s="35">
        <v>59.960000000000377</v>
      </c>
      <c r="G666" s="35" t="s">
        <v>67</v>
      </c>
      <c r="H666" s="36">
        <v>78.99933333333334</v>
      </c>
      <c r="I666" s="35">
        <v>150</v>
      </c>
      <c r="J666" s="35">
        <v>3.519999999999186</v>
      </c>
      <c r="K666" s="35" t="s">
        <v>68</v>
      </c>
      <c r="L666" s="36">
        <v>150.05866666666665</v>
      </c>
      <c r="M666" s="36">
        <v>-150.05866666666665</v>
      </c>
      <c r="N666" s="20">
        <v>671</v>
      </c>
      <c r="Q666" s="32" t="s">
        <v>229</v>
      </c>
      <c r="R666" s="5">
        <v>11</v>
      </c>
      <c r="S666" s="24">
        <v>274.52499999999998</v>
      </c>
      <c r="T666" s="42">
        <v>0.46089999999999998</v>
      </c>
      <c r="U666" s="42">
        <v>0.46529999999999999</v>
      </c>
      <c r="V666" s="42">
        <v>29.319154564961998</v>
      </c>
      <c r="W666" s="42">
        <v>29.323988777145999</v>
      </c>
      <c r="X666" s="42">
        <v>34.683638987426207</v>
      </c>
      <c r="Y666" s="42">
        <v>34.685022677920422</v>
      </c>
      <c r="Z666" s="42">
        <v>2.1968000000000001</v>
      </c>
      <c r="AA666" s="25">
        <v>6.7567800007184182</v>
      </c>
      <c r="AB666" s="25">
        <v>85.180040655671093</v>
      </c>
      <c r="AC666" s="25">
        <v>2.0566991999999999E-2</v>
      </c>
      <c r="AD666" s="42">
        <v>6.1499999999999999E-2</v>
      </c>
      <c r="AE666" s="25">
        <v>90.105800000000002</v>
      </c>
      <c r="AF666" s="42">
        <v>4.3018999999999998</v>
      </c>
      <c r="AG666" s="25">
        <v>0.88759999999999994</v>
      </c>
      <c r="AH666" s="5">
        <v>0.10349999999999999</v>
      </c>
      <c r="AI666" s="25">
        <v>4.3298999999999997E-2</v>
      </c>
      <c r="AJ666" s="24">
        <v>99.94</v>
      </c>
      <c r="AK666" s="25">
        <v>0</v>
      </c>
      <c r="AL666" s="241">
        <v>34.680599999999998</v>
      </c>
      <c r="AM666" s="117"/>
      <c r="AN666" s="143"/>
      <c r="AO666" s="32">
        <v>0.5</v>
      </c>
      <c r="AP666" s="245">
        <v>6.7595000000000001</v>
      </c>
      <c r="AQ666" s="106">
        <v>6</v>
      </c>
      <c r="AR666" s="108" t="s">
        <v>227</v>
      </c>
      <c r="AS666" s="235">
        <v>11.015484064946083</v>
      </c>
      <c r="AT666" s="128"/>
      <c r="AU666" s="236">
        <v>6.0167641503723406</v>
      </c>
      <c r="AV666" s="128"/>
      <c r="AW666" s="237">
        <v>0.7442334217506632</v>
      </c>
      <c r="AX666" s="128"/>
      <c r="BC666" s="144" t="s">
        <v>227</v>
      </c>
      <c r="BE666" s="145" t="s">
        <v>227</v>
      </c>
      <c r="BG666" s="21">
        <v>671</v>
      </c>
    </row>
    <row r="667" spans="1:59" ht="15.75" customHeight="1">
      <c r="A667" s="21" t="s">
        <v>242</v>
      </c>
      <c r="B667" s="33">
        <v>30</v>
      </c>
      <c r="C667" s="21" t="s">
        <v>325</v>
      </c>
      <c r="D667" s="26" t="s">
        <v>326</v>
      </c>
      <c r="E667" s="35">
        <v>78</v>
      </c>
      <c r="F667" s="35">
        <v>59.960000000000377</v>
      </c>
      <c r="G667" s="35" t="s">
        <v>67</v>
      </c>
      <c r="H667" s="36">
        <v>78.99933333333334</v>
      </c>
      <c r="I667" s="35">
        <v>150</v>
      </c>
      <c r="J667" s="35">
        <v>3.519999999999186</v>
      </c>
      <c r="K667" s="35" t="s">
        <v>68</v>
      </c>
      <c r="L667" s="36">
        <v>150.05866666666665</v>
      </c>
      <c r="M667" s="36">
        <v>-150.05866666666665</v>
      </c>
      <c r="N667" s="20">
        <v>672</v>
      </c>
      <c r="Q667" s="32" t="s">
        <v>230</v>
      </c>
      <c r="R667" s="5">
        <v>12</v>
      </c>
      <c r="S667" s="24">
        <v>208.136</v>
      </c>
      <c r="T667" s="42">
        <v>-0.68059999999999998</v>
      </c>
      <c r="U667" s="42">
        <v>-0.68010000000000004</v>
      </c>
      <c r="V667" s="42">
        <v>28.097788669878</v>
      </c>
      <c r="W667" s="42">
        <v>28.098057729046999</v>
      </c>
      <c r="X667" s="42">
        <v>34.389747284187862</v>
      </c>
      <c r="Y667" s="42">
        <v>34.389542567781184</v>
      </c>
      <c r="Z667" s="42">
        <v>2.1013000000000002</v>
      </c>
      <c r="AA667" s="25">
        <v>6.5453942674808836</v>
      </c>
      <c r="AB667" s="25">
        <v>79.922886928421548</v>
      </c>
      <c r="AC667" s="25">
        <v>2.51779998E-2</v>
      </c>
      <c r="AD667" s="42">
        <v>7.17E-2</v>
      </c>
      <c r="AE667" s="25">
        <v>90.006100000000004</v>
      </c>
      <c r="AF667" s="42">
        <v>4.2972000000000001</v>
      </c>
      <c r="AG667" s="25">
        <v>1.1060000000000001</v>
      </c>
      <c r="AH667" s="5">
        <v>0.11219999999999999</v>
      </c>
      <c r="AI667" s="25">
        <v>4.3298999999999997E-2</v>
      </c>
      <c r="AJ667" s="24">
        <v>99.93</v>
      </c>
      <c r="AK667" s="25">
        <v>0</v>
      </c>
      <c r="AL667" s="241">
        <v>34.386000000000003</v>
      </c>
      <c r="AM667" s="117"/>
      <c r="AN667" s="143"/>
      <c r="AO667" s="32">
        <v>-0.2</v>
      </c>
      <c r="AP667" s="245">
        <v>6.6210000000000004</v>
      </c>
      <c r="AQ667" s="106"/>
      <c r="AR667" s="108" t="s">
        <v>227</v>
      </c>
      <c r="AS667" s="235">
        <v>9.6785730691643916</v>
      </c>
      <c r="AT667" s="128"/>
      <c r="AU667" s="236">
        <v>8.9784989351823334</v>
      </c>
      <c r="AV667" s="128"/>
      <c r="AW667" s="237">
        <v>0.7529549071618038</v>
      </c>
      <c r="AX667" s="128"/>
      <c r="BC667" s="144" t="s">
        <v>227</v>
      </c>
      <c r="BE667" s="145" t="s">
        <v>227</v>
      </c>
      <c r="BG667" s="21">
        <v>672</v>
      </c>
    </row>
    <row r="668" spans="1:59" ht="15.75" customHeight="1">
      <c r="A668" s="21" t="s">
        <v>242</v>
      </c>
      <c r="B668" s="33">
        <v>30</v>
      </c>
      <c r="C668" s="21" t="s">
        <v>325</v>
      </c>
      <c r="D668" s="26" t="s">
        <v>326</v>
      </c>
      <c r="E668" s="35">
        <v>78</v>
      </c>
      <c r="F668" s="35">
        <v>59.960000000000377</v>
      </c>
      <c r="G668" s="35" t="s">
        <v>67</v>
      </c>
      <c r="H668" s="36">
        <v>78.99933333333334</v>
      </c>
      <c r="I668" s="35">
        <v>150</v>
      </c>
      <c r="J668" s="35">
        <v>3.519999999999186</v>
      </c>
      <c r="K668" s="35" t="s">
        <v>68</v>
      </c>
      <c r="L668" s="36">
        <v>150.05866666666665</v>
      </c>
      <c r="M668" s="36">
        <v>-150.05866666666665</v>
      </c>
      <c r="N668" s="20">
        <v>674</v>
      </c>
      <c r="Q668" s="32" t="s">
        <v>229</v>
      </c>
      <c r="R668" s="5">
        <v>14</v>
      </c>
      <c r="S668" s="24">
        <v>163.29499999999999</v>
      </c>
      <c r="T668" s="42">
        <v>-1.03</v>
      </c>
      <c r="U668" s="42">
        <v>-1.0213000000000001</v>
      </c>
      <c r="V668" s="42">
        <v>27.294187933073999</v>
      </c>
      <c r="W668" s="42">
        <v>27.313316501018999</v>
      </c>
      <c r="X668" s="42">
        <v>33.722020443010805</v>
      </c>
      <c r="Y668" s="42">
        <v>33.738303637056788</v>
      </c>
      <c r="Z668" s="42">
        <v>1.9693000000000001</v>
      </c>
      <c r="AA668" s="25">
        <v>6.0887395554462636</v>
      </c>
      <c r="AB668" s="25">
        <v>73.313398064098152</v>
      </c>
      <c r="AC668" s="25">
        <v>3.2564795199999996E-2</v>
      </c>
      <c r="AD668" s="42">
        <v>8.7900000000000006E-2</v>
      </c>
      <c r="AE668" s="25">
        <v>89.836500000000001</v>
      </c>
      <c r="AF668" s="42">
        <v>4.2892000000000001</v>
      </c>
      <c r="AG668" s="25">
        <v>1.3548</v>
      </c>
      <c r="AH668" s="5">
        <v>0.1222</v>
      </c>
      <c r="AI668" s="25">
        <v>4.3298999999999997E-2</v>
      </c>
      <c r="AJ668" s="24">
        <v>99.93</v>
      </c>
      <c r="AK668" s="25">
        <v>0</v>
      </c>
      <c r="AL668" s="241">
        <v>33.879899999999999</v>
      </c>
      <c r="AM668" s="117">
        <v>2</v>
      </c>
      <c r="AN668" s="143" t="s">
        <v>450</v>
      </c>
      <c r="AO668" s="32">
        <v>-0.6</v>
      </c>
      <c r="AP668" s="245">
        <v>6.0125000000000002</v>
      </c>
      <c r="AQ668" s="106">
        <v>6</v>
      </c>
      <c r="AR668" s="108" t="s">
        <v>227</v>
      </c>
      <c r="AS668" s="235">
        <v>14.509112897387061</v>
      </c>
      <c r="AT668" s="128"/>
      <c r="AU668" s="236">
        <v>26.140422132846997</v>
      </c>
      <c r="AV668" s="128"/>
      <c r="AW668" s="237">
        <v>1.3993138815207782</v>
      </c>
      <c r="AX668" s="128"/>
      <c r="BC668" s="144" t="s">
        <v>227</v>
      </c>
      <c r="BE668" s="145" t="s">
        <v>227</v>
      </c>
      <c r="BG668" s="21">
        <v>674</v>
      </c>
    </row>
    <row r="669" spans="1:59" ht="15.75" customHeight="1">
      <c r="A669" s="21" t="s">
        <v>242</v>
      </c>
      <c r="B669" s="33">
        <v>30</v>
      </c>
      <c r="C669" s="21" t="s">
        <v>325</v>
      </c>
      <c r="D669" s="26" t="s">
        <v>326</v>
      </c>
      <c r="E669" s="35">
        <v>78</v>
      </c>
      <c r="F669" s="35">
        <v>59.960000000000377</v>
      </c>
      <c r="G669" s="35" t="s">
        <v>67</v>
      </c>
      <c r="H669" s="36">
        <v>78.99933333333334</v>
      </c>
      <c r="I669" s="35">
        <v>150</v>
      </c>
      <c r="J669" s="35">
        <v>3.519999999999186</v>
      </c>
      <c r="K669" s="35" t="s">
        <v>68</v>
      </c>
      <c r="L669" s="36">
        <v>150.05866666666665</v>
      </c>
      <c r="M669" s="36">
        <v>-150.05866666666665</v>
      </c>
      <c r="N669" s="20">
        <v>675</v>
      </c>
      <c r="Q669" s="32" t="s">
        <v>230</v>
      </c>
      <c r="R669" s="5">
        <v>15</v>
      </c>
      <c r="S669" s="24">
        <v>144.452</v>
      </c>
      <c r="T669" s="42">
        <v>-1.3466</v>
      </c>
      <c r="U669" s="42">
        <v>-1.3502000000000001</v>
      </c>
      <c r="V669" s="42">
        <v>26.562975969305999</v>
      </c>
      <c r="W669" s="42">
        <v>26.561463548907998</v>
      </c>
      <c r="X669" s="42">
        <v>33.087262758032971</v>
      </c>
      <c r="Y669" s="42">
        <v>33.089174191400829</v>
      </c>
      <c r="Z669" s="42">
        <v>1.9948999999999999</v>
      </c>
      <c r="AA669" s="25">
        <v>6.2573180913448692</v>
      </c>
      <c r="AB669" s="25">
        <v>74.371945673958137</v>
      </c>
      <c r="AC669" s="25">
        <v>3.1027792599999996E-2</v>
      </c>
      <c r="AD669" s="42">
        <v>8.4500000000000006E-2</v>
      </c>
      <c r="AE669" s="25">
        <v>89.577299999999994</v>
      </c>
      <c r="AF669" s="42">
        <v>4.2770000000000001</v>
      </c>
      <c r="AG669" s="25">
        <v>1.3807</v>
      </c>
      <c r="AH669" s="5">
        <v>0.1232</v>
      </c>
      <c r="AI669" s="25">
        <v>4.3298999999999997E-2</v>
      </c>
      <c r="AJ669" s="24">
        <v>99.93</v>
      </c>
      <c r="AK669" s="25">
        <v>0</v>
      </c>
      <c r="AL669" s="241">
        <v>33.081899999999997</v>
      </c>
      <c r="AM669" s="117"/>
      <c r="AN669" s="143"/>
      <c r="AO669" s="32">
        <v>-0.7</v>
      </c>
      <c r="AP669" s="245">
        <v>6.3360000000000003</v>
      </c>
      <c r="AQ669" s="106"/>
      <c r="AR669" s="108" t="s">
        <v>227</v>
      </c>
      <c r="AS669" s="235">
        <v>16.378934369755498</v>
      </c>
      <c r="AT669" s="128"/>
      <c r="AU669" s="236">
        <v>35.886376557680997</v>
      </c>
      <c r="AV669" s="128"/>
      <c r="AW669" s="237">
        <v>1.811161803713528</v>
      </c>
      <c r="AX669" s="128"/>
      <c r="BC669" s="144">
        <v>1.3646524296841924E-2</v>
      </c>
      <c r="BE669" s="145">
        <v>3.2444878753204211E-2</v>
      </c>
      <c r="BG669" s="21">
        <v>675</v>
      </c>
    </row>
    <row r="670" spans="1:59" ht="15.75" customHeight="1">
      <c r="A670" s="21" t="s">
        <v>242</v>
      </c>
      <c r="B670" s="33">
        <v>30</v>
      </c>
      <c r="C670" s="21" t="s">
        <v>325</v>
      </c>
      <c r="D670" s="26" t="s">
        <v>326</v>
      </c>
      <c r="E670" s="35">
        <v>78</v>
      </c>
      <c r="F670" s="35">
        <v>59.960000000000377</v>
      </c>
      <c r="G670" s="35" t="s">
        <v>67</v>
      </c>
      <c r="H670" s="36">
        <v>78.99933333333334</v>
      </c>
      <c r="I670" s="35">
        <v>150</v>
      </c>
      <c r="J670" s="35">
        <v>3.519999999999186</v>
      </c>
      <c r="K670" s="35" t="s">
        <v>68</v>
      </c>
      <c r="L670" s="36">
        <v>150.05866666666665</v>
      </c>
      <c r="M670" s="36">
        <v>-150.05866666666665</v>
      </c>
      <c r="N670" s="20">
        <v>676</v>
      </c>
      <c r="Q670" s="32" t="s">
        <v>229</v>
      </c>
      <c r="R670" s="5">
        <v>16</v>
      </c>
      <c r="S670" s="24">
        <v>138.85900000000001</v>
      </c>
      <c r="T670" s="42">
        <v>-1.3196000000000001</v>
      </c>
      <c r="U670" s="42">
        <v>-1.3218000000000001</v>
      </c>
      <c r="V670" s="42">
        <v>26.510046189204001</v>
      </c>
      <c r="W670" s="42">
        <v>26.512665330901999</v>
      </c>
      <c r="X670" s="42">
        <v>32.988305373310304</v>
      </c>
      <c r="Y670" s="42">
        <v>32.994320195795837</v>
      </c>
      <c r="Z670" s="42">
        <v>1.9943</v>
      </c>
      <c r="AA670" s="25">
        <v>6.2584958545312492</v>
      </c>
      <c r="AB670" s="25">
        <v>74.387670257886413</v>
      </c>
      <c r="AC670" s="25">
        <v>3.0899595400000004E-2</v>
      </c>
      <c r="AD670" s="42">
        <v>8.43E-2</v>
      </c>
      <c r="AE670" s="25">
        <v>89.485599999999991</v>
      </c>
      <c r="AF670" s="42">
        <v>4.2727000000000004</v>
      </c>
      <c r="AG670" s="25">
        <v>1.3876999999999999</v>
      </c>
      <c r="AH670" s="5">
        <v>0.1235</v>
      </c>
      <c r="AI670" s="25">
        <v>4.3298999999999997E-2</v>
      </c>
      <c r="AJ670" s="24">
        <v>99.93</v>
      </c>
      <c r="AK670" s="25">
        <v>0</v>
      </c>
      <c r="AL670" s="241">
        <v>32.963200000000001</v>
      </c>
      <c r="AM670" s="117"/>
      <c r="AN670" s="143"/>
      <c r="AO670" s="32">
        <v>-1</v>
      </c>
      <c r="AP670" s="245">
        <v>6.2009999999999996</v>
      </c>
      <c r="AQ670" s="106"/>
      <c r="AR670" s="108" t="s">
        <v>227</v>
      </c>
      <c r="AS670" s="235">
        <v>16.610024514822122</v>
      </c>
      <c r="AT670" s="128"/>
      <c r="AU670" s="236">
        <v>37.526181881063977</v>
      </c>
      <c r="AV670" s="128"/>
      <c r="AW670" s="237">
        <v>1.865428824049514</v>
      </c>
      <c r="AX670" s="128"/>
      <c r="BC670" s="144">
        <v>3.0304750862834944E-2</v>
      </c>
      <c r="BE670" s="145">
        <v>2.9431220168340523E-2</v>
      </c>
      <c r="BG670" s="21">
        <v>676</v>
      </c>
    </row>
    <row r="671" spans="1:59" ht="15.75" customHeight="1">
      <c r="A671" s="21" t="s">
        <v>242</v>
      </c>
      <c r="B671" s="33">
        <v>30</v>
      </c>
      <c r="C671" s="21" t="s">
        <v>325</v>
      </c>
      <c r="D671" s="26" t="s">
        <v>326</v>
      </c>
      <c r="E671" s="35">
        <v>78</v>
      </c>
      <c r="F671" s="35">
        <v>59.960000000000377</v>
      </c>
      <c r="G671" s="35" t="s">
        <v>67</v>
      </c>
      <c r="H671" s="36">
        <v>78.99933333333334</v>
      </c>
      <c r="I671" s="35">
        <v>150</v>
      </c>
      <c r="J671" s="35">
        <v>3.519999999999186</v>
      </c>
      <c r="K671" s="35" t="s">
        <v>68</v>
      </c>
      <c r="L671" s="36">
        <v>150.05866666666665</v>
      </c>
      <c r="M671" s="36">
        <v>-150.05866666666665</v>
      </c>
      <c r="N671" s="20">
        <v>677</v>
      </c>
      <c r="Q671" s="32" t="s">
        <v>229</v>
      </c>
      <c r="R671" s="5">
        <v>17</v>
      </c>
      <c r="S671" s="24">
        <v>122.985</v>
      </c>
      <c r="T671" s="42">
        <v>-1.2924</v>
      </c>
      <c r="U671" s="42">
        <v>-1.2867</v>
      </c>
      <c r="V671" s="42">
        <v>26.300756819262002</v>
      </c>
      <c r="W671" s="42">
        <v>26.309993716704998</v>
      </c>
      <c r="X671" s="42">
        <v>32.681686711445749</v>
      </c>
      <c r="Y671" s="42">
        <v>32.688086294175186</v>
      </c>
      <c r="Z671" s="42">
        <v>2.0093000000000001</v>
      </c>
      <c r="AA671" s="25">
        <v>6.3174018545172377</v>
      </c>
      <c r="AB671" s="25">
        <v>74.979425994802696</v>
      </c>
      <c r="AC671" s="25">
        <v>3.4315459800000003E-2</v>
      </c>
      <c r="AD671" s="42">
        <v>9.1800000000000007E-2</v>
      </c>
      <c r="AE671" s="25">
        <v>89.401799999999994</v>
      </c>
      <c r="AF671" s="42">
        <v>4.2686999999999999</v>
      </c>
      <c r="AG671" s="25">
        <v>1.383</v>
      </c>
      <c r="AH671" s="5">
        <v>0.12330000000000001</v>
      </c>
      <c r="AI671" s="25">
        <v>4.3298999999999997E-2</v>
      </c>
      <c r="AJ671" s="24">
        <v>99.93</v>
      </c>
      <c r="AK671" s="25">
        <v>0</v>
      </c>
      <c r="AL671" s="241">
        <v>32.674700000000001</v>
      </c>
      <c r="AM671" s="117"/>
      <c r="AN671" s="143"/>
      <c r="AO671" s="32">
        <v>-0.3</v>
      </c>
      <c r="AP671" s="245">
        <v>6.2750000000000004</v>
      </c>
      <c r="AQ671" s="106"/>
      <c r="AR671" s="108" t="s">
        <v>227</v>
      </c>
      <c r="AS671" s="235">
        <v>16.486228029024307</v>
      </c>
      <c r="AT671" s="128"/>
      <c r="AU671" s="236">
        <v>37.47160577719395</v>
      </c>
      <c r="AV671" s="128"/>
      <c r="AW671" s="237">
        <v>1.8906242263483646</v>
      </c>
      <c r="AX671" s="128"/>
      <c r="BC671" s="144">
        <v>3.0078300101289271E-2</v>
      </c>
      <c r="BE671" s="145">
        <v>3.181463871712964E-2</v>
      </c>
      <c r="BG671" s="21">
        <v>677</v>
      </c>
    </row>
    <row r="672" spans="1:59" ht="15.75" customHeight="1">
      <c r="A672" s="21" t="s">
        <v>242</v>
      </c>
      <c r="B672" s="33">
        <v>30</v>
      </c>
      <c r="C672" s="21" t="s">
        <v>325</v>
      </c>
      <c r="D672" s="26" t="s">
        <v>326</v>
      </c>
      <c r="E672" s="35">
        <v>78</v>
      </c>
      <c r="F672" s="35">
        <v>59.960000000000377</v>
      </c>
      <c r="G672" s="35" t="s">
        <v>67</v>
      </c>
      <c r="H672" s="36">
        <v>78.99933333333334</v>
      </c>
      <c r="I672" s="35">
        <v>150</v>
      </c>
      <c r="J672" s="35">
        <v>3.519999999999186</v>
      </c>
      <c r="K672" s="35" t="s">
        <v>68</v>
      </c>
      <c r="L672" s="36">
        <v>150.05866666666665</v>
      </c>
      <c r="M672" s="36">
        <v>-150.05866666666665</v>
      </c>
      <c r="N672" s="20">
        <v>678</v>
      </c>
      <c r="Q672" s="32" t="s">
        <v>230</v>
      </c>
      <c r="R672" s="5">
        <v>18</v>
      </c>
      <c r="S672" s="24">
        <v>95.787000000000006</v>
      </c>
      <c r="T672" s="42">
        <v>-1.2196</v>
      </c>
      <c r="U672" s="42">
        <v>-1.2210000000000001</v>
      </c>
      <c r="V672" s="42">
        <v>26.107611147191999</v>
      </c>
      <c r="W672" s="42">
        <v>26.106781410337</v>
      </c>
      <c r="X672" s="42">
        <v>32.35529964004958</v>
      </c>
      <c r="Y672" s="42">
        <v>32.355681691939644</v>
      </c>
      <c r="Z672" s="42">
        <v>2.0320999999999998</v>
      </c>
      <c r="AA672" s="25">
        <v>6.3905663852622059</v>
      </c>
      <c r="AB672" s="25">
        <v>75.820596748230983</v>
      </c>
      <c r="AC672" s="25">
        <v>3.4913258799999999E-2</v>
      </c>
      <c r="AD672" s="42">
        <v>9.3100000000000002E-2</v>
      </c>
      <c r="AE672" s="25">
        <v>89.549399999999991</v>
      </c>
      <c r="AF672" s="42">
        <v>4.2755999999999998</v>
      </c>
      <c r="AG672" s="25">
        <v>1.3525</v>
      </c>
      <c r="AH672" s="5">
        <v>0.1221</v>
      </c>
      <c r="AI672" s="25">
        <v>4.3298999999999997E-2</v>
      </c>
      <c r="AJ672" s="24">
        <v>99.93</v>
      </c>
      <c r="AK672" s="25">
        <v>0</v>
      </c>
      <c r="AL672" s="241">
        <v>32.357799999999997</v>
      </c>
      <c r="AM672" s="117"/>
      <c r="AN672" s="143"/>
      <c r="AO672" s="32">
        <v>-1</v>
      </c>
      <c r="AP672" s="245">
        <v>6.4580000000000002</v>
      </c>
      <c r="AQ672" s="106"/>
      <c r="AR672" s="108" t="s">
        <v>227</v>
      </c>
      <c r="AS672" s="235">
        <v>15.311934207956345</v>
      </c>
      <c r="AT672" s="128"/>
      <c r="AU672" s="236">
        <v>33.700830604097412</v>
      </c>
      <c r="AV672" s="128"/>
      <c r="AW672" s="237">
        <v>1.8208523430592398</v>
      </c>
      <c r="AX672" s="128"/>
      <c r="BC672" s="144">
        <v>2.6695796027027874E-2</v>
      </c>
      <c r="BD672" s="128">
        <v>6</v>
      </c>
      <c r="BE672" s="145">
        <v>2.8806256513196488E-2</v>
      </c>
      <c r="BG672" s="21">
        <v>678</v>
      </c>
    </row>
    <row r="673" spans="1:59" ht="15.75" customHeight="1">
      <c r="A673" s="21" t="s">
        <v>242</v>
      </c>
      <c r="B673" s="33">
        <v>30</v>
      </c>
      <c r="C673" s="21" t="s">
        <v>325</v>
      </c>
      <c r="D673" s="26" t="s">
        <v>326</v>
      </c>
      <c r="E673" s="35">
        <v>78</v>
      </c>
      <c r="F673" s="35">
        <v>59.960000000000377</v>
      </c>
      <c r="G673" s="35" t="s">
        <v>67</v>
      </c>
      <c r="H673" s="36">
        <v>78.99933333333334</v>
      </c>
      <c r="I673" s="35">
        <v>150</v>
      </c>
      <c r="J673" s="35">
        <v>3.519999999999186</v>
      </c>
      <c r="K673" s="35" t="s">
        <v>68</v>
      </c>
      <c r="L673" s="36">
        <v>150.05866666666665</v>
      </c>
      <c r="M673" s="36">
        <v>-150.05866666666665</v>
      </c>
      <c r="N673" s="20">
        <v>679</v>
      </c>
      <c r="Q673" s="32" t="s">
        <v>229</v>
      </c>
      <c r="R673" s="5">
        <v>19</v>
      </c>
      <c r="S673" s="24">
        <v>66.022999999999996</v>
      </c>
      <c r="T673" s="42">
        <v>-1.0257000000000001</v>
      </c>
      <c r="U673" s="42">
        <v>-1.0225</v>
      </c>
      <c r="V673" s="42">
        <v>25.890839625053999</v>
      </c>
      <c r="W673" s="42">
        <v>25.877963681749002</v>
      </c>
      <c r="X673" s="42">
        <v>31.870936315104199</v>
      </c>
      <c r="Y673" s="42">
        <v>31.850117424933444</v>
      </c>
      <c r="Z673" s="42">
        <v>2.2357</v>
      </c>
      <c r="AA673" s="25">
        <v>7.2030936093101969</v>
      </c>
      <c r="AB673" s="25">
        <v>85.612298540806847</v>
      </c>
      <c r="AC673" s="25">
        <v>4.4265289999999999E-2</v>
      </c>
      <c r="AD673" s="42">
        <v>0.11360000000000001</v>
      </c>
      <c r="AE673" s="25">
        <v>89.607199999999992</v>
      </c>
      <c r="AF673" s="42">
        <v>4.2784000000000004</v>
      </c>
      <c r="AG673" s="25">
        <v>1.3548</v>
      </c>
      <c r="AH673" s="5">
        <v>0.1222</v>
      </c>
      <c r="AI673" s="25">
        <v>4.3298999999999997E-2</v>
      </c>
      <c r="AJ673" s="24">
        <v>99.94</v>
      </c>
      <c r="AK673" s="25">
        <v>0</v>
      </c>
      <c r="AL673" s="241">
        <v>31.844899999999999</v>
      </c>
      <c r="AM673" s="117"/>
      <c r="AN673" s="143"/>
      <c r="AO673" s="32">
        <v>-0.3</v>
      </c>
      <c r="AP673" s="245">
        <v>7.1459999999999999</v>
      </c>
      <c r="AQ673" s="106"/>
      <c r="AR673" s="108" t="s">
        <v>227</v>
      </c>
      <c r="AS673" s="235">
        <v>10.28367915557752</v>
      </c>
      <c r="AT673" s="128"/>
      <c r="AU673" s="236">
        <v>22.383868674618263</v>
      </c>
      <c r="AV673" s="128"/>
      <c r="AW673" s="237">
        <v>1.4206330680813442</v>
      </c>
      <c r="AX673" s="128"/>
      <c r="BC673" s="144">
        <v>5.488301490399803E-2</v>
      </c>
      <c r="BE673" s="145">
        <v>4.9275279959101526E-2</v>
      </c>
      <c r="BG673" s="21">
        <v>679</v>
      </c>
    </row>
    <row r="674" spans="1:59" ht="15.75" customHeight="1">
      <c r="A674" s="21" t="s">
        <v>242</v>
      </c>
      <c r="B674" s="33">
        <v>30</v>
      </c>
      <c r="C674" s="21" t="s">
        <v>325</v>
      </c>
      <c r="D674" s="26" t="s">
        <v>326</v>
      </c>
      <c r="E674" s="35">
        <v>78</v>
      </c>
      <c r="F674" s="35">
        <v>59.960000000000377</v>
      </c>
      <c r="G674" s="35" t="s">
        <v>67</v>
      </c>
      <c r="H674" s="36">
        <v>78.99933333333334</v>
      </c>
      <c r="I674" s="35">
        <v>150</v>
      </c>
      <c r="J674" s="35">
        <v>3.519999999999186</v>
      </c>
      <c r="K674" s="35" t="s">
        <v>68</v>
      </c>
      <c r="L674" s="36">
        <v>150.05866666666665</v>
      </c>
      <c r="M674" s="36">
        <v>-150.05866666666665</v>
      </c>
      <c r="N674" s="20">
        <v>680</v>
      </c>
      <c r="Q674" s="32" t="s">
        <v>230</v>
      </c>
      <c r="R674" s="5">
        <v>20</v>
      </c>
      <c r="S674" s="24">
        <v>43.476999999999997</v>
      </c>
      <c r="T674" s="42">
        <v>-0.75680000000000003</v>
      </c>
      <c r="U674" s="42">
        <v>-0.75439999999999996</v>
      </c>
      <c r="V674" s="42">
        <v>25.561008245567997</v>
      </c>
      <c r="W674" s="42">
        <v>25.563435750031999</v>
      </c>
      <c r="X674" s="42">
        <v>31.158452732030003</v>
      </c>
      <c r="Y674" s="42">
        <v>31.159224916573852</v>
      </c>
      <c r="Z674" s="42">
        <v>2.4891999999999999</v>
      </c>
      <c r="AA674" s="25">
        <v>8.1831989979723527</v>
      </c>
      <c r="AB674" s="25">
        <v>97.471475008098139</v>
      </c>
      <c r="AC674" s="25">
        <v>0.24618042600000004</v>
      </c>
      <c r="AD674" s="42">
        <v>0.55779999999999996</v>
      </c>
      <c r="AE674" s="25">
        <v>89.0548</v>
      </c>
      <c r="AF674" s="42">
        <v>4.2523999999999997</v>
      </c>
      <c r="AG674" s="25">
        <v>1.167</v>
      </c>
      <c r="AH674" s="5">
        <v>0.1147</v>
      </c>
      <c r="AI674" s="25">
        <v>4.3298999999999997E-2</v>
      </c>
      <c r="AJ674" s="24">
        <v>99.93</v>
      </c>
      <c r="AK674" s="25">
        <v>0</v>
      </c>
      <c r="AL674" s="241">
        <v>31.135400000000001</v>
      </c>
      <c r="AM674" s="117"/>
      <c r="AN674" s="143"/>
      <c r="AO674" s="32"/>
      <c r="AP674" s="245" t="s">
        <v>227</v>
      </c>
      <c r="AQ674" s="106"/>
      <c r="AR674" s="108"/>
      <c r="AS674" s="235" t="s">
        <v>227</v>
      </c>
      <c r="AT674" s="128" t="s">
        <v>227</v>
      </c>
      <c r="AU674" s="236" t="s">
        <v>227</v>
      </c>
      <c r="AV674" s="128" t="s">
        <v>227</v>
      </c>
      <c r="AW674" s="237" t="s">
        <v>227</v>
      </c>
      <c r="AX674" s="128" t="s">
        <v>227</v>
      </c>
      <c r="BC674" s="144" t="s">
        <v>227</v>
      </c>
      <c r="BE674" s="145" t="s">
        <v>227</v>
      </c>
      <c r="BG674" s="21">
        <v>680</v>
      </c>
    </row>
    <row r="675" spans="1:59" ht="15.75" customHeight="1">
      <c r="A675" s="21" t="s">
        <v>242</v>
      </c>
      <c r="B675" s="33">
        <v>30</v>
      </c>
      <c r="C675" s="21" t="s">
        <v>325</v>
      </c>
      <c r="D675" s="26" t="s">
        <v>326</v>
      </c>
      <c r="E675" s="35">
        <v>78</v>
      </c>
      <c r="F675" s="35">
        <v>59.960000000000377</v>
      </c>
      <c r="G675" s="35" t="s">
        <v>67</v>
      </c>
      <c r="H675" s="36">
        <v>78.99933333333334</v>
      </c>
      <c r="I675" s="35">
        <v>150</v>
      </c>
      <c r="J675" s="35">
        <v>3.519999999999186</v>
      </c>
      <c r="K675" s="35" t="s">
        <v>68</v>
      </c>
      <c r="L675" s="36">
        <v>150.05866666666665</v>
      </c>
      <c r="M675" s="36">
        <v>-150.05866666666665</v>
      </c>
      <c r="N675" s="20">
        <v>681</v>
      </c>
      <c r="Q675" s="32" t="s">
        <v>230</v>
      </c>
      <c r="R675" s="5">
        <v>21</v>
      </c>
      <c r="S675" s="24">
        <v>43.478999999999999</v>
      </c>
      <c r="T675" s="42">
        <v>-0.7581</v>
      </c>
      <c r="U675" s="42">
        <v>-0.75170000000000003</v>
      </c>
      <c r="V675" s="42">
        <v>25.558265655983998</v>
      </c>
      <c r="W675" s="42">
        <v>25.569646214265997</v>
      </c>
      <c r="X675" s="42">
        <v>31.156120938618155</v>
      </c>
      <c r="Y675" s="42">
        <v>31.164752102223279</v>
      </c>
      <c r="Z675" s="42">
        <v>2.4891999999999999</v>
      </c>
      <c r="AA675" s="25">
        <v>8.1831989979723527</v>
      </c>
      <c r="AB675" s="25">
        <v>97.466487486855073</v>
      </c>
      <c r="AC675" s="25">
        <v>0.24028880999999999</v>
      </c>
      <c r="AD675" s="42">
        <v>0.54479999999999995</v>
      </c>
      <c r="AE675" s="25">
        <v>89.184399999999997</v>
      </c>
      <c r="AF675" s="42">
        <v>4.2584999999999997</v>
      </c>
      <c r="AG675" s="25">
        <v>1.1717</v>
      </c>
      <c r="AH675" s="5">
        <v>0.1149</v>
      </c>
      <c r="AI675" s="25">
        <v>4.3298999999999997E-2</v>
      </c>
      <c r="AJ675" s="24">
        <v>99.93</v>
      </c>
      <c r="AK675" s="25">
        <v>0</v>
      </c>
      <c r="AL675" s="241">
        <v>31.1464</v>
      </c>
      <c r="AM675" s="117"/>
      <c r="AN675" s="143"/>
      <c r="AO675" s="32">
        <v>-0.6</v>
      </c>
      <c r="AP675" s="246">
        <v>8.1940000000000008</v>
      </c>
      <c r="AQ675" s="106"/>
      <c r="AR675" s="108" t="s">
        <v>227</v>
      </c>
      <c r="AS675" s="235">
        <v>3.4166581787750587</v>
      </c>
      <c r="AT675" s="128"/>
      <c r="AU675" s="236">
        <v>11.581809972002548</v>
      </c>
      <c r="AV675" s="128"/>
      <c r="AW675" s="237">
        <v>0.93416799292661368</v>
      </c>
      <c r="AX675" s="128"/>
      <c r="BC675" s="144">
        <v>0.19031158323069697</v>
      </c>
      <c r="BD675" s="128">
        <v>6</v>
      </c>
      <c r="BE675" s="145">
        <v>0.3790521969933246</v>
      </c>
      <c r="BG675" s="21">
        <v>681</v>
      </c>
    </row>
    <row r="676" spans="1:59" ht="15.75" customHeight="1">
      <c r="A676" s="21" t="s">
        <v>242</v>
      </c>
      <c r="B676" s="33">
        <v>30</v>
      </c>
      <c r="C676" s="21" t="s">
        <v>325</v>
      </c>
      <c r="D676" s="26" t="s">
        <v>326</v>
      </c>
      <c r="E676" s="35">
        <v>78</v>
      </c>
      <c r="F676" s="35">
        <v>59.960000000000377</v>
      </c>
      <c r="G676" s="35" t="s">
        <v>67</v>
      </c>
      <c r="H676" s="36">
        <v>78.99933333333334</v>
      </c>
      <c r="I676" s="35">
        <v>150</v>
      </c>
      <c r="J676" s="35">
        <v>3.519999999999186</v>
      </c>
      <c r="K676" s="35" t="s">
        <v>68</v>
      </c>
      <c r="L676" s="36">
        <v>150.05866666666665</v>
      </c>
      <c r="M676" s="36">
        <v>-150.05866666666665</v>
      </c>
      <c r="N676" s="20">
        <v>682</v>
      </c>
      <c r="Q676" s="32" t="s">
        <v>229</v>
      </c>
      <c r="R676" s="5">
        <v>22</v>
      </c>
      <c r="S676" s="24">
        <v>21.506</v>
      </c>
      <c r="T676" s="42">
        <v>-1.4087000000000001</v>
      </c>
      <c r="U676" s="42">
        <v>-1.3028999999999999</v>
      </c>
      <c r="V676" s="42">
        <v>23.428060144698001</v>
      </c>
      <c r="W676" s="42">
        <v>23.722046097254001</v>
      </c>
      <c r="X676" s="42">
        <v>28.952424637797616</v>
      </c>
      <c r="Y676" s="42">
        <v>29.246765275941076</v>
      </c>
      <c r="Z676" s="42">
        <v>2.6861999999999999</v>
      </c>
      <c r="AA676" s="25">
        <v>9.2813862826867819</v>
      </c>
      <c r="AB676" s="25">
        <v>106.94448047243385</v>
      </c>
      <c r="AC676" s="25">
        <v>0.19041919000000002</v>
      </c>
      <c r="AD676" s="42">
        <v>0.43519999999999998</v>
      </c>
      <c r="AE676" s="25">
        <v>89.04679999999999</v>
      </c>
      <c r="AF676" s="42">
        <v>4.2519999999999998</v>
      </c>
      <c r="AG676" s="25">
        <v>0.89229999999999998</v>
      </c>
      <c r="AH676" s="5">
        <v>0.1037</v>
      </c>
      <c r="AI676" s="25">
        <v>4.3298999999999997E-2</v>
      </c>
      <c r="AJ676" s="24">
        <v>99.93</v>
      </c>
      <c r="AK676" s="25">
        <v>0</v>
      </c>
      <c r="AL676" s="241">
        <v>29.256399999999999</v>
      </c>
      <c r="AM676" s="117"/>
      <c r="AN676" s="143"/>
      <c r="AO676" s="32">
        <v>0.2</v>
      </c>
      <c r="AP676" s="245"/>
      <c r="AQ676" s="106">
        <v>5</v>
      </c>
      <c r="AR676" s="108" t="s">
        <v>269</v>
      </c>
      <c r="AS676" s="235">
        <v>0</v>
      </c>
      <c r="AT676" s="128"/>
      <c r="AU676" s="236">
        <v>4.4108031203820675</v>
      </c>
      <c r="AV676" s="128"/>
      <c r="AW676" s="237">
        <v>0.60081343943412913</v>
      </c>
      <c r="AX676" s="128"/>
      <c r="BC676" s="144">
        <v>0.25119476064441593</v>
      </c>
      <c r="BE676" s="145">
        <v>0.14480150908493697</v>
      </c>
      <c r="BG676" s="21">
        <v>682</v>
      </c>
    </row>
    <row r="677" spans="1:59" ht="15.75" customHeight="1">
      <c r="A677" s="21" t="s">
        <v>242</v>
      </c>
      <c r="B677" s="33">
        <v>30</v>
      </c>
      <c r="C677" s="21" t="s">
        <v>325</v>
      </c>
      <c r="D677" s="26" t="s">
        <v>326</v>
      </c>
      <c r="E677" s="35">
        <v>78</v>
      </c>
      <c r="F677" s="35">
        <v>59.960000000000377</v>
      </c>
      <c r="G677" s="35" t="s">
        <v>67</v>
      </c>
      <c r="H677" s="36">
        <v>78.99933333333334</v>
      </c>
      <c r="I677" s="35">
        <v>150</v>
      </c>
      <c r="J677" s="35">
        <v>3.519999999999186</v>
      </c>
      <c r="K677" s="35" t="s">
        <v>68</v>
      </c>
      <c r="L677" s="36">
        <v>150.05866666666665</v>
      </c>
      <c r="M677" s="36">
        <v>-150.05866666666665</v>
      </c>
      <c r="N677" s="20">
        <v>683</v>
      </c>
      <c r="Q677" s="32" t="s">
        <v>230</v>
      </c>
      <c r="R677" s="5">
        <v>23</v>
      </c>
      <c r="S677" s="24">
        <v>5.6360000000000001</v>
      </c>
      <c r="T677" s="42">
        <v>-1.4776</v>
      </c>
      <c r="U677" s="42">
        <v>-1.4761</v>
      </c>
      <c r="V677" s="42">
        <v>23.253505911714001</v>
      </c>
      <c r="W677" s="42">
        <v>23.256540120953002</v>
      </c>
      <c r="X677" s="42">
        <v>28.791532220987882</v>
      </c>
      <c r="Y677" s="42">
        <v>28.794194416166746</v>
      </c>
      <c r="Z677" s="42">
        <v>2.5840999999999998</v>
      </c>
      <c r="AA677" s="25">
        <v>8.8132373177680261</v>
      </c>
      <c r="AB677" s="25">
        <v>101.24432300775554</v>
      </c>
      <c r="AC677" s="25">
        <v>0.23217420000000003</v>
      </c>
      <c r="AD677" s="42">
        <v>0.52700000000000002</v>
      </c>
      <c r="AE677" s="25">
        <v>89.2303</v>
      </c>
      <c r="AF677" s="42">
        <v>4.2606999999999999</v>
      </c>
      <c r="AG677" s="25">
        <v>0.79600000000000004</v>
      </c>
      <c r="AH677" s="5">
        <v>9.98E-2</v>
      </c>
      <c r="AI677" s="25">
        <v>8.0574000000000007E-2</v>
      </c>
      <c r="AJ677" s="24">
        <v>99.93</v>
      </c>
      <c r="AK677" s="25">
        <v>0</v>
      </c>
      <c r="AL677" s="241">
        <v>28.779499999999999</v>
      </c>
      <c r="AM677" s="117"/>
      <c r="AN677" s="143"/>
      <c r="AO677" s="32">
        <v>-0.2</v>
      </c>
      <c r="AP677" s="245">
        <v>8.8480000000000008</v>
      </c>
      <c r="AQ677" s="106"/>
      <c r="AR677" s="108" t="s">
        <v>227</v>
      </c>
      <c r="AS677" s="235">
        <v>0</v>
      </c>
      <c r="AT677" s="128"/>
      <c r="AU677" s="236">
        <v>3.8074150918044238</v>
      </c>
      <c r="AV677" s="128"/>
      <c r="AW677" s="237">
        <v>0.57271087533156506</v>
      </c>
      <c r="AX677" s="128"/>
      <c r="BC677" s="144">
        <v>0.31451828842243307</v>
      </c>
      <c r="BE677" s="145">
        <v>0.11285408777024945</v>
      </c>
      <c r="BG677" s="21">
        <v>683</v>
      </c>
    </row>
    <row r="678" spans="1:59" ht="15.75" customHeight="1">
      <c r="A678" s="21" t="s">
        <v>242</v>
      </c>
      <c r="B678" s="33">
        <v>30</v>
      </c>
      <c r="C678" s="21" t="s">
        <v>325</v>
      </c>
      <c r="D678" s="26" t="s">
        <v>326</v>
      </c>
      <c r="E678" s="35">
        <v>78</v>
      </c>
      <c r="F678" s="35">
        <v>59.960000000000377</v>
      </c>
      <c r="G678" s="35" t="s">
        <v>67</v>
      </c>
      <c r="H678" s="36">
        <v>78.99933333333334</v>
      </c>
      <c r="I678" s="35">
        <v>150</v>
      </c>
      <c r="J678" s="35">
        <v>3.519999999999186</v>
      </c>
      <c r="K678" s="35" t="s">
        <v>68</v>
      </c>
      <c r="L678" s="36">
        <v>150.05866666666665</v>
      </c>
      <c r="M678" s="36">
        <v>-150.05866666666665</v>
      </c>
      <c r="N678" s="20">
        <v>684</v>
      </c>
      <c r="Q678" s="32" t="s">
        <v>230</v>
      </c>
      <c r="R678" s="5">
        <v>24</v>
      </c>
      <c r="S678" s="24">
        <v>5.6319999999999997</v>
      </c>
      <c r="T678" s="42">
        <v>-1.4762999999999999</v>
      </c>
      <c r="U678" s="42">
        <v>-1.4762999999999999</v>
      </c>
      <c r="V678" s="42">
        <v>23.258923125834002</v>
      </c>
      <c r="W678" s="42">
        <v>23.258829817374</v>
      </c>
      <c r="X678" s="42">
        <v>28.797620833660087</v>
      </c>
      <c r="Y678" s="42">
        <v>28.797494332732391</v>
      </c>
      <c r="Z678" s="42">
        <v>2.5840999999999998</v>
      </c>
      <c r="AA678" s="25">
        <v>8.8132373177680261</v>
      </c>
      <c r="AB678" s="25">
        <v>101.25228583420774</v>
      </c>
      <c r="AC678" s="25">
        <v>0.2089896</v>
      </c>
      <c r="AD678" s="42">
        <v>0.47599999999999998</v>
      </c>
      <c r="AE678" s="25">
        <v>89.21629999999999</v>
      </c>
      <c r="AF678" s="42">
        <v>4.26</v>
      </c>
      <c r="AG678" s="25">
        <v>0.81010000000000004</v>
      </c>
      <c r="AH678" s="5">
        <v>0.1004</v>
      </c>
      <c r="AI678" s="25">
        <v>8.2711999999999994E-2</v>
      </c>
      <c r="AJ678" s="24">
        <v>99.93</v>
      </c>
      <c r="AK678" s="25">
        <v>0</v>
      </c>
      <c r="AL678" s="241">
        <v>28.780100000000001</v>
      </c>
      <c r="AM678" s="117"/>
      <c r="AN678" s="143"/>
      <c r="AO678" s="32"/>
      <c r="AP678" s="245" t="s">
        <v>227</v>
      </c>
      <c r="AQ678" s="106"/>
      <c r="AR678" s="108"/>
      <c r="AS678" s="235" t="s">
        <v>227</v>
      </c>
      <c r="AT678" s="128" t="s">
        <v>227</v>
      </c>
      <c r="AU678" s="236" t="s">
        <v>227</v>
      </c>
      <c r="AV678" s="128" t="s">
        <v>227</v>
      </c>
      <c r="AW678" s="237" t="s">
        <v>227</v>
      </c>
      <c r="AX678" s="128" t="s">
        <v>227</v>
      </c>
      <c r="BC678" s="144" t="s">
        <v>227</v>
      </c>
      <c r="BE678" s="145" t="s">
        <v>227</v>
      </c>
      <c r="BG678" s="21">
        <v>684</v>
      </c>
    </row>
    <row r="679" spans="1:59" ht="15.75" customHeight="1">
      <c r="A679" s="21" t="s">
        <v>242</v>
      </c>
      <c r="B679" s="33">
        <v>31</v>
      </c>
      <c r="C679" s="21" t="s">
        <v>329</v>
      </c>
      <c r="D679" s="26" t="s">
        <v>330</v>
      </c>
      <c r="E679" s="35">
        <v>78</v>
      </c>
      <c r="F679" s="35">
        <v>57.510000000000048</v>
      </c>
      <c r="G679" s="35" t="s">
        <v>67</v>
      </c>
      <c r="H679" s="36">
        <v>78.958500000000001</v>
      </c>
      <c r="I679" s="35">
        <v>146</v>
      </c>
      <c r="J679" s="35">
        <v>13.909999999999627</v>
      </c>
      <c r="K679" s="35" t="s">
        <v>68</v>
      </c>
      <c r="L679" s="36">
        <v>146.23183333333333</v>
      </c>
      <c r="M679" s="36">
        <v>-146.23183333333333</v>
      </c>
      <c r="N679" s="20">
        <v>685</v>
      </c>
      <c r="Q679" s="32" t="s">
        <v>229</v>
      </c>
      <c r="R679" s="5">
        <v>1</v>
      </c>
      <c r="S679" s="24">
        <v>1012.104</v>
      </c>
      <c r="T679" s="42">
        <v>9.7799999999999998E-2</v>
      </c>
      <c r="U679" s="42">
        <v>9.8000000000000004E-2</v>
      </c>
      <c r="V679" s="42">
        <v>29.485335104238001</v>
      </c>
      <c r="W679" s="42">
        <v>29.485257962736998</v>
      </c>
      <c r="X679" s="42">
        <v>34.879446613866826</v>
      </c>
      <c r="Y679" s="42">
        <v>34.87912043177284</v>
      </c>
      <c r="Z679" s="42">
        <v>2.0363000000000002</v>
      </c>
      <c r="AA679" s="25">
        <v>6.9069563096831246</v>
      </c>
      <c r="AB679" s="25">
        <v>86.374886254777465</v>
      </c>
      <c r="AC679" s="25">
        <v>2.6230802499999997E-2</v>
      </c>
      <c r="AD679" s="42">
        <v>5.7599999999999998E-2</v>
      </c>
      <c r="AE679" s="25">
        <v>90.199399999999997</v>
      </c>
      <c r="AF679" s="42">
        <v>4.3076999999999996</v>
      </c>
      <c r="AG679" s="25">
        <v>0.78900000000000003</v>
      </c>
      <c r="AH679" s="5">
        <v>9.9500000000000005E-2</v>
      </c>
      <c r="AI679" s="25">
        <v>4.3298999999999997E-2</v>
      </c>
      <c r="AJ679" s="24">
        <v>99.93</v>
      </c>
      <c r="AK679" s="25">
        <v>3.5966</v>
      </c>
      <c r="AL679" s="241">
        <v>34.879600000000003</v>
      </c>
      <c r="AM679" s="117"/>
      <c r="AN679" s="143"/>
      <c r="AO679" s="32">
        <v>0.5</v>
      </c>
      <c r="AP679" s="245">
        <v>6.8879999999999999</v>
      </c>
      <c r="AQ679" s="106">
        <v>2</v>
      </c>
      <c r="AR679" s="108" t="s">
        <v>268</v>
      </c>
      <c r="AS679" s="235">
        <v>12.735790304855312</v>
      </c>
      <c r="AT679" s="128"/>
      <c r="AU679" s="236">
        <v>6.8798264597611896</v>
      </c>
      <c r="AV679" s="128"/>
      <c r="AW679" s="237">
        <v>0.83685688888888898</v>
      </c>
      <c r="AX679" s="128"/>
      <c r="BC679" s="144" t="s">
        <v>227</v>
      </c>
      <c r="BE679" s="145" t="s">
        <v>227</v>
      </c>
      <c r="BG679" s="21">
        <v>685</v>
      </c>
    </row>
    <row r="680" spans="1:59" ht="15.75" customHeight="1">
      <c r="A680" s="21" t="s">
        <v>242</v>
      </c>
      <c r="B680" s="33">
        <v>31</v>
      </c>
      <c r="C680" s="21" t="s">
        <v>329</v>
      </c>
      <c r="D680" s="26" t="s">
        <v>330</v>
      </c>
      <c r="E680" s="35">
        <v>78</v>
      </c>
      <c r="F680" s="35">
        <v>57.510000000000048</v>
      </c>
      <c r="G680" s="35" t="s">
        <v>67</v>
      </c>
      <c r="H680" s="36">
        <v>78.958500000000001</v>
      </c>
      <c r="I680" s="35">
        <v>146</v>
      </c>
      <c r="J680" s="35">
        <v>13.909999999999627</v>
      </c>
      <c r="K680" s="35" t="s">
        <v>68</v>
      </c>
      <c r="L680" s="36">
        <v>146.23183333333333</v>
      </c>
      <c r="M680" s="36">
        <v>-146.23183333333333</v>
      </c>
      <c r="N680" s="20">
        <v>686</v>
      </c>
      <c r="Q680" s="32" t="s">
        <v>229</v>
      </c>
      <c r="R680" s="5">
        <v>2</v>
      </c>
      <c r="S680" s="24">
        <v>813.399</v>
      </c>
      <c r="T680" s="42">
        <v>0.35</v>
      </c>
      <c r="U680" s="42">
        <v>0.34960000000000002</v>
      </c>
      <c r="V680" s="42">
        <v>29.609145433001999</v>
      </c>
      <c r="W680" s="42">
        <v>29.608286919405998</v>
      </c>
      <c r="X680" s="42">
        <v>34.871567931315369</v>
      </c>
      <c r="Y680" s="42">
        <v>34.870897078796773</v>
      </c>
      <c r="Z680" s="42">
        <v>2.0863</v>
      </c>
      <c r="AA680" s="25">
        <v>6.8819072534608976</v>
      </c>
      <c r="AB680" s="25">
        <v>86.622368006459141</v>
      </c>
      <c r="AC680" s="25">
        <v>2.5773910999999997E-2</v>
      </c>
      <c r="AD680" s="42">
        <v>5.67E-2</v>
      </c>
      <c r="AE680" s="25">
        <v>90.187399999999997</v>
      </c>
      <c r="AF680" s="42">
        <v>4.3071000000000002</v>
      </c>
      <c r="AG680" s="25">
        <v>0.80310000000000004</v>
      </c>
      <c r="AH680" s="5">
        <v>0.10009999999999999</v>
      </c>
      <c r="AI680" s="25">
        <v>4.3298999999999997E-2</v>
      </c>
      <c r="AJ680" s="24">
        <v>99.94</v>
      </c>
      <c r="AK680" s="25">
        <v>3.5966</v>
      </c>
      <c r="AL680" s="241">
        <v>34.874099999999999</v>
      </c>
      <c r="AM680" s="117"/>
      <c r="AN680" s="143"/>
      <c r="AO680" s="32">
        <v>0.4</v>
      </c>
      <c r="AP680" s="245">
        <v>6.8849999999999998</v>
      </c>
      <c r="AQ680" s="106"/>
      <c r="AR680" s="108" t="s">
        <v>227</v>
      </c>
      <c r="AS680" s="235">
        <v>12.505013515664597</v>
      </c>
      <c r="AT680" s="128"/>
      <c r="AU680" s="236">
        <v>6.4920278320521545</v>
      </c>
      <c r="AV680" s="128"/>
      <c r="AW680" s="237">
        <v>0.81932088888888899</v>
      </c>
      <c r="AX680" s="128"/>
      <c r="BC680" s="144" t="s">
        <v>227</v>
      </c>
      <c r="BE680" s="145" t="s">
        <v>227</v>
      </c>
      <c r="BG680" s="21">
        <v>686</v>
      </c>
    </row>
    <row r="681" spans="1:59" ht="15.75" customHeight="1">
      <c r="A681" s="21" t="s">
        <v>242</v>
      </c>
      <c r="B681" s="33">
        <v>31</v>
      </c>
      <c r="C681" s="21" t="s">
        <v>329</v>
      </c>
      <c r="D681" s="26" t="s">
        <v>330</v>
      </c>
      <c r="E681" s="35">
        <v>78</v>
      </c>
      <c r="F681" s="35">
        <v>57.510000000000048</v>
      </c>
      <c r="G681" s="35" t="s">
        <v>67</v>
      </c>
      <c r="H681" s="36">
        <v>78.958500000000001</v>
      </c>
      <c r="I681" s="35">
        <v>146</v>
      </c>
      <c r="J681" s="35">
        <v>13.909999999999627</v>
      </c>
      <c r="K681" s="35" t="s">
        <v>68</v>
      </c>
      <c r="L681" s="36">
        <v>146.23183333333333</v>
      </c>
      <c r="M681" s="36">
        <v>-146.23183333333333</v>
      </c>
      <c r="N681" s="20">
        <v>687</v>
      </c>
      <c r="Q681" s="32" t="s">
        <v>229</v>
      </c>
      <c r="R681" s="5">
        <v>3</v>
      </c>
      <c r="S681" s="24">
        <v>609.98699999999997</v>
      </c>
      <c r="T681" s="42">
        <v>0.70479999999999998</v>
      </c>
      <c r="U681" s="42">
        <v>0.70399999999999996</v>
      </c>
      <c r="V681" s="42">
        <v>29.816563765152001</v>
      </c>
      <c r="W681" s="42">
        <v>29.815398006104999</v>
      </c>
      <c r="X681" s="42">
        <v>34.860734637512586</v>
      </c>
      <c r="Y681" s="42">
        <v>34.860120181121658</v>
      </c>
      <c r="Z681" s="42">
        <v>2.1349999999999998</v>
      </c>
      <c r="AA681" s="25">
        <v>6.8176813658758153</v>
      </c>
      <c r="AB681" s="25">
        <v>86.597208631489721</v>
      </c>
      <c r="AC681" s="25">
        <v>2.6789345599999993E-2</v>
      </c>
      <c r="AD681" s="42">
        <v>5.8599999999999999E-2</v>
      </c>
      <c r="AE681" s="25">
        <v>90.171499999999995</v>
      </c>
      <c r="AF681" s="42">
        <v>4.3064</v>
      </c>
      <c r="AG681" s="25">
        <v>0.7913</v>
      </c>
      <c r="AH681" s="5">
        <v>9.9599999999999994E-2</v>
      </c>
      <c r="AI681" s="25">
        <v>4.3298999999999997E-2</v>
      </c>
      <c r="AJ681" s="24">
        <v>99.35</v>
      </c>
      <c r="AK681" s="25">
        <v>1.9366000000000001</v>
      </c>
      <c r="AL681" s="241">
        <v>34.8628</v>
      </c>
      <c r="AM681" s="117"/>
      <c r="AN681" s="143"/>
      <c r="AO681" s="32">
        <v>0.5</v>
      </c>
      <c r="AP681" s="245">
        <v>6.8280000000000003</v>
      </c>
      <c r="AQ681" s="106">
        <v>2</v>
      </c>
      <c r="AR681" s="108" t="s">
        <v>268</v>
      </c>
      <c r="AS681" s="235">
        <v>12.406792644351251</v>
      </c>
      <c r="AT681" s="128"/>
      <c r="AU681" s="236">
        <v>6.3437583880903476</v>
      </c>
      <c r="AV681" s="128"/>
      <c r="AW681" s="237">
        <v>0.80373333333333341</v>
      </c>
      <c r="AX681" s="128"/>
      <c r="BC681" s="144" t="s">
        <v>227</v>
      </c>
      <c r="BE681" s="145" t="s">
        <v>227</v>
      </c>
      <c r="BG681" s="21">
        <v>687</v>
      </c>
    </row>
    <row r="682" spans="1:59" ht="15.75" customHeight="1">
      <c r="A682" s="21" t="s">
        <v>242</v>
      </c>
      <c r="B682" s="33">
        <v>31</v>
      </c>
      <c r="C682" s="21" t="s">
        <v>329</v>
      </c>
      <c r="D682" s="26" t="s">
        <v>330</v>
      </c>
      <c r="E682" s="35">
        <v>78</v>
      </c>
      <c r="F682" s="35">
        <v>57.510000000000048</v>
      </c>
      <c r="G682" s="35" t="s">
        <v>67</v>
      </c>
      <c r="H682" s="36">
        <v>78.958500000000001</v>
      </c>
      <c r="I682" s="35">
        <v>146</v>
      </c>
      <c r="J682" s="35">
        <v>13.909999999999627</v>
      </c>
      <c r="K682" s="35" t="s">
        <v>68</v>
      </c>
      <c r="L682" s="36">
        <v>146.23183333333333</v>
      </c>
      <c r="M682" s="36">
        <v>-146.23183333333333</v>
      </c>
      <c r="N682" s="20">
        <v>688</v>
      </c>
      <c r="Q682" s="32" t="s">
        <v>229</v>
      </c>
      <c r="R682" s="5">
        <v>4</v>
      </c>
      <c r="S682" s="24">
        <v>509.476</v>
      </c>
      <c r="T682" s="42">
        <v>0.85589999999999999</v>
      </c>
      <c r="U682" s="42">
        <v>0.85570000000000002</v>
      </c>
      <c r="V682" s="42">
        <v>29.894047917816</v>
      </c>
      <c r="W682" s="42">
        <v>29.893511534202997</v>
      </c>
      <c r="X682" s="42">
        <v>34.850214810451789</v>
      </c>
      <c r="Y682" s="42">
        <v>34.849745843532794</v>
      </c>
      <c r="Z682" s="42">
        <v>2.149</v>
      </c>
      <c r="AA682" s="25">
        <v>6.7426296091462046</v>
      </c>
      <c r="AB682" s="25">
        <v>85.970832827216881</v>
      </c>
      <c r="AC682" s="25">
        <v>2.63324541E-2</v>
      </c>
      <c r="AD682" s="42">
        <v>5.7799999999999997E-2</v>
      </c>
      <c r="AE682" s="25">
        <v>90.1755</v>
      </c>
      <c r="AF682" s="42">
        <v>4.3066000000000004</v>
      </c>
      <c r="AG682" s="25">
        <v>0.83130000000000004</v>
      </c>
      <c r="AH682" s="5">
        <v>0.1012</v>
      </c>
      <c r="AI682" s="25">
        <v>4.3298999999999997E-2</v>
      </c>
      <c r="AJ682" s="24">
        <v>99.93</v>
      </c>
      <c r="AK682" s="25">
        <v>1.7983</v>
      </c>
      <c r="AL682" s="241">
        <v>34.852599999999995</v>
      </c>
      <c r="AM682" s="117">
        <v>26</v>
      </c>
      <c r="AN682" s="143" t="s">
        <v>399</v>
      </c>
      <c r="AO682" s="32">
        <v>0.5</v>
      </c>
      <c r="AP682" s="245">
        <v>6.7530000000000001</v>
      </c>
      <c r="AQ682" s="106"/>
      <c r="AR682" s="108" t="s">
        <v>227</v>
      </c>
      <c r="AS682" s="235">
        <v>12.556505659856514</v>
      </c>
      <c r="AT682" s="128"/>
      <c r="AU682" s="236">
        <v>6.5801741326230481</v>
      </c>
      <c r="AV682" s="128"/>
      <c r="AW682" s="237">
        <v>0.80568177777777783</v>
      </c>
      <c r="AX682" s="128"/>
      <c r="BC682" s="144" t="s">
        <v>227</v>
      </c>
      <c r="BE682" s="145" t="s">
        <v>227</v>
      </c>
      <c r="BG682" s="21">
        <v>688</v>
      </c>
    </row>
    <row r="683" spans="1:59" ht="15.75" customHeight="1">
      <c r="A683" s="21" t="s">
        <v>242</v>
      </c>
      <c r="B683" s="33">
        <v>31</v>
      </c>
      <c r="C683" s="21" t="s">
        <v>329</v>
      </c>
      <c r="D683" s="26" t="s">
        <v>330</v>
      </c>
      <c r="E683" s="35">
        <v>78</v>
      </c>
      <c r="F683" s="35">
        <v>57.510000000000048</v>
      </c>
      <c r="G683" s="35" t="s">
        <v>67</v>
      </c>
      <c r="H683" s="36">
        <v>78.958500000000001</v>
      </c>
      <c r="I683" s="35">
        <v>146</v>
      </c>
      <c r="J683" s="35">
        <v>13.909999999999627</v>
      </c>
      <c r="K683" s="35" t="s">
        <v>68</v>
      </c>
      <c r="L683" s="36">
        <v>146.23183333333333</v>
      </c>
      <c r="M683" s="36">
        <v>-146.23183333333333</v>
      </c>
      <c r="N683" s="20">
        <v>689</v>
      </c>
      <c r="Q683" s="32" t="s">
        <v>229</v>
      </c>
      <c r="R683" s="5">
        <v>5</v>
      </c>
      <c r="S683" s="24">
        <v>483.221</v>
      </c>
      <c r="T683" s="42">
        <v>0.84719999999999995</v>
      </c>
      <c r="U683" s="42">
        <v>0.84709999999999996</v>
      </c>
      <c r="V683" s="42">
        <v>29.868855873186</v>
      </c>
      <c r="W683" s="42">
        <v>29.868065021511999</v>
      </c>
      <c r="X683" s="42">
        <v>34.84265260135934</v>
      </c>
      <c r="Y683" s="42">
        <v>34.841743010092898</v>
      </c>
      <c r="Z683" s="42">
        <v>2.1482999999999999</v>
      </c>
      <c r="AA683" s="25">
        <v>6.7348071390425028</v>
      </c>
      <c r="AB683" s="25">
        <v>85.84740684681141</v>
      </c>
      <c r="AC683" s="25">
        <v>3.3442118399999998E-2</v>
      </c>
      <c r="AD683" s="42">
        <v>7.0900000000000005E-2</v>
      </c>
      <c r="AE683" s="25">
        <v>90.17349999999999</v>
      </c>
      <c r="AF683" s="42">
        <v>4.3064999999999998</v>
      </c>
      <c r="AG683" s="25">
        <v>0.83360000000000001</v>
      </c>
      <c r="AH683" s="5">
        <v>0.1013</v>
      </c>
      <c r="AI683" s="25">
        <v>4.3298999999999997E-2</v>
      </c>
      <c r="AJ683" s="24">
        <v>99.94</v>
      </c>
      <c r="AK683" s="25">
        <v>1.7983</v>
      </c>
      <c r="AL683" s="241">
        <v>34.843000000000004</v>
      </c>
      <c r="AM683" s="117"/>
      <c r="AN683" s="143"/>
      <c r="AO683" s="32">
        <v>0.5</v>
      </c>
      <c r="AP683" s="245">
        <v>6.7240000000000002</v>
      </c>
      <c r="AQ683" s="106"/>
      <c r="AR683" s="108" t="s">
        <v>227</v>
      </c>
      <c r="AS683" s="235">
        <v>12.609084058975855</v>
      </c>
      <c r="AT683" s="128"/>
      <c r="AU683" s="236">
        <v>6.6389838620160671</v>
      </c>
      <c r="AV683" s="128"/>
      <c r="AW683" s="237">
        <v>0.80860444444444446</v>
      </c>
      <c r="AX683" s="128"/>
      <c r="BC683" s="144" t="s">
        <v>227</v>
      </c>
      <c r="BE683" s="145" t="s">
        <v>227</v>
      </c>
      <c r="BG683" s="21">
        <v>689</v>
      </c>
    </row>
    <row r="684" spans="1:59" ht="15.75" customHeight="1">
      <c r="A684" s="21" t="s">
        <v>242</v>
      </c>
      <c r="B684" s="33">
        <v>31</v>
      </c>
      <c r="C684" s="21" t="s">
        <v>329</v>
      </c>
      <c r="D684" s="26" t="s">
        <v>330</v>
      </c>
      <c r="E684" s="35">
        <v>78</v>
      </c>
      <c r="F684" s="35">
        <v>57.510000000000048</v>
      </c>
      <c r="G684" s="35" t="s">
        <v>67</v>
      </c>
      <c r="H684" s="36">
        <v>78.958500000000001</v>
      </c>
      <c r="I684" s="35">
        <v>146</v>
      </c>
      <c r="J684" s="35">
        <v>13.909999999999627</v>
      </c>
      <c r="K684" s="35" t="s">
        <v>68</v>
      </c>
      <c r="L684" s="36">
        <v>146.23183333333333</v>
      </c>
      <c r="M684" s="36">
        <v>-146.23183333333333</v>
      </c>
      <c r="N684" s="20">
        <v>690</v>
      </c>
      <c r="Q684" s="32" t="s">
        <v>229</v>
      </c>
      <c r="R684" s="5">
        <v>6</v>
      </c>
      <c r="S684" s="24">
        <v>458.31700000000001</v>
      </c>
      <c r="T684" s="42">
        <v>0.83409999999999995</v>
      </c>
      <c r="U684" s="42">
        <v>0.83360000000000001</v>
      </c>
      <c r="V684" s="42">
        <v>29.844053628095999</v>
      </c>
      <c r="W684" s="42">
        <v>29.843191182784</v>
      </c>
      <c r="X684" s="42">
        <v>34.839743240408872</v>
      </c>
      <c r="Y684" s="42">
        <v>34.839187551210372</v>
      </c>
      <c r="Z684" s="42">
        <v>2.1475</v>
      </c>
      <c r="AA684" s="25">
        <v>6.7057436004519078</v>
      </c>
      <c r="AB684" s="25">
        <v>85.446469833114108</v>
      </c>
      <c r="AC684" s="25">
        <v>2.6738519799999992E-2</v>
      </c>
      <c r="AD684" s="42">
        <v>5.8500000000000003E-2</v>
      </c>
      <c r="AE684" s="25">
        <v>90.177499999999995</v>
      </c>
      <c r="AF684" s="42">
        <v>4.3067000000000002</v>
      </c>
      <c r="AG684" s="25">
        <v>0.82189999999999996</v>
      </c>
      <c r="AH684" s="5">
        <v>0.1008</v>
      </c>
      <c r="AI684" s="25">
        <v>4.3298999999999997E-2</v>
      </c>
      <c r="AJ684" s="24">
        <v>99.94</v>
      </c>
      <c r="AK684" s="25">
        <v>1.7983</v>
      </c>
      <c r="AL684" s="241">
        <v>34.8401</v>
      </c>
      <c r="AM684" s="117"/>
      <c r="AN684" s="143"/>
      <c r="AO684" s="32">
        <v>0.5</v>
      </c>
      <c r="AP684" s="245">
        <v>6.718</v>
      </c>
      <c r="AQ684" s="106"/>
      <c r="AR684" s="108"/>
      <c r="AS684" s="235">
        <v>12.615140074038944</v>
      </c>
      <c r="AT684" s="128"/>
      <c r="AU684" s="236">
        <v>6.670426731041271</v>
      </c>
      <c r="AV684" s="128"/>
      <c r="AW684" s="237">
        <v>0.80957866666666667</v>
      </c>
      <c r="AX684" s="128"/>
      <c r="BC684" s="144" t="s">
        <v>227</v>
      </c>
      <c r="BE684" s="145" t="s">
        <v>227</v>
      </c>
      <c r="BG684" s="21">
        <v>690</v>
      </c>
    </row>
    <row r="685" spans="1:59" ht="15.75" customHeight="1">
      <c r="A685" s="21" t="s">
        <v>242</v>
      </c>
      <c r="B685" s="33">
        <v>31</v>
      </c>
      <c r="C685" s="21" t="s">
        <v>329</v>
      </c>
      <c r="D685" s="26" t="s">
        <v>330</v>
      </c>
      <c r="E685" s="35">
        <v>78</v>
      </c>
      <c r="F685" s="35">
        <v>57.510000000000048</v>
      </c>
      <c r="G685" s="35" t="s">
        <v>67</v>
      </c>
      <c r="H685" s="36">
        <v>78.958500000000001</v>
      </c>
      <c r="I685" s="35">
        <v>146</v>
      </c>
      <c r="J685" s="35">
        <v>13.909999999999627</v>
      </c>
      <c r="K685" s="35" t="s">
        <v>68</v>
      </c>
      <c r="L685" s="36">
        <v>146.23183333333333</v>
      </c>
      <c r="M685" s="36">
        <v>-146.23183333333333</v>
      </c>
      <c r="N685" s="20">
        <v>691</v>
      </c>
      <c r="Q685" s="32" t="s">
        <v>229</v>
      </c>
      <c r="R685" s="5">
        <v>7</v>
      </c>
      <c r="S685" s="24">
        <v>414.072</v>
      </c>
      <c r="T685" s="42">
        <v>0.82310000000000005</v>
      </c>
      <c r="U685" s="42">
        <v>0.82130000000000003</v>
      </c>
      <c r="V685" s="42">
        <v>29.801415555336</v>
      </c>
      <c r="W685" s="42">
        <v>29.799340148228001</v>
      </c>
      <c r="X685" s="42">
        <v>34.822744033569769</v>
      </c>
      <c r="Y685" s="42">
        <v>34.822072233907093</v>
      </c>
      <c r="Z685" s="42">
        <v>2.1627999999999998</v>
      </c>
      <c r="AA685" s="25">
        <v>6.7197880008551367</v>
      </c>
      <c r="AB685" s="25">
        <v>85.591124527642307</v>
      </c>
      <c r="AC685" s="25">
        <v>2.6636868199999997E-2</v>
      </c>
      <c r="AD685" s="42">
        <v>5.8299999999999998E-2</v>
      </c>
      <c r="AE685" s="25">
        <v>90.17349999999999</v>
      </c>
      <c r="AF685" s="42">
        <v>4.3064999999999998</v>
      </c>
      <c r="AG685" s="25">
        <v>0.82889999999999997</v>
      </c>
      <c r="AH685" s="5">
        <v>0.1011</v>
      </c>
      <c r="AI685" s="25">
        <v>4.3298999999999997E-2</v>
      </c>
      <c r="AJ685" s="24">
        <v>99.94</v>
      </c>
      <c r="AK685" s="25">
        <v>1.7983</v>
      </c>
      <c r="AL685" s="241">
        <v>34.8247</v>
      </c>
      <c r="AM685" s="117"/>
      <c r="AN685" s="143"/>
      <c r="AO685" s="32">
        <v>0.3</v>
      </c>
      <c r="AP685" s="245">
        <v>6.71</v>
      </c>
      <c r="AQ685" s="106"/>
      <c r="AR685" s="108" t="s">
        <v>227</v>
      </c>
      <c r="AS685" s="235">
        <v>12.388365753306054</v>
      </c>
      <c r="AT685" s="128"/>
      <c r="AU685" s="236">
        <v>6.3911822797746387</v>
      </c>
      <c r="AV685" s="128"/>
      <c r="AW685" s="237">
        <v>0.80178488888888888</v>
      </c>
      <c r="AX685" s="128"/>
      <c r="BC685" s="144" t="s">
        <v>227</v>
      </c>
      <c r="BE685" s="145" t="s">
        <v>227</v>
      </c>
      <c r="BG685" s="21">
        <v>691</v>
      </c>
    </row>
    <row r="686" spans="1:59" ht="15.75" customHeight="1">
      <c r="A686" s="21" t="s">
        <v>242</v>
      </c>
      <c r="B686" s="33">
        <v>31</v>
      </c>
      <c r="C686" s="21" t="s">
        <v>329</v>
      </c>
      <c r="D686" s="26" t="s">
        <v>330</v>
      </c>
      <c r="E686" s="35">
        <v>78</v>
      </c>
      <c r="F686" s="35">
        <v>57.510000000000048</v>
      </c>
      <c r="G686" s="35" t="s">
        <v>67</v>
      </c>
      <c r="H686" s="36">
        <v>78.958500000000001</v>
      </c>
      <c r="I686" s="35">
        <v>146</v>
      </c>
      <c r="J686" s="35">
        <v>13.909999999999627</v>
      </c>
      <c r="K686" s="35" t="s">
        <v>68</v>
      </c>
      <c r="L686" s="36">
        <v>146.23183333333333</v>
      </c>
      <c r="M686" s="36">
        <v>-146.23183333333333</v>
      </c>
      <c r="N686" s="20">
        <v>692</v>
      </c>
      <c r="Q686" s="32" t="s">
        <v>229</v>
      </c>
      <c r="R686" s="5">
        <v>8</v>
      </c>
      <c r="S686" s="24">
        <v>371.16199999999998</v>
      </c>
      <c r="T686" s="42">
        <v>0.78700000000000003</v>
      </c>
      <c r="U686" s="42">
        <v>0.78990000000000005</v>
      </c>
      <c r="V686" s="42">
        <v>29.739247526135998</v>
      </c>
      <c r="W686" s="42">
        <v>29.742011786637001</v>
      </c>
      <c r="X686" s="42">
        <v>34.807801920687147</v>
      </c>
      <c r="Y686" s="42">
        <v>34.808137556820995</v>
      </c>
      <c r="Z686" s="42">
        <v>2.1701999999999999</v>
      </c>
      <c r="AA686" s="25">
        <v>6.7077080447234829</v>
      </c>
      <c r="AB686" s="25">
        <v>85.34918861332244</v>
      </c>
      <c r="AC686" s="25">
        <v>2.6840171399999994E-2</v>
      </c>
      <c r="AD686" s="42">
        <v>5.8700000000000002E-2</v>
      </c>
      <c r="AE686" s="25">
        <v>90.171499999999995</v>
      </c>
      <c r="AF686" s="42">
        <v>4.3064</v>
      </c>
      <c r="AG686" s="25">
        <v>0.82189999999999996</v>
      </c>
      <c r="AH686" s="5">
        <v>0.1008</v>
      </c>
      <c r="AI686" s="25">
        <v>4.3298999999999997E-2</v>
      </c>
      <c r="AJ686" s="24">
        <v>99.93</v>
      </c>
      <c r="AK686" s="25">
        <v>1.7983</v>
      </c>
      <c r="AL686" s="241">
        <v>34.808700000000002</v>
      </c>
      <c r="AM686" s="117"/>
      <c r="AN686" s="143"/>
      <c r="AO686" s="32">
        <v>0.5</v>
      </c>
      <c r="AP686" s="245">
        <v>6.6849999999999996</v>
      </c>
      <c r="AQ686" s="106"/>
      <c r="AR686" s="108" t="s">
        <v>227</v>
      </c>
      <c r="AS686" s="235">
        <v>12.361972466052064</v>
      </c>
      <c r="AT686" s="128"/>
      <c r="AU686" s="236">
        <v>6.6234929391314159</v>
      </c>
      <c r="AV686" s="128"/>
      <c r="AW686" s="237">
        <v>0.80373333333333341</v>
      </c>
      <c r="AX686" s="128"/>
      <c r="BC686" s="144" t="s">
        <v>227</v>
      </c>
      <c r="BE686" s="145" t="s">
        <v>227</v>
      </c>
      <c r="BG686" s="21">
        <v>692</v>
      </c>
    </row>
    <row r="687" spans="1:59" ht="15.75" customHeight="1">
      <c r="A687" s="21" t="s">
        <v>242</v>
      </c>
      <c r="B687" s="33">
        <v>31</v>
      </c>
      <c r="C687" s="21" t="s">
        <v>329</v>
      </c>
      <c r="D687" s="26" t="s">
        <v>330</v>
      </c>
      <c r="E687" s="35">
        <v>78</v>
      </c>
      <c r="F687" s="35">
        <v>57.510000000000048</v>
      </c>
      <c r="G687" s="35" t="s">
        <v>67</v>
      </c>
      <c r="H687" s="36">
        <v>78.958500000000001</v>
      </c>
      <c r="I687" s="35">
        <v>146</v>
      </c>
      <c r="J687" s="35">
        <v>13.909999999999627</v>
      </c>
      <c r="K687" s="35" t="s">
        <v>68</v>
      </c>
      <c r="L687" s="36">
        <v>146.23183333333333</v>
      </c>
      <c r="M687" s="36">
        <v>-146.23183333333333</v>
      </c>
      <c r="N687" s="20">
        <v>693</v>
      </c>
      <c r="Q687" s="32" t="s">
        <v>229</v>
      </c>
      <c r="R687" s="5">
        <v>9</v>
      </c>
      <c r="S687" s="24">
        <v>327.22899999999998</v>
      </c>
      <c r="T687" s="42">
        <v>0.67</v>
      </c>
      <c r="U687" s="42">
        <v>0.67369999999999997</v>
      </c>
      <c r="V687" s="42">
        <v>29.596013186448001</v>
      </c>
      <c r="W687" s="42">
        <v>29.599460944244999</v>
      </c>
      <c r="X687" s="42">
        <v>34.778839850283802</v>
      </c>
      <c r="Y687" s="42">
        <v>34.779174905620621</v>
      </c>
      <c r="Z687" s="42">
        <v>2.1617000000000002</v>
      </c>
      <c r="AA687" s="25">
        <v>6.6456161235642535</v>
      </c>
      <c r="AB687" s="25">
        <v>84.287971124533925</v>
      </c>
      <c r="AC687" s="25">
        <v>2.6738519799999992E-2</v>
      </c>
      <c r="AD687" s="42">
        <v>5.8500000000000003E-2</v>
      </c>
      <c r="AE687" s="25">
        <v>90.17349999999999</v>
      </c>
      <c r="AF687" s="42">
        <v>4.3064999999999998</v>
      </c>
      <c r="AG687" s="25">
        <v>0.82889999999999997</v>
      </c>
      <c r="AH687" s="5">
        <v>0.1011</v>
      </c>
      <c r="AI687" s="25">
        <v>4.3298999999999997E-2</v>
      </c>
      <c r="AJ687" s="24">
        <v>99.93</v>
      </c>
      <c r="AK687" s="25">
        <v>1.7983</v>
      </c>
      <c r="AL687" s="241">
        <v>34.776400000000002</v>
      </c>
      <c r="AM687" s="117"/>
      <c r="AN687" s="143"/>
      <c r="AO687" s="32">
        <v>0.4</v>
      </c>
      <c r="AP687" s="245">
        <v>6.64</v>
      </c>
      <c r="AQ687" s="106"/>
      <c r="AR687" s="108" t="s">
        <v>227</v>
      </c>
      <c r="AS687" s="235">
        <v>12.275801312421869</v>
      </c>
      <c r="AT687" s="128"/>
      <c r="AU687" s="236">
        <v>7.0170581950724822</v>
      </c>
      <c r="AV687" s="128"/>
      <c r="AW687" s="237">
        <v>0.80957866666666667</v>
      </c>
      <c r="AX687" s="128"/>
      <c r="BC687" s="144" t="s">
        <v>227</v>
      </c>
      <c r="BE687" s="145" t="s">
        <v>227</v>
      </c>
      <c r="BG687" s="21">
        <v>693</v>
      </c>
    </row>
    <row r="688" spans="1:59" ht="15.75" customHeight="1">
      <c r="A688" s="21" t="s">
        <v>242</v>
      </c>
      <c r="B688" s="33">
        <v>31</v>
      </c>
      <c r="C688" s="21" t="s">
        <v>329</v>
      </c>
      <c r="D688" s="26" t="s">
        <v>330</v>
      </c>
      <c r="E688" s="35">
        <v>78</v>
      </c>
      <c r="F688" s="35">
        <v>57.510000000000048</v>
      </c>
      <c r="G688" s="35" t="s">
        <v>67</v>
      </c>
      <c r="H688" s="36">
        <v>78.958500000000001</v>
      </c>
      <c r="I688" s="35">
        <v>146</v>
      </c>
      <c r="J688" s="35">
        <v>13.909999999999627</v>
      </c>
      <c r="K688" s="35" t="s">
        <v>68</v>
      </c>
      <c r="L688" s="36">
        <v>146.23183333333333</v>
      </c>
      <c r="M688" s="36">
        <v>-146.23183333333333</v>
      </c>
      <c r="N688" s="20">
        <v>694</v>
      </c>
      <c r="Q688" s="32" t="s">
        <v>229</v>
      </c>
      <c r="R688" s="5">
        <v>10</v>
      </c>
      <c r="S688" s="24">
        <v>299.04399999999998</v>
      </c>
      <c r="T688" s="42">
        <v>0.4335</v>
      </c>
      <c r="U688" s="42">
        <v>0.43259999999999998</v>
      </c>
      <c r="V688" s="42">
        <v>29.320133061756</v>
      </c>
      <c r="W688" s="42">
        <v>29.319423376338001</v>
      </c>
      <c r="X688" s="42">
        <v>34.701079818161361</v>
      </c>
      <c r="Y688" s="42">
        <v>34.701161962322118</v>
      </c>
      <c r="Z688" s="42">
        <v>2.1345000000000001</v>
      </c>
      <c r="AA688" s="25">
        <v>6.557120041021431</v>
      </c>
      <c r="AB688" s="25">
        <v>82.614486154858596</v>
      </c>
      <c r="AC688" s="25">
        <v>2.8363863999999996E-2</v>
      </c>
      <c r="AD688" s="42">
        <v>6.1600000000000002E-2</v>
      </c>
      <c r="AE688" s="25">
        <v>90.151600000000002</v>
      </c>
      <c r="AF688" s="42">
        <v>4.3055000000000003</v>
      </c>
      <c r="AG688" s="25">
        <v>0.88990000000000002</v>
      </c>
      <c r="AH688" s="5">
        <v>0.1036</v>
      </c>
      <c r="AI688" s="25">
        <v>4.3298999999999997E-2</v>
      </c>
      <c r="AJ688" s="24">
        <v>99.94</v>
      </c>
      <c r="AK688" s="25">
        <v>1.7983</v>
      </c>
      <c r="AL688" s="241">
        <v>34.698</v>
      </c>
      <c r="AM688" s="117"/>
      <c r="AN688" s="143"/>
      <c r="AO688" s="32">
        <v>0.2</v>
      </c>
      <c r="AP688" s="245">
        <v>6.5830000000000002</v>
      </c>
      <c r="AQ688" s="106"/>
      <c r="AR688" s="108" t="s">
        <v>227</v>
      </c>
      <c r="AS688" s="235">
        <v>11.914134495329289</v>
      </c>
      <c r="AT688" s="128"/>
      <c r="AU688" s="236">
        <v>8.0028312543591351</v>
      </c>
      <c r="AV688" s="128"/>
      <c r="AW688" s="237">
        <v>0.80957866666666667</v>
      </c>
      <c r="AX688" s="128"/>
      <c r="BC688" s="144" t="s">
        <v>227</v>
      </c>
      <c r="BE688" s="145" t="s">
        <v>227</v>
      </c>
      <c r="BG688" s="21">
        <v>694</v>
      </c>
    </row>
    <row r="689" spans="1:59" ht="15.75" customHeight="1">
      <c r="A689" s="21" t="s">
        <v>242</v>
      </c>
      <c r="B689" s="33">
        <v>31</v>
      </c>
      <c r="C689" s="21" t="s">
        <v>329</v>
      </c>
      <c r="D689" s="26" t="s">
        <v>330</v>
      </c>
      <c r="E689" s="35">
        <v>78</v>
      </c>
      <c r="F689" s="35">
        <v>57.510000000000048</v>
      </c>
      <c r="G689" s="35" t="s">
        <v>67</v>
      </c>
      <c r="H689" s="36">
        <v>78.958500000000001</v>
      </c>
      <c r="I689" s="35">
        <v>146</v>
      </c>
      <c r="J689" s="35">
        <v>13.909999999999627</v>
      </c>
      <c r="K689" s="35" t="s">
        <v>68</v>
      </c>
      <c r="L689" s="36">
        <v>146.23183333333333</v>
      </c>
      <c r="M689" s="36">
        <v>-146.23183333333333</v>
      </c>
      <c r="N689" s="20">
        <v>695</v>
      </c>
      <c r="Q689" s="32" t="s">
        <v>229</v>
      </c>
      <c r="R689" s="5">
        <v>11</v>
      </c>
      <c r="S689" s="24">
        <v>266.80799999999999</v>
      </c>
      <c r="T689" s="42">
        <v>-7.4999999999999997E-3</v>
      </c>
      <c r="U689" s="42">
        <v>-7.9000000000000008E-3</v>
      </c>
      <c r="V689" s="42">
        <v>28.828547866487998</v>
      </c>
      <c r="W689" s="42">
        <v>28.827692330596999</v>
      </c>
      <c r="X689" s="42">
        <v>34.569497037745435</v>
      </c>
      <c r="Y689" s="42">
        <v>34.568814738362434</v>
      </c>
      <c r="Z689" s="42">
        <v>2.1303000000000001</v>
      </c>
      <c r="AA689" s="25">
        <v>6.5936240958299841</v>
      </c>
      <c r="AB689" s="25">
        <v>82.052096100567312</v>
      </c>
      <c r="AC689" s="25">
        <v>3.0191970699999994E-2</v>
      </c>
      <c r="AD689" s="42">
        <v>6.4899999999999999E-2</v>
      </c>
      <c r="AE689" s="25">
        <v>90.107699999999994</v>
      </c>
      <c r="AF689" s="42">
        <v>4.3033999999999999</v>
      </c>
      <c r="AG689" s="25">
        <v>0.95569999999999999</v>
      </c>
      <c r="AH689" s="5">
        <v>0.1062</v>
      </c>
      <c r="AI689" s="25">
        <v>4.3298999999999997E-2</v>
      </c>
      <c r="AJ689" s="24">
        <v>99.94</v>
      </c>
      <c r="AK689" s="25">
        <v>1.7983</v>
      </c>
      <c r="AL689" s="241">
        <v>34.557899999999997</v>
      </c>
      <c r="AM689" s="117"/>
      <c r="AN689" s="143"/>
      <c r="AO689" s="32">
        <v>-0.2</v>
      </c>
      <c r="AP689" s="245">
        <v>6.6459999999999999</v>
      </c>
      <c r="AQ689" s="106"/>
      <c r="AR689" s="108" t="s">
        <v>227</v>
      </c>
      <c r="AS689" s="235">
        <v>10.777156411819094</v>
      </c>
      <c r="AT689" s="128"/>
      <c r="AU689" s="236">
        <v>8.1923707114724813</v>
      </c>
      <c r="AV689" s="128"/>
      <c r="AW689" s="237">
        <v>0.775480888888889</v>
      </c>
      <c r="AX689" s="128"/>
      <c r="BC689" s="144" t="s">
        <v>227</v>
      </c>
      <c r="BE689" s="145" t="s">
        <v>227</v>
      </c>
      <c r="BG689" s="21">
        <v>695</v>
      </c>
    </row>
    <row r="690" spans="1:59" ht="15.75" customHeight="1">
      <c r="A690" s="21" t="s">
        <v>242</v>
      </c>
      <c r="B690" s="33">
        <v>31</v>
      </c>
      <c r="C690" s="21" t="s">
        <v>329</v>
      </c>
      <c r="D690" s="26" t="s">
        <v>330</v>
      </c>
      <c r="E690" s="35">
        <v>78</v>
      </c>
      <c r="F690" s="35">
        <v>57.510000000000048</v>
      </c>
      <c r="G690" s="35" t="s">
        <v>67</v>
      </c>
      <c r="H690" s="36">
        <v>78.958500000000001</v>
      </c>
      <c r="I690" s="35">
        <v>146</v>
      </c>
      <c r="J690" s="35">
        <v>13.909999999999627</v>
      </c>
      <c r="K690" s="35" t="s">
        <v>68</v>
      </c>
      <c r="L690" s="36">
        <v>146.23183333333333</v>
      </c>
      <c r="M690" s="36">
        <v>-146.23183333333333</v>
      </c>
      <c r="N690" s="20">
        <v>696</v>
      </c>
      <c r="Q690" s="32" t="s">
        <v>230</v>
      </c>
      <c r="R690" s="5">
        <v>12</v>
      </c>
      <c r="S690" s="24">
        <v>234.137</v>
      </c>
      <c r="T690" s="42">
        <v>-0.5141</v>
      </c>
      <c r="U690" s="42">
        <v>-0.50849999999999995</v>
      </c>
      <c r="V690" s="42">
        <v>28.248572127324</v>
      </c>
      <c r="W690" s="42">
        <v>28.253470248978001</v>
      </c>
      <c r="X690" s="42">
        <v>34.388060112048336</v>
      </c>
      <c r="Y690" s="42">
        <v>34.388299921083515</v>
      </c>
      <c r="Z690" s="42">
        <v>2.0617000000000001</v>
      </c>
      <c r="AA690" s="25">
        <v>6.3851319517967688</v>
      </c>
      <c r="AB690" s="25">
        <v>78.308635951762412</v>
      </c>
      <c r="AC690" s="25">
        <v>3.2476968899999993E-2</v>
      </c>
      <c r="AD690" s="42">
        <v>6.9099999999999995E-2</v>
      </c>
      <c r="AE690" s="25">
        <v>90.049899999999994</v>
      </c>
      <c r="AF690" s="42">
        <v>4.3007</v>
      </c>
      <c r="AG690" s="25">
        <v>1.1060000000000001</v>
      </c>
      <c r="AH690" s="5">
        <v>0.11219999999999999</v>
      </c>
      <c r="AI690" s="25">
        <v>4.3298999999999997E-2</v>
      </c>
      <c r="AJ690" s="24">
        <v>99.93</v>
      </c>
      <c r="AK690" s="25">
        <v>1.7983</v>
      </c>
      <c r="AL690" s="241">
        <v>34.385300000000001</v>
      </c>
      <c r="AM690" s="117"/>
      <c r="AN690" s="143"/>
      <c r="AO690" s="32">
        <v>-0.5</v>
      </c>
      <c r="AP690" s="245">
        <v>6.4710000000000001</v>
      </c>
      <c r="AQ690" s="106"/>
      <c r="AR690" s="108"/>
      <c r="AS690" s="235">
        <v>10.998924490296289</v>
      </c>
      <c r="AT690" s="128"/>
      <c r="AU690" s="236">
        <v>11.685422346119351</v>
      </c>
      <c r="AV690" s="128"/>
      <c r="AW690" s="237">
        <v>0.86608355555555561</v>
      </c>
      <c r="AX690" s="128"/>
      <c r="BC690" s="144" t="s">
        <v>227</v>
      </c>
      <c r="BE690" s="145" t="s">
        <v>227</v>
      </c>
      <c r="BG690" s="21">
        <v>696</v>
      </c>
    </row>
    <row r="691" spans="1:59" ht="15.75" customHeight="1">
      <c r="A691" s="21" t="s">
        <v>242</v>
      </c>
      <c r="B691" s="33">
        <v>31</v>
      </c>
      <c r="C691" s="21" t="s">
        <v>329</v>
      </c>
      <c r="D691" s="26" t="s">
        <v>330</v>
      </c>
      <c r="E691" s="35">
        <v>78</v>
      </c>
      <c r="F691" s="35">
        <v>57.510000000000048</v>
      </c>
      <c r="G691" s="35" t="s">
        <v>67</v>
      </c>
      <c r="H691" s="36">
        <v>78.958500000000001</v>
      </c>
      <c r="I691" s="35">
        <v>146</v>
      </c>
      <c r="J691" s="35">
        <v>13.909999999999627</v>
      </c>
      <c r="K691" s="35" t="s">
        <v>68</v>
      </c>
      <c r="L691" s="36">
        <v>146.23183333333333</v>
      </c>
      <c r="M691" s="36">
        <v>-146.23183333333333</v>
      </c>
      <c r="N691" s="20">
        <v>697</v>
      </c>
      <c r="Q691" s="32" t="s">
        <v>229</v>
      </c>
      <c r="R691" s="5">
        <v>13</v>
      </c>
      <c r="S691" s="24">
        <v>220.70599999999999</v>
      </c>
      <c r="T691" s="42">
        <v>-0.72850000000000004</v>
      </c>
      <c r="U691" s="42">
        <v>-0.76439999999999997</v>
      </c>
      <c r="V691" s="42">
        <v>27.997553217396</v>
      </c>
      <c r="W691" s="42">
        <v>27.961206641648001</v>
      </c>
      <c r="X691" s="42">
        <v>34.300943901042544</v>
      </c>
      <c r="Y691" s="42">
        <v>34.292504927938872</v>
      </c>
      <c r="Z691" s="42">
        <v>2.0446</v>
      </c>
      <c r="AA691" s="25">
        <v>6.3466695236160557</v>
      </c>
      <c r="AB691" s="25">
        <v>77.349685897336457</v>
      </c>
      <c r="AC691" s="25">
        <v>3.486415939999999E-2</v>
      </c>
      <c r="AD691" s="42">
        <v>7.3499999999999996E-2</v>
      </c>
      <c r="AE691" s="25">
        <v>90.039899999999989</v>
      </c>
      <c r="AF691" s="42">
        <v>4.3002000000000002</v>
      </c>
      <c r="AG691" s="25">
        <v>1.1388</v>
      </c>
      <c r="AH691" s="5">
        <v>0.11360000000000001</v>
      </c>
      <c r="AI691" s="25">
        <v>4.3298999999999997E-2</v>
      </c>
      <c r="AJ691" s="24">
        <v>99.93</v>
      </c>
      <c r="AK691" s="25">
        <v>1.7983</v>
      </c>
      <c r="AL691" s="241">
        <v>34.280200000000001</v>
      </c>
      <c r="AM691" s="117"/>
      <c r="AN691" s="143"/>
      <c r="AO691" s="32">
        <v>-0.6</v>
      </c>
      <c r="AP691" s="245">
        <v>6.3780000000000001</v>
      </c>
      <c r="AQ691" s="106">
        <v>26</v>
      </c>
      <c r="AR691" s="108" t="s">
        <v>413</v>
      </c>
      <c r="AS691" s="235">
        <v>10.867017737499834</v>
      </c>
      <c r="AT691" s="128"/>
      <c r="AU691" s="236">
        <v>13.30418900831396</v>
      </c>
      <c r="AV691" s="128"/>
      <c r="AW691" s="237">
        <v>0.90602666666666676</v>
      </c>
      <c r="AX691" s="128"/>
      <c r="BC691" s="144" t="s">
        <v>227</v>
      </c>
      <c r="BE691" s="145" t="s">
        <v>227</v>
      </c>
      <c r="BG691" s="21">
        <v>697</v>
      </c>
    </row>
    <row r="692" spans="1:59" ht="15.75" customHeight="1">
      <c r="A692" s="21" t="s">
        <v>242</v>
      </c>
      <c r="B692" s="33">
        <v>31</v>
      </c>
      <c r="C692" s="21" t="s">
        <v>329</v>
      </c>
      <c r="D692" s="26" t="s">
        <v>330</v>
      </c>
      <c r="E692" s="35">
        <v>78</v>
      </c>
      <c r="F692" s="35">
        <v>57.510000000000048</v>
      </c>
      <c r="G692" s="35" t="s">
        <v>67</v>
      </c>
      <c r="H692" s="36">
        <v>78.958500000000001</v>
      </c>
      <c r="I692" s="35">
        <v>146</v>
      </c>
      <c r="J692" s="35">
        <v>13.909999999999627</v>
      </c>
      <c r="K692" s="35" t="s">
        <v>68</v>
      </c>
      <c r="L692" s="36">
        <v>146.23183333333333</v>
      </c>
      <c r="M692" s="36">
        <v>-146.23183333333333</v>
      </c>
      <c r="N692" s="20">
        <v>698</v>
      </c>
      <c r="Q692" s="32" t="s">
        <v>229</v>
      </c>
      <c r="R692" s="5">
        <v>14</v>
      </c>
      <c r="S692" s="24">
        <v>208.14599999999999</v>
      </c>
      <c r="T692" s="42">
        <v>-0.84660000000000002</v>
      </c>
      <c r="U692" s="42">
        <v>-0.84789999999999999</v>
      </c>
      <c r="V692" s="42">
        <v>27.786467771112001</v>
      </c>
      <c r="W692" s="42">
        <v>27.780963258522</v>
      </c>
      <c r="X692" s="42">
        <v>34.156684448728612</v>
      </c>
      <c r="Y692" s="42">
        <v>34.150691969221775</v>
      </c>
      <c r="Z692" s="42">
        <v>1.9823999999999999</v>
      </c>
      <c r="AA692" s="25">
        <v>6.1299728599907146</v>
      </c>
      <c r="AB692" s="25">
        <v>74.399302640380654</v>
      </c>
      <c r="AC692" s="25">
        <v>3.5676831499999999E-2</v>
      </c>
      <c r="AD692" s="42">
        <v>7.4999999999999997E-2</v>
      </c>
      <c r="AE692" s="25">
        <v>90.007999999999996</v>
      </c>
      <c r="AF692" s="42">
        <v>4.2986000000000004</v>
      </c>
      <c r="AG692" s="25">
        <v>1.2257</v>
      </c>
      <c r="AH692" s="5">
        <v>0.11700000000000001</v>
      </c>
      <c r="AI692" s="25">
        <v>4.3298999999999997E-2</v>
      </c>
      <c r="AJ692" s="24">
        <v>99.93</v>
      </c>
      <c r="AK692" s="25">
        <v>1.7983</v>
      </c>
      <c r="AL692" s="241">
        <v>34.14</v>
      </c>
      <c r="AM692" s="117"/>
      <c r="AN692" s="143"/>
      <c r="AO692" s="32">
        <v>-0.7</v>
      </c>
      <c r="AP692" s="245">
        <v>6.0810000000000004</v>
      </c>
      <c r="AQ692" s="106"/>
      <c r="AR692" s="108" t="s">
        <v>227</v>
      </c>
      <c r="AS692" s="235">
        <v>12.481023807364195</v>
      </c>
      <c r="AT692" s="128"/>
      <c r="AU692" s="236">
        <v>19.228832138661186</v>
      </c>
      <c r="AV692" s="128"/>
      <c r="AW692" s="237">
        <v>1.1174328888888889</v>
      </c>
      <c r="AX692" s="128"/>
      <c r="BC692" s="144" t="s">
        <v>227</v>
      </c>
      <c r="BE692" s="145" t="s">
        <v>227</v>
      </c>
      <c r="BG692" s="21">
        <v>698</v>
      </c>
    </row>
    <row r="693" spans="1:59" ht="15.75" customHeight="1">
      <c r="A693" s="21" t="s">
        <v>242</v>
      </c>
      <c r="B693" s="33">
        <v>31</v>
      </c>
      <c r="C693" s="21" t="s">
        <v>329</v>
      </c>
      <c r="D693" s="26" t="s">
        <v>330</v>
      </c>
      <c r="E693" s="35">
        <v>78</v>
      </c>
      <c r="F693" s="35">
        <v>57.510000000000048</v>
      </c>
      <c r="G693" s="35" t="s">
        <v>67</v>
      </c>
      <c r="H693" s="36">
        <v>78.958500000000001</v>
      </c>
      <c r="I693" s="35">
        <v>146</v>
      </c>
      <c r="J693" s="35">
        <v>13.909999999999627</v>
      </c>
      <c r="K693" s="35" t="s">
        <v>68</v>
      </c>
      <c r="L693" s="36">
        <v>146.23183333333333</v>
      </c>
      <c r="M693" s="36">
        <v>-146.23183333333333</v>
      </c>
      <c r="N693" s="20">
        <v>699</v>
      </c>
      <c r="Q693" s="32" t="s">
        <v>229</v>
      </c>
      <c r="R693" s="5">
        <v>15</v>
      </c>
      <c r="S693" s="24">
        <v>186.464</v>
      </c>
      <c r="T693" s="42">
        <v>-1.0878000000000001</v>
      </c>
      <c r="U693" s="42">
        <v>-1.1062000000000001</v>
      </c>
      <c r="V693" s="42">
        <v>27.241214175587999</v>
      </c>
      <c r="W693" s="42">
        <v>27.206657224699001</v>
      </c>
      <c r="X693" s="42">
        <v>33.700445930649984</v>
      </c>
      <c r="Y693" s="42">
        <v>33.673956598135916</v>
      </c>
      <c r="Z693" s="42">
        <v>1.9249000000000001</v>
      </c>
      <c r="AA693" s="25">
        <v>5.9423379804083174</v>
      </c>
      <c r="AB693" s="25">
        <v>71.429414121811092</v>
      </c>
      <c r="AC693" s="25">
        <v>3.6590614499999993E-2</v>
      </c>
      <c r="AD693" s="42">
        <v>7.6700000000000004E-2</v>
      </c>
      <c r="AE693" s="25">
        <v>89.920299999999997</v>
      </c>
      <c r="AF693" s="42">
        <v>4.2946</v>
      </c>
      <c r="AG693" s="25">
        <v>1.3197000000000001</v>
      </c>
      <c r="AH693" s="5">
        <v>0.1208</v>
      </c>
      <c r="AI693" s="25">
        <v>4.3298999999999997E-2</v>
      </c>
      <c r="AJ693" s="24">
        <v>99.91</v>
      </c>
      <c r="AK693" s="25">
        <v>1.7983</v>
      </c>
      <c r="AL693" s="241">
        <v>33.652999999999999</v>
      </c>
      <c r="AM693" s="117"/>
      <c r="AN693" s="143"/>
      <c r="AO693" s="32">
        <v>-0.8</v>
      </c>
      <c r="AP693" s="245">
        <v>5.9020000000000001</v>
      </c>
      <c r="AQ693" s="106"/>
      <c r="AR693" s="108" t="s">
        <v>227</v>
      </c>
      <c r="AS693" s="235">
        <v>15.319172953467037</v>
      </c>
      <c r="AT693" s="128"/>
      <c r="AU693" s="236">
        <v>31.883096680625972</v>
      </c>
      <c r="AV693" s="128"/>
      <c r="AW693" s="237">
        <v>1.5811626666666669</v>
      </c>
      <c r="AX693" s="128"/>
      <c r="BC693" s="144" t="s">
        <v>227</v>
      </c>
      <c r="BE693" s="145" t="s">
        <v>227</v>
      </c>
      <c r="BG693" s="21">
        <v>699</v>
      </c>
    </row>
    <row r="694" spans="1:59" ht="15.75" customHeight="1">
      <c r="A694" s="21" t="s">
        <v>242</v>
      </c>
      <c r="B694" s="33">
        <v>31</v>
      </c>
      <c r="C694" s="21" t="s">
        <v>329</v>
      </c>
      <c r="D694" s="26" t="s">
        <v>330</v>
      </c>
      <c r="E694" s="35">
        <v>78</v>
      </c>
      <c r="F694" s="35">
        <v>57.510000000000048</v>
      </c>
      <c r="G694" s="35" t="s">
        <v>67</v>
      </c>
      <c r="H694" s="36">
        <v>78.958500000000001</v>
      </c>
      <c r="I694" s="35">
        <v>146</v>
      </c>
      <c r="J694" s="35">
        <v>13.909999999999627</v>
      </c>
      <c r="K694" s="35" t="s">
        <v>68</v>
      </c>
      <c r="L694" s="36">
        <v>146.23183333333333</v>
      </c>
      <c r="M694" s="36">
        <v>-146.23183333333333</v>
      </c>
      <c r="N694" s="20">
        <v>700</v>
      </c>
      <c r="Q694" s="32" t="s">
        <v>230</v>
      </c>
      <c r="R694" s="5">
        <v>16</v>
      </c>
      <c r="S694" s="24">
        <v>167.7</v>
      </c>
      <c r="T694" s="42">
        <v>-1.4106000000000001</v>
      </c>
      <c r="U694" s="42">
        <v>-1.4108000000000001</v>
      </c>
      <c r="V694" s="42">
        <v>26.558548246326001</v>
      </c>
      <c r="W694" s="42">
        <v>26.560451125305001</v>
      </c>
      <c r="X694" s="42">
        <v>33.13788712548908</v>
      </c>
      <c r="Y694" s="42">
        <v>33.140722843194148</v>
      </c>
      <c r="Z694" s="42">
        <v>2.0089999999999999</v>
      </c>
      <c r="AA694" s="25">
        <v>6.3481161719174759</v>
      </c>
      <c r="AB694" s="25">
        <v>75.348480966490314</v>
      </c>
      <c r="AC694" s="25">
        <v>4.5833880999999993E-2</v>
      </c>
      <c r="AD694" s="42">
        <v>9.3799999999999994E-2</v>
      </c>
      <c r="AE694" s="25">
        <v>89.848500000000001</v>
      </c>
      <c r="AF694" s="42">
        <v>4.2911999999999999</v>
      </c>
      <c r="AG694" s="25">
        <v>1.3502000000000001</v>
      </c>
      <c r="AH694" s="5">
        <v>0.122</v>
      </c>
      <c r="AI694" s="25">
        <v>4.3298999999999997E-2</v>
      </c>
      <c r="AJ694" s="24">
        <v>99.93</v>
      </c>
      <c r="AK694" s="25">
        <v>1.2450000000000001</v>
      </c>
      <c r="AL694" s="241">
        <v>33.134900000000002</v>
      </c>
      <c r="AM694" s="117"/>
      <c r="AN694" s="143"/>
      <c r="AO694" s="32">
        <v>-1.1000000000000001</v>
      </c>
      <c r="AP694" s="245">
        <v>6.367</v>
      </c>
      <c r="AQ694" s="106"/>
      <c r="AR694" s="108" t="s">
        <v>227</v>
      </c>
      <c r="AS694" s="235">
        <v>16.738207410099545</v>
      </c>
      <c r="AT694" s="128"/>
      <c r="AU694" s="236">
        <v>37.772202294177397</v>
      </c>
      <c r="AV694" s="128"/>
      <c r="AW694" s="237">
        <v>1.840305777777778</v>
      </c>
      <c r="AX694" s="128"/>
      <c r="BC694" s="144" t="s">
        <v>227</v>
      </c>
      <c r="BE694" s="145" t="s">
        <v>227</v>
      </c>
      <c r="BG694" s="21">
        <v>700</v>
      </c>
    </row>
    <row r="695" spans="1:59" ht="15.75" customHeight="1">
      <c r="A695" s="21" t="s">
        <v>242</v>
      </c>
      <c r="B695" s="33">
        <v>31</v>
      </c>
      <c r="C695" s="21" t="s">
        <v>329</v>
      </c>
      <c r="D695" s="26" t="s">
        <v>330</v>
      </c>
      <c r="E695" s="35">
        <v>78</v>
      </c>
      <c r="F695" s="35">
        <v>57.510000000000048</v>
      </c>
      <c r="G695" s="35" t="s">
        <v>67</v>
      </c>
      <c r="H695" s="36">
        <v>78.958500000000001</v>
      </c>
      <c r="I695" s="35">
        <v>146</v>
      </c>
      <c r="J695" s="35">
        <v>13.909999999999627</v>
      </c>
      <c r="K695" s="35" t="s">
        <v>68</v>
      </c>
      <c r="L695" s="36">
        <v>146.23183333333333</v>
      </c>
      <c r="M695" s="36">
        <v>-146.23183333333333</v>
      </c>
      <c r="N695" s="20">
        <v>701</v>
      </c>
      <c r="Q695" s="32" t="s">
        <v>229</v>
      </c>
      <c r="R695" s="5">
        <v>17</v>
      </c>
      <c r="S695" s="24">
        <v>154.49700000000001</v>
      </c>
      <c r="T695" s="42">
        <v>-1.3998999999999999</v>
      </c>
      <c r="U695" s="42">
        <v>-1.4007000000000001</v>
      </c>
      <c r="V695" s="42">
        <v>26.414433359472</v>
      </c>
      <c r="W695" s="42">
        <v>26.408543609890998</v>
      </c>
      <c r="X695" s="42">
        <v>32.936256321066104</v>
      </c>
      <c r="Y695" s="42">
        <v>32.929055875539945</v>
      </c>
      <c r="Z695" s="42">
        <v>2.0457000000000001</v>
      </c>
      <c r="AA695" s="25">
        <v>6.4949523308446544</v>
      </c>
      <c r="AB695" s="25">
        <v>77.003194695568851</v>
      </c>
      <c r="AC695" s="25">
        <v>4.0044065399999995E-2</v>
      </c>
      <c r="AD695" s="42">
        <v>8.3099999999999993E-2</v>
      </c>
      <c r="AE695" s="25">
        <v>89.724800000000002</v>
      </c>
      <c r="AF695" s="42">
        <v>4.2853000000000003</v>
      </c>
      <c r="AG695" s="25">
        <v>1.3594999999999999</v>
      </c>
      <c r="AH695" s="5">
        <v>0.12239999999999999</v>
      </c>
      <c r="AI695" s="25">
        <v>4.3298999999999997E-2</v>
      </c>
      <c r="AJ695" s="24">
        <v>99.93</v>
      </c>
      <c r="AK695" s="25">
        <v>1.2450000000000001</v>
      </c>
      <c r="AL695" s="241">
        <v>32.916600000000003</v>
      </c>
      <c r="AM695" s="117"/>
      <c r="AN695" s="143"/>
      <c r="AO695" s="32">
        <v>-1</v>
      </c>
      <c r="AP695" s="245">
        <v>6.4939999999999998</v>
      </c>
      <c r="AQ695" s="106"/>
      <c r="AR695" s="108" t="s">
        <v>227</v>
      </c>
      <c r="AS695" s="235">
        <v>15.994928387934991</v>
      </c>
      <c r="AT695" s="128"/>
      <c r="AU695" s="236">
        <v>34.775807467571148</v>
      </c>
      <c r="AV695" s="128"/>
      <c r="AW695" s="237">
        <v>1.8169244444444446</v>
      </c>
      <c r="AX695" s="128"/>
      <c r="BC695" s="144" t="s">
        <v>227</v>
      </c>
      <c r="BE695" s="145" t="s">
        <v>227</v>
      </c>
      <c r="BG695" s="21">
        <v>701</v>
      </c>
    </row>
    <row r="696" spans="1:59" ht="15.75" customHeight="1">
      <c r="A696" s="21" t="s">
        <v>242</v>
      </c>
      <c r="B696" s="33">
        <v>31</v>
      </c>
      <c r="C696" s="21" t="s">
        <v>329</v>
      </c>
      <c r="D696" s="26" t="s">
        <v>330</v>
      </c>
      <c r="E696" s="35">
        <v>78</v>
      </c>
      <c r="F696" s="35">
        <v>57.510000000000048</v>
      </c>
      <c r="G696" s="35" t="s">
        <v>67</v>
      </c>
      <c r="H696" s="36">
        <v>78.958500000000001</v>
      </c>
      <c r="I696" s="35">
        <v>146</v>
      </c>
      <c r="J696" s="35">
        <v>13.909999999999627</v>
      </c>
      <c r="K696" s="35" t="s">
        <v>68</v>
      </c>
      <c r="L696" s="36">
        <v>146.23183333333333</v>
      </c>
      <c r="M696" s="36">
        <v>-146.23183333333333</v>
      </c>
      <c r="N696" s="20">
        <v>702</v>
      </c>
      <c r="Q696" s="32" t="s">
        <v>229</v>
      </c>
      <c r="R696" s="5">
        <v>18</v>
      </c>
      <c r="S696" s="24">
        <v>130.22300000000001</v>
      </c>
      <c r="T696" s="42">
        <v>-1.3995</v>
      </c>
      <c r="U696" s="42">
        <v>-1.3986000000000001</v>
      </c>
      <c r="V696" s="42">
        <v>26.178629624921999</v>
      </c>
      <c r="W696" s="42">
        <v>26.176600660566002</v>
      </c>
      <c r="X696" s="42">
        <v>32.627122127429672</v>
      </c>
      <c r="Y696" s="42">
        <v>32.62335685124232</v>
      </c>
      <c r="Z696" s="42">
        <v>2.0842000000000001</v>
      </c>
      <c r="AA696" s="25">
        <v>6.6444063501177508</v>
      </c>
      <c r="AB696" s="25">
        <v>78.603202995944855</v>
      </c>
      <c r="AC696" s="25">
        <v>3.7961829699999991E-2</v>
      </c>
      <c r="AD696" s="42">
        <v>7.9299999999999995E-2</v>
      </c>
      <c r="AE696" s="25">
        <v>89.7547</v>
      </c>
      <c r="AF696" s="42">
        <v>4.2866999999999997</v>
      </c>
      <c r="AG696" s="25">
        <v>1.3525</v>
      </c>
      <c r="AH696" s="5">
        <v>0.1221</v>
      </c>
      <c r="AI696" s="25">
        <v>4.3298999999999997E-2</v>
      </c>
      <c r="AJ696" s="24">
        <v>99.94</v>
      </c>
      <c r="AK696" s="25">
        <v>0.41499000000000003</v>
      </c>
      <c r="AL696" s="241">
        <v>32.615549999999999</v>
      </c>
      <c r="AM696" s="117">
        <v>26</v>
      </c>
      <c r="AN696" s="143" t="s">
        <v>399</v>
      </c>
      <c r="AO696" s="32">
        <v>-1.1000000000000001</v>
      </c>
      <c r="AP696" s="245">
        <v>6.6989999999999998</v>
      </c>
      <c r="AQ696" s="106"/>
      <c r="AR696" s="108" t="s">
        <v>227</v>
      </c>
      <c r="AS696" s="235">
        <v>16.203866466669545</v>
      </c>
      <c r="AT696" s="128"/>
      <c r="AU696" s="236">
        <v>36.516997254654513</v>
      </c>
      <c r="AV696" s="128"/>
      <c r="AW696" s="237">
        <v>1.8617386666666669</v>
      </c>
      <c r="AX696" s="128"/>
      <c r="BC696" s="144" t="s">
        <v>227</v>
      </c>
      <c r="BE696" s="145" t="s">
        <v>227</v>
      </c>
      <c r="BG696" s="21">
        <v>702</v>
      </c>
    </row>
    <row r="697" spans="1:59" ht="15.75" customHeight="1">
      <c r="A697" s="21" t="s">
        <v>242</v>
      </c>
      <c r="B697" s="33">
        <v>31</v>
      </c>
      <c r="C697" s="21" t="s">
        <v>329</v>
      </c>
      <c r="D697" s="26" t="s">
        <v>330</v>
      </c>
      <c r="E697" s="35">
        <v>78</v>
      </c>
      <c r="F697" s="35">
        <v>57.510000000000048</v>
      </c>
      <c r="G697" s="35" t="s">
        <v>67</v>
      </c>
      <c r="H697" s="36">
        <v>78.958500000000001</v>
      </c>
      <c r="I697" s="35">
        <v>146</v>
      </c>
      <c r="J697" s="35">
        <v>13.909999999999627</v>
      </c>
      <c r="K697" s="35" t="s">
        <v>68</v>
      </c>
      <c r="L697" s="36">
        <v>146.23183333333333</v>
      </c>
      <c r="M697" s="36">
        <v>-146.23183333333333</v>
      </c>
      <c r="N697" s="20">
        <v>703</v>
      </c>
      <c r="Q697" s="32" t="s">
        <v>230</v>
      </c>
      <c r="R697" s="5">
        <v>19</v>
      </c>
      <c r="S697" s="24">
        <v>95.706999999999994</v>
      </c>
      <c r="T697" s="42">
        <v>-1.2023999999999999</v>
      </c>
      <c r="U697" s="42">
        <v>-1.2021999999999999</v>
      </c>
      <c r="V697" s="42">
        <v>26.066734168763997</v>
      </c>
      <c r="W697" s="42">
        <v>26.066550314863001</v>
      </c>
      <c r="X697" s="42">
        <v>32.281087227132289</v>
      </c>
      <c r="Y697" s="42">
        <v>32.280621238614231</v>
      </c>
      <c r="Z697" s="42">
        <v>2.0859000000000001</v>
      </c>
      <c r="AA697" s="25">
        <v>6.6145782090582719</v>
      </c>
      <c r="AB697" s="25">
        <v>78.473345957437516</v>
      </c>
      <c r="AC697" s="25">
        <v>4.3700819500000002E-2</v>
      </c>
      <c r="AD697" s="42">
        <v>8.9899999999999994E-2</v>
      </c>
      <c r="AE697" s="25">
        <v>89.730800000000002</v>
      </c>
      <c r="AF697" s="42">
        <v>4.2855999999999996</v>
      </c>
      <c r="AG697" s="25">
        <v>1.3478000000000001</v>
      </c>
      <c r="AH697" s="5">
        <v>0.12189999999999999</v>
      </c>
      <c r="AI697" s="25">
        <v>4.3298999999999997E-2</v>
      </c>
      <c r="AJ697" s="24">
        <v>99.93</v>
      </c>
      <c r="AK697" s="25">
        <v>0</v>
      </c>
      <c r="AL697" s="241">
        <v>32.276400000000002</v>
      </c>
      <c r="AM697" s="117"/>
      <c r="AN697" s="143"/>
      <c r="AO697" s="32">
        <v>-1</v>
      </c>
      <c r="AP697" s="245">
        <v>6.8310000000000004</v>
      </c>
      <c r="AQ697" s="106"/>
      <c r="AR697" s="108" t="s">
        <v>227</v>
      </c>
      <c r="AS697" s="235">
        <v>13.732361194789771</v>
      </c>
      <c r="AT697" s="128"/>
      <c r="AU697" s="236">
        <v>29.309032240865292</v>
      </c>
      <c r="AV697" s="128"/>
      <c r="AW697" s="237">
        <v>1.6931982222222224</v>
      </c>
      <c r="AX697" s="128"/>
      <c r="BC697" s="144">
        <v>2.0363960636220466E-2</v>
      </c>
      <c r="BD697" s="128">
        <v>6</v>
      </c>
      <c r="BE697" s="145">
        <v>2.8646572971962918E-2</v>
      </c>
      <c r="BG697" s="21">
        <v>703</v>
      </c>
    </row>
    <row r="698" spans="1:59" ht="15.75" customHeight="1">
      <c r="A698" s="21" t="s">
        <v>242</v>
      </c>
      <c r="B698" s="33">
        <v>31</v>
      </c>
      <c r="C698" s="21" t="s">
        <v>329</v>
      </c>
      <c r="D698" s="26" t="s">
        <v>330</v>
      </c>
      <c r="E698" s="35">
        <v>78</v>
      </c>
      <c r="F698" s="35">
        <v>57.510000000000048</v>
      </c>
      <c r="G698" s="35" t="s">
        <v>67</v>
      </c>
      <c r="H698" s="36">
        <v>78.958500000000001</v>
      </c>
      <c r="I698" s="35">
        <v>146</v>
      </c>
      <c r="J698" s="35">
        <v>13.909999999999627</v>
      </c>
      <c r="K698" s="35" t="s">
        <v>68</v>
      </c>
      <c r="L698" s="36">
        <v>146.23183333333333</v>
      </c>
      <c r="M698" s="36">
        <v>-146.23183333333333</v>
      </c>
      <c r="N698" s="20">
        <v>704</v>
      </c>
      <c r="Q698" s="32" t="s">
        <v>229</v>
      </c>
      <c r="R698" s="5">
        <v>20</v>
      </c>
      <c r="S698" s="24">
        <v>80.646000000000001</v>
      </c>
      <c r="T698" s="42">
        <v>-1.1187</v>
      </c>
      <c r="U698" s="42">
        <v>-1.1168</v>
      </c>
      <c r="V698" s="42">
        <v>25.988421442205997</v>
      </c>
      <c r="W698" s="42">
        <v>26.003228365564997</v>
      </c>
      <c r="X698" s="42">
        <v>32.093672456106844</v>
      </c>
      <c r="Y698" s="42">
        <v>32.111745305262666</v>
      </c>
      <c r="Z698" s="42">
        <v>2.1859999999999999</v>
      </c>
      <c r="AA698" s="25">
        <v>6.9900642526982901</v>
      </c>
      <c r="AB698" s="25">
        <v>83.004224046458091</v>
      </c>
      <c r="AC698" s="25">
        <v>5.1981639999999996E-2</v>
      </c>
      <c r="AD698" s="42">
        <v>0.1052</v>
      </c>
      <c r="AE698" s="25">
        <v>89.92819999999999</v>
      </c>
      <c r="AF698" s="42">
        <v>4.2949000000000002</v>
      </c>
      <c r="AG698" s="25">
        <v>1.3197000000000001</v>
      </c>
      <c r="AH698" s="5">
        <v>0.1208</v>
      </c>
      <c r="AI698" s="25">
        <v>4.3298999999999997E-2</v>
      </c>
      <c r="AJ698" s="24">
        <v>99.94</v>
      </c>
      <c r="AK698" s="25">
        <v>0</v>
      </c>
      <c r="AL698" s="241">
        <v>32.097700000000003</v>
      </c>
      <c r="AM698" s="117"/>
      <c r="AN698" s="143"/>
      <c r="AO698" s="32">
        <v>-0.8</v>
      </c>
      <c r="AP698" s="245">
        <v>6.9859999999999998</v>
      </c>
      <c r="AQ698" s="106"/>
      <c r="AR698" s="108" t="s">
        <v>227</v>
      </c>
      <c r="AS698" s="235">
        <v>12.271854206459652</v>
      </c>
      <c r="AT698" s="128"/>
      <c r="AU698" s="236">
        <v>24.877442456098148</v>
      </c>
      <c r="AV698" s="128"/>
      <c r="AW698" s="237">
        <v>1.5957760000000001</v>
      </c>
      <c r="AX698" s="128"/>
      <c r="BC698" s="144">
        <v>3.2745230439706924E-2</v>
      </c>
      <c r="BD698" s="128">
        <v>6</v>
      </c>
      <c r="BE698" s="145">
        <v>2.6558293731747371E-2</v>
      </c>
      <c r="BG698" s="21">
        <v>704</v>
      </c>
    </row>
    <row r="699" spans="1:59" ht="15.75" customHeight="1">
      <c r="A699" s="21" t="s">
        <v>242</v>
      </c>
      <c r="B699" s="33">
        <v>31</v>
      </c>
      <c r="C699" s="21" t="s">
        <v>329</v>
      </c>
      <c r="D699" s="26" t="s">
        <v>330</v>
      </c>
      <c r="E699" s="35">
        <v>78</v>
      </c>
      <c r="F699" s="35">
        <v>57.510000000000048</v>
      </c>
      <c r="G699" s="35" t="s">
        <v>67</v>
      </c>
      <c r="H699" s="36">
        <v>78.958500000000001</v>
      </c>
      <c r="I699" s="35">
        <v>146</v>
      </c>
      <c r="J699" s="35">
        <v>13.909999999999627</v>
      </c>
      <c r="K699" s="35" t="s">
        <v>68</v>
      </c>
      <c r="L699" s="36">
        <v>146.23183333333333</v>
      </c>
      <c r="M699" s="36">
        <v>-146.23183333333333</v>
      </c>
      <c r="N699" s="20">
        <v>705</v>
      </c>
      <c r="Q699" s="32" t="s">
        <v>229</v>
      </c>
      <c r="R699" s="5">
        <v>21</v>
      </c>
      <c r="S699" s="24">
        <v>65.498000000000005</v>
      </c>
      <c r="T699" s="42">
        <v>-0.70809999999999995</v>
      </c>
      <c r="U699" s="42">
        <v>-0.71730000000000005</v>
      </c>
      <c r="V699" s="42">
        <v>26.098293938699999</v>
      </c>
      <c r="W699" s="42">
        <v>26.093966706054999</v>
      </c>
      <c r="X699" s="42">
        <v>31.814842763370581</v>
      </c>
      <c r="Y699" s="42">
        <v>31.818734446008946</v>
      </c>
      <c r="Z699" s="42">
        <v>2.2736999999999998</v>
      </c>
      <c r="AA699" s="25">
        <v>7.3022610984072447</v>
      </c>
      <c r="AB699" s="25">
        <v>87.495774687754817</v>
      </c>
      <c r="AC699" s="25">
        <v>9.6162236999999984E-2</v>
      </c>
      <c r="AD699" s="42">
        <v>0.18690000000000001</v>
      </c>
      <c r="AE699" s="25">
        <v>89.786599999999993</v>
      </c>
      <c r="AF699" s="42">
        <v>4.2882999999999996</v>
      </c>
      <c r="AG699" s="25">
        <v>1.2867999999999999</v>
      </c>
      <c r="AH699" s="5">
        <v>0.1195</v>
      </c>
      <c r="AI699" s="25">
        <v>4.3298999999999997E-2</v>
      </c>
      <c r="AJ699" s="24">
        <v>99.93</v>
      </c>
      <c r="AK699" s="25">
        <v>0</v>
      </c>
      <c r="AL699" s="241">
        <v>31.975999999999999</v>
      </c>
      <c r="AM699" s="117"/>
      <c r="AN699" s="143"/>
      <c r="AO699" s="32">
        <v>-0.7</v>
      </c>
      <c r="AP699" s="245">
        <v>7.1334999999999997</v>
      </c>
      <c r="AQ699" s="106">
        <v>26</v>
      </c>
      <c r="AR699" s="108" t="s">
        <v>411</v>
      </c>
      <c r="AS699" s="235">
        <v>10.778919325432302</v>
      </c>
      <c r="AT699" s="128"/>
      <c r="AU699" s="236">
        <v>21.728835068455435</v>
      </c>
      <c r="AV699" s="128"/>
      <c r="AW699" s="237">
        <v>1.4866631111111113</v>
      </c>
      <c r="AX699" s="128"/>
      <c r="BC699" s="144">
        <v>5.1573731507613241E-2</v>
      </c>
      <c r="BD699" s="128">
        <v>6</v>
      </c>
      <c r="BE699" s="145">
        <v>5.1702686027767703E-2</v>
      </c>
      <c r="BG699" s="21">
        <v>705</v>
      </c>
    </row>
    <row r="700" spans="1:59" ht="15.75" customHeight="1">
      <c r="A700" s="21" t="s">
        <v>242</v>
      </c>
      <c r="B700" s="33">
        <v>31</v>
      </c>
      <c r="C700" s="21" t="s">
        <v>329</v>
      </c>
      <c r="D700" s="26" t="s">
        <v>330</v>
      </c>
      <c r="E700" s="35">
        <v>78</v>
      </c>
      <c r="F700" s="35">
        <v>57.510000000000048</v>
      </c>
      <c r="G700" s="35" t="s">
        <v>67</v>
      </c>
      <c r="H700" s="36">
        <v>78.958500000000001</v>
      </c>
      <c r="I700" s="35">
        <v>146</v>
      </c>
      <c r="J700" s="35">
        <v>13.909999999999627</v>
      </c>
      <c r="K700" s="35" t="s">
        <v>68</v>
      </c>
      <c r="L700" s="36">
        <v>146.23183333333333</v>
      </c>
      <c r="M700" s="36">
        <v>-146.23183333333333</v>
      </c>
      <c r="N700" s="20">
        <v>706</v>
      </c>
      <c r="Q700" s="32" t="s">
        <v>230</v>
      </c>
      <c r="R700" s="5">
        <v>22</v>
      </c>
      <c r="S700" s="24">
        <v>44.055999999999997</v>
      </c>
      <c r="T700" s="42">
        <v>-0.17530000000000001</v>
      </c>
      <c r="U700" s="42">
        <v>-0.1699</v>
      </c>
      <c r="V700" s="42">
        <v>25.905118282049997</v>
      </c>
      <c r="W700" s="42">
        <v>25.909962464075999</v>
      </c>
      <c r="X700" s="42">
        <v>31.01879573475215</v>
      </c>
      <c r="Y700" s="42">
        <v>31.019675951825672</v>
      </c>
      <c r="Z700" s="42">
        <v>2.5767000000000002</v>
      </c>
      <c r="AA700" s="25">
        <v>8.4108135582046764</v>
      </c>
      <c r="AB700" s="25">
        <v>101.64210212526328</v>
      </c>
      <c r="AC700" s="25">
        <v>0.39025437399999996</v>
      </c>
      <c r="AD700" s="42">
        <v>0.73080000000000001</v>
      </c>
      <c r="AE700" s="25">
        <v>88.911199999999994</v>
      </c>
      <c r="AF700" s="42">
        <v>4.2469999999999999</v>
      </c>
      <c r="AG700" s="25">
        <v>1.0778000000000001</v>
      </c>
      <c r="AH700" s="5">
        <v>0.1111</v>
      </c>
      <c r="AI700" s="25">
        <v>4.3298999999999997E-2</v>
      </c>
      <c r="AJ700" s="24">
        <v>99.93</v>
      </c>
      <c r="AK700" s="25">
        <v>0</v>
      </c>
      <c r="AL700" s="241">
        <v>31.0016</v>
      </c>
      <c r="AM700" s="117"/>
      <c r="AN700" s="143"/>
      <c r="AO700" s="32">
        <v>0</v>
      </c>
      <c r="AP700" s="245">
        <v>8.5220000000000002</v>
      </c>
      <c r="AQ700" s="106"/>
      <c r="AR700" s="108" t="s">
        <v>227</v>
      </c>
      <c r="AS700" s="235">
        <v>1.0350845839272664</v>
      </c>
      <c r="AT700" s="128"/>
      <c r="AU700" s="236">
        <v>8.8469750920541568</v>
      </c>
      <c r="AV700" s="128"/>
      <c r="AW700" s="237">
        <v>0.79788800000000004</v>
      </c>
      <c r="AX700" s="128"/>
      <c r="BC700" s="144">
        <v>0.39985051101344171</v>
      </c>
      <c r="BD700" s="128">
        <v>6</v>
      </c>
      <c r="BE700" s="145">
        <v>0.38992301044549982</v>
      </c>
      <c r="BG700" s="21">
        <v>706</v>
      </c>
    </row>
    <row r="701" spans="1:59" ht="15.75" customHeight="1">
      <c r="A701" s="21" t="s">
        <v>242</v>
      </c>
      <c r="B701" s="33">
        <v>31</v>
      </c>
      <c r="C701" s="21" t="s">
        <v>329</v>
      </c>
      <c r="D701" s="26" t="s">
        <v>330</v>
      </c>
      <c r="E701" s="35">
        <v>78</v>
      </c>
      <c r="F701" s="35">
        <v>57.510000000000048</v>
      </c>
      <c r="G701" s="35" t="s">
        <v>67</v>
      </c>
      <c r="H701" s="36">
        <v>78.958500000000001</v>
      </c>
      <c r="I701" s="35">
        <v>146</v>
      </c>
      <c r="J701" s="35">
        <v>13.909999999999627</v>
      </c>
      <c r="K701" s="35" t="s">
        <v>68</v>
      </c>
      <c r="L701" s="36">
        <v>146.23183333333333</v>
      </c>
      <c r="M701" s="36">
        <v>-146.23183333333333</v>
      </c>
      <c r="N701" s="20">
        <v>707</v>
      </c>
      <c r="Q701" s="32" t="s">
        <v>229</v>
      </c>
      <c r="R701" s="5">
        <v>23</v>
      </c>
      <c r="S701" s="24">
        <v>21.741</v>
      </c>
      <c r="T701" s="42">
        <v>-1.5008999999999999</v>
      </c>
      <c r="U701" s="42">
        <v>-1.4990000000000001</v>
      </c>
      <c r="V701" s="42">
        <v>22.541833899246001</v>
      </c>
      <c r="W701" s="42">
        <v>22.546393424471997</v>
      </c>
      <c r="X701" s="42">
        <v>27.841736771375523</v>
      </c>
      <c r="Y701" s="42">
        <v>27.846118825623623</v>
      </c>
      <c r="Z701" s="42">
        <v>2.5781000000000001</v>
      </c>
      <c r="AA701" s="25">
        <v>8.8787789690303232</v>
      </c>
      <c r="AB701" s="25">
        <v>101.24709500887965</v>
      </c>
      <c r="AC701" s="25">
        <v>0.243995024</v>
      </c>
      <c r="AD701" s="42">
        <v>0.46029999999999999</v>
      </c>
      <c r="AE701" s="25">
        <v>89.44959999999999</v>
      </c>
      <c r="AF701" s="42">
        <v>4.2724000000000002</v>
      </c>
      <c r="AG701" s="25">
        <v>0.63870000000000005</v>
      </c>
      <c r="AH701" s="5">
        <v>9.35E-2</v>
      </c>
      <c r="AI701" s="25">
        <v>4.3310000000000001E-2</v>
      </c>
      <c r="AJ701" s="24">
        <v>99.93</v>
      </c>
      <c r="AK701" s="25">
        <v>0</v>
      </c>
      <c r="AL701" s="241">
        <v>27.855899999999998</v>
      </c>
      <c r="AM701" s="117"/>
      <c r="AN701" s="143"/>
      <c r="AO701" s="32">
        <v>-1.1000000000000001</v>
      </c>
      <c r="AP701" s="245">
        <v>8.9090000000000007</v>
      </c>
      <c r="AQ701" s="106">
        <v>2</v>
      </c>
      <c r="AR701" s="108" t="s">
        <v>268</v>
      </c>
      <c r="AS701" s="235">
        <v>0</v>
      </c>
      <c r="AT701" s="128"/>
      <c r="AU701" s="236">
        <v>2.9257307166344964</v>
      </c>
      <c r="AV701" s="128"/>
      <c r="AW701" s="237">
        <v>0.52315733333333347</v>
      </c>
      <c r="AX701" s="128"/>
      <c r="BC701" s="144">
        <v>0.19454669442794578</v>
      </c>
      <c r="BD701" s="128">
        <v>6</v>
      </c>
      <c r="BE701" s="145">
        <v>9.1358986153822153E-2</v>
      </c>
      <c r="BG701" s="21">
        <v>707</v>
      </c>
    </row>
    <row r="702" spans="1:59" ht="15.75" customHeight="1">
      <c r="A702" s="21" t="s">
        <v>242</v>
      </c>
      <c r="B702" s="33">
        <v>31</v>
      </c>
      <c r="C702" s="21" t="s">
        <v>329</v>
      </c>
      <c r="D702" s="26" t="s">
        <v>330</v>
      </c>
      <c r="E702" s="35">
        <v>78</v>
      </c>
      <c r="F702" s="35">
        <v>57.510000000000048</v>
      </c>
      <c r="G702" s="35" t="s">
        <v>67</v>
      </c>
      <c r="H702" s="36">
        <v>78.958500000000001</v>
      </c>
      <c r="I702" s="35">
        <v>146</v>
      </c>
      <c r="J702" s="35">
        <v>13.909999999999627</v>
      </c>
      <c r="K702" s="35" t="s">
        <v>68</v>
      </c>
      <c r="L702" s="36">
        <v>146.23183333333333</v>
      </c>
      <c r="M702" s="36">
        <v>-146.23183333333333</v>
      </c>
      <c r="N702" s="20">
        <v>708</v>
      </c>
      <c r="Q702" s="32" t="s">
        <v>230</v>
      </c>
      <c r="R702" s="5">
        <v>24</v>
      </c>
      <c r="S702" s="24">
        <v>5.9020000000000001</v>
      </c>
      <c r="T702" s="42">
        <v>-1.5097</v>
      </c>
      <c r="U702" s="42">
        <v>-1.5107999999999999</v>
      </c>
      <c r="V702" s="42">
        <v>22.516155104934001</v>
      </c>
      <c r="W702" s="42">
        <v>22.514678480549001</v>
      </c>
      <c r="X702" s="42">
        <v>27.823768324447684</v>
      </c>
      <c r="Y702" s="42">
        <v>27.822801599238115</v>
      </c>
      <c r="Z702" s="42">
        <v>2.5651000000000002</v>
      </c>
      <c r="AA702" s="25">
        <v>8.7796157343304095</v>
      </c>
      <c r="AB702" s="25">
        <v>100.07947587569723</v>
      </c>
      <c r="AC702" s="25">
        <v>0.23983163400000002</v>
      </c>
      <c r="AD702" s="42">
        <v>0.4526</v>
      </c>
      <c r="AE702" s="25">
        <v>89.425699999999992</v>
      </c>
      <c r="AF702" s="42">
        <v>4.2713000000000001</v>
      </c>
      <c r="AG702" s="25">
        <v>0.65039999999999998</v>
      </c>
      <c r="AH702" s="5">
        <v>9.4E-2</v>
      </c>
      <c r="AI702" s="25">
        <v>0.15397</v>
      </c>
      <c r="AJ702" s="24">
        <v>1.21</v>
      </c>
      <c r="AK702" s="25">
        <v>0</v>
      </c>
      <c r="AL702" s="241">
        <v>27.823399999999999</v>
      </c>
      <c r="AM702" s="117"/>
      <c r="AN702" s="143"/>
      <c r="AO702" s="32">
        <v>-1.2</v>
      </c>
      <c r="AP702" s="245">
        <v>8.8759999999999994</v>
      </c>
      <c r="AQ702" s="106">
        <v>2</v>
      </c>
      <c r="AR702" s="108" t="s">
        <v>268</v>
      </c>
      <c r="AS702" s="235">
        <v>0</v>
      </c>
      <c r="AT702" s="128"/>
      <c r="AU702" s="236">
        <v>2.9246641639188904</v>
      </c>
      <c r="AV702" s="128"/>
      <c r="AW702" s="237">
        <v>0.52023466666666673</v>
      </c>
      <c r="AX702" s="128"/>
      <c r="BC702" s="144">
        <v>0.19422446267962648</v>
      </c>
      <c r="BD702" s="128">
        <v>6</v>
      </c>
      <c r="BE702" s="145">
        <v>9.5167498027978192E-2</v>
      </c>
      <c r="BG702" s="21">
        <v>708</v>
      </c>
    </row>
    <row r="703" spans="1:59" ht="15.75" customHeight="1">
      <c r="A703" s="21" t="s">
        <v>242</v>
      </c>
      <c r="B703" s="33">
        <v>32</v>
      </c>
      <c r="C703" s="21" t="s">
        <v>331</v>
      </c>
      <c r="D703" s="26" t="s">
        <v>332</v>
      </c>
      <c r="E703" s="35">
        <v>78</v>
      </c>
      <c r="F703" s="35">
        <v>0.16999999999967486</v>
      </c>
      <c r="G703" s="35" t="s">
        <v>67</v>
      </c>
      <c r="H703" s="36">
        <v>78.002833333333328</v>
      </c>
      <c r="I703" s="35">
        <v>139</v>
      </c>
      <c r="J703" s="35">
        <v>59.209999999999354</v>
      </c>
      <c r="K703" s="35" t="s">
        <v>68</v>
      </c>
      <c r="L703" s="36">
        <v>139.98683333333332</v>
      </c>
      <c r="M703" s="36">
        <v>-139.98683333333332</v>
      </c>
      <c r="N703" s="20">
        <v>709</v>
      </c>
      <c r="Q703" s="32" t="s">
        <v>229</v>
      </c>
      <c r="R703" s="5">
        <v>1</v>
      </c>
      <c r="S703" s="24">
        <v>241.21600000000001</v>
      </c>
      <c r="T703" s="42">
        <v>-0.69550000000000001</v>
      </c>
      <c r="U703" s="42">
        <v>-0.69520000000000004</v>
      </c>
      <c r="V703" s="42">
        <v>28.042588057583998</v>
      </c>
      <c r="W703" s="42">
        <v>28.043656700855003</v>
      </c>
      <c r="X703" s="42">
        <v>34.311782566515852</v>
      </c>
      <c r="Y703" s="42">
        <v>34.312885484014323</v>
      </c>
      <c r="Z703" s="42">
        <v>2.0554999999999999</v>
      </c>
      <c r="AA703" s="25">
        <v>6.4144330926482969</v>
      </c>
      <c r="AB703" s="25">
        <v>78.249855999603085</v>
      </c>
      <c r="AC703" s="25">
        <v>2.5135267399999998E-2</v>
      </c>
      <c r="AD703" s="42">
        <v>7.1599999999999997E-2</v>
      </c>
      <c r="AE703" s="25">
        <v>90.073899999999995</v>
      </c>
      <c r="AF703" s="42">
        <v>4.3003999999999998</v>
      </c>
      <c r="AG703" s="25">
        <v>1.0825</v>
      </c>
      <c r="AH703" s="5">
        <v>0.1113</v>
      </c>
      <c r="AI703" s="25">
        <v>4.3298999999999997E-2</v>
      </c>
      <c r="AJ703" s="24">
        <v>99.93</v>
      </c>
      <c r="AK703" s="25">
        <v>0</v>
      </c>
      <c r="AL703" s="241">
        <v>34.347499999999997</v>
      </c>
      <c r="AM703" s="117"/>
      <c r="AN703" s="143"/>
      <c r="AO703" s="32">
        <v>0.1</v>
      </c>
      <c r="AP703" s="245">
        <v>6.5140000000000002</v>
      </c>
      <c r="AQ703" s="106"/>
      <c r="AR703" s="108" t="s">
        <v>227</v>
      </c>
      <c r="AS703" s="235">
        <v>10.541625563182878</v>
      </c>
      <c r="AT703" s="128"/>
      <c r="AU703" s="236">
        <v>11.606021539120416</v>
      </c>
      <c r="AV703" s="128"/>
      <c r="AW703" s="237">
        <v>0.8468206039076378</v>
      </c>
      <c r="AX703" s="128"/>
      <c r="BC703" s="144" t="s">
        <v>227</v>
      </c>
      <c r="BE703" s="145" t="s">
        <v>227</v>
      </c>
      <c r="BG703" s="21">
        <v>709</v>
      </c>
    </row>
    <row r="704" spans="1:59" ht="15.75" customHeight="1">
      <c r="A704" s="21" t="s">
        <v>242</v>
      </c>
      <c r="B704" s="33">
        <v>32</v>
      </c>
      <c r="C704" s="21" t="s">
        <v>331</v>
      </c>
      <c r="D704" s="26" t="s">
        <v>332</v>
      </c>
      <c r="E704" s="35">
        <v>78</v>
      </c>
      <c r="F704" s="35">
        <v>0.16999999999967486</v>
      </c>
      <c r="G704" s="35" t="s">
        <v>67</v>
      </c>
      <c r="H704" s="36">
        <v>78.002833333333328</v>
      </c>
      <c r="I704" s="35">
        <v>139</v>
      </c>
      <c r="J704" s="35">
        <v>59.209999999999354</v>
      </c>
      <c r="K704" s="35" t="s">
        <v>68</v>
      </c>
      <c r="L704" s="36">
        <v>139.98683333333332</v>
      </c>
      <c r="M704" s="36">
        <v>-139.98683333333332</v>
      </c>
      <c r="N704" s="20">
        <v>710</v>
      </c>
      <c r="Q704" s="32" t="s">
        <v>229</v>
      </c>
      <c r="R704" s="5">
        <v>2</v>
      </c>
      <c r="S704" s="24">
        <v>226.25899999999999</v>
      </c>
      <c r="T704" s="42">
        <v>-0.872</v>
      </c>
      <c r="U704" s="42">
        <v>-0.87660000000000005</v>
      </c>
      <c r="V704" s="42">
        <v>27.764258192705999</v>
      </c>
      <c r="W704" s="42">
        <v>27.755045014398998</v>
      </c>
      <c r="X704" s="42">
        <v>34.144168344769916</v>
      </c>
      <c r="Y704" s="42">
        <v>34.136874817811659</v>
      </c>
      <c r="Z704" s="42">
        <v>1.9742999999999999</v>
      </c>
      <c r="AA704" s="25">
        <v>6.1178767230188793</v>
      </c>
      <c r="AB704" s="25">
        <v>74.195861848858883</v>
      </c>
      <c r="AC704" s="25">
        <v>2.6629992200000004E-2</v>
      </c>
      <c r="AD704" s="42">
        <v>7.4899999999999994E-2</v>
      </c>
      <c r="AE704" s="25">
        <v>90.033999999999992</v>
      </c>
      <c r="AF704" s="42">
        <v>4.2984999999999998</v>
      </c>
      <c r="AG704" s="25">
        <v>1.1694</v>
      </c>
      <c r="AH704" s="5">
        <v>0.1148</v>
      </c>
      <c r="AI704" s="25">
        <v>4.3298999999999997E-2</v>
      </c>
      <c r="AJ704" s="24">
        <v>99.93</v>
      </c>
      <c r="AK704" s="25">
        <v>0</v>
      </c>
      <c r="AL704" s="241">
        <v>34.159199999999998</v>
      </c>
      <c r="AM704" s="117"/>
      <c r="AN704" s="143"/>
      <c r="AO704" s="32">
        <v>-0.4</v>
      </c>
      <c r="AP704" s="245">
        <v>6.2294999999999998</v>
      </c>
      <c r="AQ704" s="106">
        <v>6</v>
      </c>
      <c r="AR704" s="108" t="s">
        <v>227</v>
      </c>
      <c r="AS704" s="235">
        <v>11.964775212491114</v>
      </c>
      <c r="AT704" s="128"/>
      <c r="AU704" s="236">
        <v>17.740190917721861</v>
      </c>
      <c r="AV704" s="128"/>
      <c r="AW704" s="237">
        <v>1.0590124333925404</v>
      </c>
      <c r="AX704" s="128"/>
      <c r="BC704" s="144" t="s">
        <v>227</v>
      </c>
      <c r="BE704" s="145" t="s">
        <v>227</v>
      </c>
      <c r="BG704" s="21">
        <v>710</v>
      </c>
    </row>
    <row r="705" spans="1:59" ht="15.75" customHeight="1">
      <c r="A705" s="21" t="s">
        <v>242</v>
      </c>
      <c r="B705" s="33">
        <v>32</v>
      </c>
      <c r="C705" s="21" t="s">
        <v>331</v>
      </c>
      <c r="D705" s="26" t="s">
        <v>332</v>
      </c>
      <c r="E705" s="35">
        <v>78</v>
      </c>
      <c r="F705" s="35">
        <v>0.16999999999967486</v>
      </c>
      <c r="G705" s="35" t="s">
        <v>67</v>
      </c>
      <c r="H705" s="36">
        <v>78.002833333333328</v>
      </c>
      <c r="I705" s="35">
        <v>139</v>
      </c>
      <c r="J705" s="35">
        <v>59.209999999999354</v>
      </c>
      <c r="K705" s="35" t="s">
        <v>68</v>
      </c>
      <c r="L705" s="36">
        <v>139.98683333333332</v>
      </c>
      <c r="M705" s="36">
        <v>-139.98683333333332</v>
      </c>
      <c r="N705" s="20">
        <v>711</v>
      </c>
      <c r="Q705" s="32" t="s">
        <v>229</v>
      </c>
      <c r="R705" s="5">
        <v>3</v>
      </c>
      <c r="S705" s="24">
        <v>202.65</v>
      </c>
      <c r="T705" s="42">
        <v>-1.0821000000000001</v>
      </c>
      <c r="U705" s="42">
        <v>-1.0864</v>
      </c>
      <c r="V705" s="42">
        <v>27.249992661126001</v>
      </c>
      <c r="W705" s="42">
        <v>27.2439070175</v>
      </c>
      <c r="X705" s="42">
        <v>33.696088299032461</v>
      </c>
      <c r="Y705" s="42">
        <v>33.692615228849505</v>
      </c>
      <c r="Z705" s="42">
        <v>1.9505999999999999</v>
      </c>
      <c r="AA705" s="25">
        <v>6.0603683050393595</v>
      </c>
      <c r="AB705" s="25">
        <v>72.857028069483292</v>
      </c>
      <c r="AC705" s="25">
        <v>2.8081529999999997E-2</v>
      </c>
      <c r="AD705" s="42">
        <v>7.8100000000000003E-2</v>
      </c>
      <c r="AE705" s="25">
        <v>89.988100000000003</v>
      </c>
      <c r="AF705" s="42">
        <v>4.2962999999999996</v>
      </c>
      <c r="AG705" s="25">
        <v>1.2656000000000001</v>
      </c>
      <c r="AH705" s="5">
        <v>0.1186</v>
      </c>
      <c r="AI705" s="25">
        <v>4.3298999999999997E-2</v>
      </c>
      <c r="AJ705" s="24">
        <v>99.93</v>
      </c>
      <c r="AK705" s="25">
        <v>0</v>
      </c>
      <c r="AL705" s="241">
        <v>33.738</v>
      </c>
      <c r="AM705" s="117"/>
      <c r="AN705" s="143"/>
      <c r="AO705" s="32">
        <v>-0.7</v>
      </c>
      <c r="AP705" s="245">
        <v>5.9960000000000004</v>
      </c>
      <c r="AQ705" s="106">
        <v>2</v>
      </c>
      <c r="AR705" s="108" t="s">
        <v>268</v>
      </c>
      <c r="AS705" s="235">
        <v>15.219795325050141</v>
      </c>
      <c r="AT705" s="128"/>
      <c r="AU705" s="236">
        <v>29.336085926318486</v>
      </c>
      <c r="AV705" s="128"/>
      <c r="AW705" s="237">
        <v>1.5408241563055065</v>
      </c>
      <c r="AX705" s="128"/>
      <c r="BC705" s="144" t="s">
        <v>227</v>
      </c>
      <c r="BE705" s="145" t="s">
        <v>227</v>
      </c>
      <c r="BG705" s="21">
        <v>711</v>
      </c>
    </row>
    <row r="706" spans="1:59" ht="15.75" customHeight="1">
      <c r="A706" s="21" t="s">
        <v>242</v>
      </c>
      <c r="B706" s="33">
        <v>32</v>
      </c>
      <c r="C706" s="21" t="s">
        <v>331</v>
      </c>
      <c r="D706" s="26" t="s">
        <v>332</v>
      </c>
      <c r="E706" s="35">
        <v>78</v>
      </c>
      <c r="F706" s="35">
        <v>0.16999999999967486</v>
      </c>
      <c r="G706" s="35" t="s">
        <v>67</v>
      </c>
      <c r="H706" s="36">
        <v>78.002833333333328</v>
      </c>
      <c r="I706" s="35">
        <v>139</v>
      </c>
      <c r="J706" s="35">
        <v>59.209999999999354</v>
      </c>
      <c r="K706" s="35" t="s">
        <v>68</v>
      </c>
      <c r="L706" s="36">
        <v>139.98683333333332</v>
      </c>
      <c r="M706" s="36">
        <v>-139.98683333333332</v>
      </c>
      <c r="N706" s="20">
        <v>712</v>
      </c>
      <c r="Q706" s="32" t="s">
        <v>230</v>
      </c>
      <c r="R706" s="5">
        <v>4</v>
      </c>
      <c r="S706" s="24">
        <v>182.524</v>
      </c>
      <c r="T706" s="42">
        <v>-1.4595</v>
      </c>
      <c r="U706" s="42">
        <v>-1.4641999999999999</v>
      </c>
      <c r="V706" s="42">
        <v>26.519275442927999</v>
      </c>
      <c r="W706" s="42">
        <v>26.508430741754999</v>
      </c>
      <c r="X706" s="42">
        <v>33.129099592944797</v>
      </c>
      <c r="Y706" s="42">
        <v>33.119401265035023</v>
      </c>
      <c r="Z706" s="42">
        <v>2.0303</v>
      </c>
      <c r="AA706" s="25">
        <v>6.4517785201691753</v>
      </c>
      <c r="AB706" s="25">
        <v>76.473390561460533</v>
      </c>
      <c r="AC706" s="25">
        <v>2.7185058800000005E-2</v>
      </c>
      <c r="AD706" s="42">
        <v>7.6100000000000001E-2</v>
      </c>
      <c r="AE706" s="25">
        <v>89.996099999999998</v>
      </c>
      <c r="AF706" s="42">
        <v>4.2967000000000004</v>
      </c>
      <c r="AG706" s="25">
        <v>1.2608999999999999</v>
      </c>
      <c r="AH706" s="5">
        <v>0.11840000000000001</v>
      </c>
      <c r="AI706" s="25">
        <v>4.3298999999999997E-2</v>
      </c>
      <c r="AJ706" s="24">
        <v>99.93</v>
      </c>
      <c r="AK706" s="25">
        <v>0</v>
      </c>
      <c r="AL706" s="241">
        <v>33.171999999999997</v>
      </c>
      <c r="AM706" s="117"/>
      <c r="AN706" s="143"/>
      <c r="AO706" s="32">
        <v>-1.1000000000000001</v>
      </c>
      <c r="AP706" s="245">
        <v>6.4580000000000002</v>
      </c>
      <c r="AQ706" s="106"/>
      <c r="AR706" s="108" t="s">
        <v>227</v>
      </c>
      <c r="AS706" s="235">
        <v>16.684532185808813</v>
      </c>
      <c r="AT706" s="128"/>
      <c r="AU706" s="236">
        <v>37.472925832467681</v>
      </c>
      <c r="AV706" s="128"/>
      <c r="AW706" s="237">
        <v>1.8367246891651869</v>
      </c>
      <c r="AX706" s="128"/>
      <c r="BC706" s="144" t="s">
        <v>227</v>
      </c>
      <c r="BE706" s="145" t="s">
        <v>227</v>
      </c>
      <c r="BG706" s="21">
        <v>712</v>
      </c>
    </row>
    <row r="707" spans="1:59" ht="15.75" customHeight="1">
      <c r="A707" s="21" t="s">
        <v>242</v>
      </c>
      <c r="B707" s="33">
        <v>32</v>
      </c>
      <c r="C707" s="21" t="s">
        <v>331</v>
      </c>
      <c r="D707" s="26" t="s">
        <v>332</v>
      </c>
      <c r="E707" s="35">
        <v>78</v>
      </c>
      <c r="F707" s="35">
        <v>0.16999999999967486</v>
      </c>
      <c r="G707" s="35" t="s">
        <v>67</v>
      </c>
      <c r="H707" s="36">
        <v>78.002833333333328</v>
      </c>
      <c r="I707" s="35">
        <v>139</v>
      </c>
      <c r="J707" s="35">
        <v>59.209999999999354</v>
      </c>
      <c r="K707" s="35" t="s">
        <v>68</v>
      </c>
      <c r="L707" s="36">
        <v>139.98683333333332</v>
      </c>
      <c r="M707" s="36">
        <v>-139.98683333333332</v>
      </c>
      <c r="N707" s="20">
        <v>713</v>
      </c>
      <c r="Q707" s="32" t="s">
        <v>229</v>
      </c>
      <c r="R707" s="5">
        <v>5</v>
      </c>
      <c r="S707" s="24">
        <v>170.66200000000001</v>
      </c>
      <c r="T707" s="42">
        <v>-1.4456</v>
      </c>
      <c r="U707" s="42">
        <v>-1.4468000000000001</v>
      </c>
      <c r="V707" s="42">
        <v>26.394407657975997</v>
      </c>
      <c r="W707" s="42">
        <v>26.393926931515999</v>
      </c>
      <c r="X707" s="42">
        <v>32.949322237623704</v>
      </c>
      <c r="Y707" s="42">
        <v>32.949986421785347</v>
      </c>
      <c r="Z707" s="42">
        <v>2.0640000000000001</v>
      </c>
      <c r="AA707" s="25">
        <v>6.5886537544083641</v>
      </c>
      <c r="AB707" s="25">
        <v>78.025294185959552</v>
      </c>
      <c r="AC707" s="25">
        <v>2.7782857800000001E-2</v>
      </c>
      <c r="AD707" s="42">
        <v>7.7399999999999997E-2</v>
      </c>
      <c r="AE707" s="25">
        <v>89.940299999999993</v>
      </c>
      <c r="AF707" s="42">
        <v>4.2941000000000003</v>
      </c>
      <c r="AG707" s="25">
        <v>1.329</v>
      </c>
      <c r="AH707" s="5">
        <v>0.1212</v>
      </c>
      <c r="AI707" s="25">
        <v>4.3298999999999997E-2</v>
      </c>
      <c r="AJ707" s="24">
        <v>99.93</v>
      </c>
      <c r="AK707" s="25">
        <v>0</v>
      </c>
      <c r="AL707" s="241">
        <v>32.954599999999999</v>
      </c>
      <c r="AM707" s="117"/>
      <c r="AN707" s="143"/>
      <c r="AO707" s="32">
        <v>-0.8</v>
      </c>
      <c r="AP707" s="245">
        <v>6.5869999999999997</v>
      </c>
      <c r="AQ707" s="106">
        <v>2</v>
      </c>
      <c r="AR707" s="108" t="s">
        <v>268</v>
      </c>
      <c r="AS707" s="235">
        <v>15.899495466533898</v>
      </c>
      <c r="AT707" s="128"/>
      <c r="AU707" s="236">
        <v>34.559436841498062</v>
      </c>
      <c r="AV707" s="128"/>
      <c r="AW707" s="237">
        <v>1.808497335701599</v>
      </c>
      <c r="AX707" s="128"/>
      <c r="BC707" s="144">
        <v>8.6234507117782487E-3</v>
      </c>
      <c r="BE707" s="145">
        <v>2.260242447728732E-2</v>
      </c>
      <c r="BG707" s="21">
        <v>713</v>
      </c>
    </row>
    <row r="708" spans="1:59" ht="15.75" customHeight="1">
      <c r="A708" s="21" t="s">
        <v>242</v>
      </c>
      <c r="B708" s="33">
        <v>32</v>
      </c>
      <c r="C708" s="21" t="s">
        <v>331</v>
      </c>
      <c r="D708" s="26" t="s">
        <v>332</v>
      </c>
      <c r="E708" s="35">
        <v>78</v>
      </c>
      <c r="F708" s="35">
        <v>0.16999999999967486</v>
      </c>
      <c r="G708" s="35" t="s">
        <v>67</v>
      </c>
      <c r="H708" s="36">
        <v>78.002833333333328</v>
      </c>
      <c r="I708" s="35">
        <v>139</v>
      </c>
      <c r="J708" s="35">
        <v>59.209999999999354</v>
      </c>
      <c r="K708" s="35" t="s">
        <v>68</v>
      </c>
      <c r="L708" s="36">
        <v>139.98683333333332</v>
      </c>
      <c r="M708" s="36">
        <v>-139.98683333333332</v>
      </c>
      <c r="N708" s="20">
        <v>714</v>
      </c>
      <c r="Q708" s="32" t="s">
        <v>229</v>
      </c>
      <c r="R708" s="5">
        <v>6</v>
      </c>
      <c r="S708" s="24">
        <v>142.01</v>
      </c>
      <c r="T708" s="42">
        <v>-1.4238</v>
      </c>
      <c r="U708" s="42">
        <v>-1.4001999999999999</v>
      </c>
      <c r="V708" s="42">
        <v>26.162538899808002</v>
      </c>
      <c r="W708" s="42">
        <v>26.179905778883001</v>
      </c>
      <c r="X708" s="42">
        <v>32.624468047719198</v>
      </c>
      <c r="Y708" s="42">
        <v>32.622495776899058</v>
      </c>
      <c r="Z708" s="42">
        <v>2.1255000000000002</v>
      </c>
      <c r="AA708" s="25">
        <v>6.8466037024467594</v>
      </c>
      <c r="AB708" s="25">
        <v>80.940664768813903</v>
      </c>
      <c r="AC708" s="25">
        <v>2.8422934600000001E-2</v>
      </c>
      <c r="AD708" s="42">
        <v>7.8799999999999995E-2</v>
      </c>
      <c r="AE708" s="25">
        <v>89.814599999999999</v>
      </c>
      <c r="AF708" s="42">
        <v>4.2881999999999998</v>
      </c>
      <c r="AG708" s="25">
        <v>1.2608999999999999</v>
      </c>
      <c r="AH708" s="5">
        <v>0.11840000000000001</v>
      </c>
      <c r="AI708" s="25">
        <v>4.3298999999999997E-2</v>
      </c>
      <c r="AJ708" s="24">
        <v>99.94</v>
      </c>
      <c r="AK708" s="25">
        <v>0</v>
      </c>
      <c r="AL708" s="241">
        <v>32.619500000000002</v>
      </c>
      <c r="AM708" s="117"/>
      <c r="AN708" s="143"/>
      <c r="AO708" s="32">
        <v>-1</v>
      </c>
      <c r="AP708" s="245">
        <v>6.8209999999999997</v>
      </c>
      <c r="AQ708" s="106"/>
      <c r="AR708" s="108" t="s">
        <v>227</v>
      </c>
      <c r="AS708" s="235">
        <v>16.298615568192464</v>
      </c>
      <c r="AT708" s="128"/>
      <c r="AU708" s="236">
        <v>36.944584486602253</v>
      </c>
      <c r="AV708" s="128"/>
      <c r="AW708" s="237">
        <v>1.8561918294849027</v>
      </c>
      <c r="AX708" s="128"/>
      <c r="BC708" s="144">
        <v>1.4746238903011617E-2</v>
      </c>
      <c r="BE708" s="145">
        <v>2.2291264300347988E-2</v>
      </c>
      <c r="BG708" s="21">
        <v>714</v>
      </c>
    </row>
    <row r="709" spans="1:59" ht="15.75" customHeight="1">
      <c r="A709" s="21" t="s">
        <v>242</v>
      </c>
      <c r="B709" s="33">
        <v>32</v>
      </c>
      <c r="C709" s="21" t="s">
        <v>331</v>
      </c>
      <c r="D709" s="26" t="s">
        <v>332</v>
      </c>
      <c r="E709" s="35">
        <v>78</v>
      </c>
      <c r="F709" s="35">
        <v>0.16999999999967486</v>
      </c>
      <c r="G709" s="35" t="s">
        <v>67</v>
      </c>
      <c r="H709" s="36">
        <v>78.002833333333328</v>
      </c>
      <c r="I709" s="35">
        <v>139</v>
      </c>
      <c r="J709" s="35">
        <v>59.209999999999354</v>
      </c>
      <c r="K709" s="35" t="s">
        <v>68</v>
      </c>
      <c r="L709" s="36">
        <v>139.98683333333332</v>
      </c>
      <c r="M709" s="36">
        <v>-139.98683333333332</v>
      </c>
      <c r="N709" s="20">
        <v>715</v>
      </c>
      <c r="Q709" s="32" t="s">
        <v>230</v>
      </c>
      <c r="R709" s="5">
        <v>7</v>
      </c>
      <c r="S709" s="24">
        <v>108.663</v>
      </c>
      <c r="T709" s="42">
        <v>-1.3312999999999999</v>
      </c>
      <c r="U709" s="42">
        <v>-1.3319000000000001</v>
      </c>
      <c r="V709" s="42">
        <v>25.98181883769</v>
      </c>
      <c r="W709" s="42">
        <v>25.980571264795</v>
      </c>
      <c r="X709" s="42">
        <v>32.296576502162999</v>
      </c>
      <c r="Y709" s="42">
        <v>32.295519516905841</v>
      </c>
      <c r="Z709" s="42">
        <v>2.1724999999999999</v>
      </c>
      <c r="AA709" s="25">
        <v>6.9871830979938832</v>
      </c>
      <c r="AB709" s="25">
        <v>82.616094433271527</v>
      </c>
      <c r="AC709" s="25">
        <v>2.93625928E-2</v>
      </c>
      <c r="AD709" s="42">
        <v>8.09E-2</v>
      </c>
      <c r="AE709" s="25">
        <v>89.918300000000002</v>
      </c>
      <c r="AF709" s="42">
        <v>4.2930000000000001</v>
      </c>
      <c r="AG709" s="25">
        <v>1.2915000000000001</v>
      </c>
      <c r="AH709" s="5">
        <v>0.1197</v>
      </c>
      <c r="AI709" s="25">
        <v>4.3298999999999997E-2</v>
      </c>
      <c r="AJ709" s="24">
        <v>99.93</v>
      </c>
      <c r="AK709" s="25">
        <v>0</v>
      </c>
      <c r="AL709" s="241">
        <v>32.306449999999998</v>
      </c>
      <c r="AM709" s="117">
        <v>6</v>
      </c>
      <c r="AN709" s="143"/>
      <c r="AO709" s="32">
        <v>-0.9</v>
      </c>
      <c r="AP709" s="245">
        <v>7.0110000000000001</v>
      </c>
      <c r="AQ709" s="106"/>
      <c r="AR709" s="108" t="s">
        <v>227</v>
      </c>
      <c r="AS709" s="235">
        <v>14.097293961311195</v>
      </c>
      <c r="AT709" s="128"/>
      <c r="AU709" s="236">
        <v>31.38903359328183</v>
      </c>
      <c r="AV709" s="128"/>
      <c r="AW709" s="237">
        <v>1.7111616341030198</v>
      </c>
      <c r="AX709" s="128"/>
      <c r="BC709" s="144">
        <v>1.4613510687735892E-2</v>
      </c>
      <c r="BD709" s="128">
        <v>6</v>
      </c>
      <c r="BE709" s="145">
        <v>2.3966722980276335E-2</v>
      </c>
      <c r="BG709" s="21">
        <v>715</v>
      </c>
    </row>
    <row r="710" spans="1:59" ht="15.75" customHeight="1">
      <c r="A710" s="21" t="s">
        <v>242</v>
      </c>
      <c r="B710" s="33">
        <v>32</v>
      </c>
      <c r="C710" s="21" t="s">
        <v>331</v>
      </c>
      <c r="D710" s="26" t="s">
        <v>332</v>
      </c>
      <c r="E710" s="35">
        <v>78</v>
      </c>
      <c r="F710" s="35">
        <v>0.16999999999967486</v>
      </c>
      <c r="G710" s="35" t="s">
        <v>67</v>
      </c>
      <c r="H710" s="36">
        <v>78.002833333333328</v>
      </c>
      <c r="I710" s="35">
        <v>139</v>
      </c>
      <c r="J710" s="35">
        <v>59.209999999999354</v>
      </c>
      <c r="K710" s="35" t="s">
        <v>68</v>
      </c>
      <c r="L710" s="36">
        <v>139.98683333333332</v>
      </c>
      <c r="M710" s="36">
        <v>-139.98683333333332</v>
      </c>
      <c r="N710" s="20">
        <v>716</v>
      </c>
      <c r="Q710" s="32" t="s">
        <v>230</v>
      </c>
      <c r="R710" s="5">
        <v>8</v>
      </c>
      <c r="S710" s="24">
        <v>108.661</v>
      </c>
      <c r="T710" s="42">
        <v>-1.3334999999999999</v>
      </c>
      <c r="U710" s="42">
        <v>-1.333</v>
      </c>
      <c r="V710" s="42">
        <v>25.979373095448</v>
      </c>
      <c r="W710" s="42">
        <v>25.979114094397001</v>
      </c>
      <c r="X710" s="42">
        <v>32.295611935680093</v>
      </c>
      <c r="Y710" s="42">
        <v>32.294717513434804</v>
      </c>
      <c r="Z710" s="42">
        <v>2.1724999999999999</v>
      </c>
      <c r="AA710" s="25">
        <v>6.9871830979938832</v>
      </c>
      <c r="AB710" s="25">
        <v>82.610636142604704</v>
      </c>
      <c r="AC710" s="25">
        <v>3.0728665800000003E-2</v>
      </c>
      <c r="AD710" s="42">
        <v>8.3900000000000002E-2</v>
      </c>
      <c r="AE710" s="25">
        <v>89.918300000000002</v>
      </c>
      <c r="AF710" s="42">
        <v>4.2930000000000001</v>
      </c>
      <c r="AG710" s="25">
        <v>1.3243</v>
      </c>
      <c r="AH710" s="5">
        <v>0.121</v>
      </c>
      <c r="AI710" s="25">
        <v>4.3298999999999997E-2</v>
      </c>
      <c r="AJ710" s="24">
        <v>99.93</v>
      </c>
      <c r="AK710" s="25">
        <v>0</v>
      </c>
      <c r="AL710" s="241">
        <v>32.305100000000003</v>
      </c>
      <c r="AM710" s="117"/>
      <c r="AN710" s="143"/>
      <c r="AO710" s="32"/>
      <c r="AP710" s="245" t="s">
        <v>227</v>
      </c>
      <c r="AQ710" s="106"/>
      <c r="AR710" s="108"/>
      <c r="AS710" s="235" t="s">
        <v>227</v>
      </c>
      <c r="AT710" s="128" t="s">
        <v>227</v>
      </c>
      <c r="AU710" s="236" t="s">
        <v>227</v>
      </c>
      <c r="AV710" s="128" t="s">
        <v>227</v>
      </c>
      <c r="AW710" s="237" t="s">
        <v>227</v>
      </c>
      <c r="AX710" s="128" t="s">
        <v>227</v>
      </c>
      <c r="BC710" s="144" t="s">
        <v>227</v>
      </c>
      <c r="BE710" s="145" t="s">
        <v>227</v>
      </c>
      <c r="BG710" s="21">
        <v>716</v>
      </c>
    </row>
    <row r="711" spans="1:59" ht="15.75" customHeight="1">
      <c r="A711" s="21" t="s">
        <v>242</v>
      </c>
      <c r="B711" s="33">
        <v>32</v>
      </c>
      <c r="C711" s="21" t="s">
        <v>331</v>
      </c>
      <c r="D711" s="26" t="s">
        <v>332</v>
      </c>
      <c r="E711" s="35">
        <v>78</v>
      </c>
      <c r="F711" s="35">
        <v>0.16999999999967486</v>
      </c>
      <c r="G711" s="35" t="s">
        <v>67</v>
      </c>
      <c r="H711" s="36">
        <v>78.002833333333328</v>
      </c>
      <c r="I711" s="35">
        <v>139</v>
      </c>
      <c r="J711" s="35">
        <v>59.209999999999354</v>
      </c>
      <c r="K711" s="35" t="s">
        <v>68</v>
      </c>
      <c r="L711" s="36">
        <v>139.98683333333332</v>
      </c>
      <c r="M711" s="36">
        <v>-139.98683333333332</v>
      </c>
      <c r="N711" s="20">
        <v>717</v>
      </c>
      <c r="Q711" s="32" t="s">
        <v>230</v>
      </c>
      <c r="R711" s="5">
        <v>9</v>
      </c>
      <c r="S711" s="24">
        <v>108.663</v>
      </c>
      <c r="T711" s="42">
        <v>-1.3337000000000001</v>
      </c>
      <c r="U711" s="42">
        <v>-1.3341000000000001</v>
      </c>
      <c r="V711" s="42">
        <v>25.979271147875998</v>
      </c>
      <c r="W711" s="42">
        <v>25.978360523423</v>
      </c>
      <c r="X711" s="42">
        <v>32.29568751260468</v>
      </c>
      <c r="Y711" s="42">
        <v>32.294874915588593</v>
      </c>
      <c r="Z711" s="42">
        <v>2.1724999999999999</v>
      </c>
      <c r="AA711" s="25">
        <v>6.9871830979938832</v>
      </c>
      <c r="AB711" s="25">
        <v>82.610235652703793</v>
      </c>
      <c r="AC711" s="25">
        <v>3.3973600600000001E-2</v>
      </c>
      <c r="AD711" s="42">
        <v>9.0999999999999998E-2</v>
      </c>
      <c r="AE711" s="25">
        <v>89.912300000000002</v>
      </c>
      <c r="AF711" s="42">
        <v>4.2927</v>
      </c>
      <c r="AG711" s="25">
        <v>1.2915000000000001</v>
      </c>
      <c r="AH711" s="5">
        <v>0.1197</v>
      </c>
      <c r="AI711" s="25">
        <v>4.3298999999999997E-2</v>
      </c>
      <c r="AJ711" s="24">
        <v>99.94</v>
      </c>
      <c r="AK711" s="25">
        <v>0</v>
      </c>
      <c r="AL711" s="241">
        <v>32.301000000000002</v>
      </c>
      <c r="AM711" s="117"/>
      <c r="AN711" s="143"/>
      <c r="AO711" s="32"/>
      <c r="AP711" s="245" t="s">
        <v>227</v>
      </c>
      <c r="AQ711" s="106"/>
      <c r="AR711" s="108"/>
      <c r="AS711" s="235" t="s">
        <v>227</v>
      </c>
      <c r="AT711" s="128" t="s">
        <v>227</v>
      </c>
      <c r="AU711" s="236" t="s">
        <v>227</v>
      </c>
      <c r="AV711" s="128" t="s">
        <v>227</v>
      </c>
      <c r="AW711" s="237" t="s">
        <v>227</v>
      </c>
      <c r="AX711" s="128" t="s">
        <v>227</v>
      </c>
      <c r="BC711" s="144" t="s">
        <v>227</v>
      </c>
      <c r="BE711" s="145" t="s">
        <v>227</v>
      </c>
      <c r="BG711" s="21">
        <v>717</v>
      </c>
    </row>
    <row r="712" spans="1:59" ht="15.75" customHeight="1">
      <c r="A712" s="21" t="s">
        <v>242</v>
      </c>
      <c r="B712" s="33">
        <v>32</v>
      </c>
      <c r="C712" s="21" t="s">
        <v>331</v>
      </c>
      <c r="D712" s="26" t="s">
        <v>332</v>
      </c>
      <c r="E712" s="35">
        <v>78</v>
      </c>
      <c r="F712" s="35">
        <v>0.16999999999967486</v>
      </c>
      <c r="G712" s="35" t="s">
        <v>67</v>
      </c>
      <c r="H712" s="36">
        <v>78.002833333333328</v>
      </c>
      <c r="I712" s="35">
        <v>139</v>
      </c>
      <c r="J712" s="35">
        <v>59.209999999999354</v>
      </c>
      <c r="K712" s="35" t="s">
        <v>68</v>
      </c>
      <c r="L712" s="36">
        <v>139.98683333333332</v>
      </c>
      <c r="M712" s="36">
        <v>-139.98683333333332</v>
      </c>
      <c r="N712" s="20">
        <v>718</v>
      </c>
      <c r="Q712" s="32" t="s">
        <v>229</v>
      </c>
      <c r="R712" s="5">
        <v>10</v>
      </c>
      <c r="S712" s="24">
        <v>87.418999999999997</v>
      </c>
      <c r="T712" s="42">
        <v>-1.2437</v>
      </c>
      <c r="U712" s="42">
        <v>-1.2428999999999999</v>
      </c>
      <c r="V712" s="42">
        <v>25.868236249163999</v>
      </c>
      <c r="W712" s="42">
        <v>25.865814598513001</v>
      </c>
      <c r="X712" s="42">
        <v>32.060013292087234</v>
      </c>
      <c r="Y712" s="42">
        <v>32.055856529204796</v>
      </c>
      <c r="Z712" s="42">
        <v>2.2290999999999999</v>
      </c>
      <c r="AA712" s="25">
        <v>7.1943394678340615</v>
      </c>
      <c r="AB712" s="25">
        <v>85.123275207246536</v>
      </c>
      <c r="AC712" s="25">
        <v>4.3110605999999996E-2</v>
      </c>
      <c r="AD712" s="42">
        <v>0.1111</v>
      </c>
      <c r="AE712" s="25">
        <v>89.910299999999992</v>
      </c>
      <c r="AF712" s="42">
        <v>4.2926000000000002</v>
      </c>
      <c r="AG712" s="25">
        <v>1.2585999999999999</v>
      </c>
      <c r="AH712" s="5">
        <v>0.1183</v>
      </c>
      <c r="AI712" s="25">
        <v>4.3298999999999997E-2</v>
      </c>
      <c r="AJ712" s="24">
        <v>99.93</v>
      </c>
      <c r="AK712" s="25">
        <v>0</v>
      </c>
      <c r="AL712" s="241">
        <v>32.044600000000003</v>
      </c>
      <c r="AM712" s="117"/>
      <c r="AN712" s="143"/>
      <c r="AO712" s="32">
        <v>-0.9</v>
      </c>
      <c r="AP712" s="245">
        <v>7.18</v>
      </c>
      <c r="AQ712" s="106">
        <v>26</v>
      </c>
      <c r="AR712" s="108" t="s">
        <v>413</v>
      </c>
      <c r="AS712" s="235">
        <v>11.332152187441439</v>
      </c>
      <c r="AT712" s="128"/>
      <c r="AU712" s="236">
        <v>24.355469560188904</v>
      </c>
      <c r="AV712" s="128"/>
      <c r="AW712" s="237">
        <v>1.5242770870337481</v>
      </c>
      <c r="AX712" s="128"/>
      <c r="BC712" s="144">
        <v>3.8309319720272079E-2</v>
      </c>
      <c r="BE712" s="145">
        <v>3.4657236611613365E-2</v>
      </c>
      <c r="BG712" s="21">
        <v>718</v>
      </c>
    </row>
    <row r="713" spans="1:59" ht="15.75" customHeight="1">
      <c r="A713" s="21" t="s">
        <v>242</v>
      </c>
      <c r="B713" s="33">
        <v>32</v>
      </c>
      <c r="C713" s="21" t="s">
        <v>331</v>
      </c>
      <c r="D713" s="26" t="s">
        <v>332</v>
      </c>
      <c r="E713" s="35">
        <v>78</v>
      </c>
      <c r="F713" s="35">
        <v>0.16999999999967486</v>
      </c>
      <c r="G713" s="35" t="s">
        <v>67</v>
      </c>
      <c r="H713" s="36">
        <v>78.002833333333328</v>
      </c>
      <c r="I713" s="35">
        <v>139</v>
      </c>
      <c r="J713" s="35">
        <v>59.209999999999354</v>
      </c>
      <c r="K713" s="35" t="s">
        <v>68</v>
      </c>
      <c r="L713" s="36">
        <v>139.98683333333332</v>
      </c>
      <c r="M713" s="36">
        <v>-139.98683333333332</v>
      </c>
      <c r="N713" s="20">
        <v>719</v>
      </c>
      <c r="Q713" s="32" t="s">
        <v>229</v>
      </c>
      <c r="R713" s="5">
        <v>11</v>
      </c>
      <c r="S713" s="24">
        <v>66.210999999999999</v>
      </c>
      <c r="T713" s="42">
        <v>-0.93359999999999999</v>
      </c>
      <c r="U713" s="42">
        <v>-0.93520000000000003</v>
      </c>
      <c r="V713" s="42">
        <v>25.932959964065997</v>
      </c>
      <c r="W713" s="42">
        <v>25.930619703414997</v>
      </c>
      <c r="X713" s="42">
        <v>31.830141895279624</v>
      </c>
      <c r="Y713" s="42">
        <v>31.828676837209397</v>
      </c>
      <c r="Z713" s="42">
        <v>2.2785000000000002</v>
      </c>
      <c r="AA713" s="25">
        <v>7.3358768547054254</v>
      </c>
      <c r="AB713" s="25">
        <v>87.38052012171886</v>
      </c>
      <c r="AC713" s="25">
        <v>7.7569285999999987E-2</v>
      </c>
      <c r="AD713" s="42">
        <v>0.18690000000000001</v>
      </c>
      <c r="AE713" s="25">
        <v>89.840499999999992</v>
      </c>
      <c r="AF713" s="42">
        <v>4.2893999999999997</v>
      </c>
      <c r="AG713" s="25">
        <v>1.2326999999999999</v>
      </c>
      <c r="AH713" s="5">
        <v>0.1173</v>
      </c>
      <c r="AI713" s="25">
        <v>4.3298999999999997E-2</v>
      </c>
      <c r="AJ713" s="24">
        <v>99.93</v>
      </c>
      <c r="AK713" s="25">
        <v>0</v>
      </c>
      <c r="AL713" s="241">
        <v>31.810099999999998</v>
      </c>
      <c r="AM713" s="117"/>
      <c r="AN713" s="143"/>
      <c r="AO713" s="32">
        <v>-0.5</v>
      </c>
      <c r="AP713" s="245">
        <v>7.33</v>
      </c>
      <c r="AQ713" s="106">
        <v>2</v>
      </c>
      <c r="AR713" s="108" t="s">
        <v>268</v>
      </c>
      <c r="AS713" s="235">
        <v>8.9849835444802491</v>
      </c>
      <c r="AT713" s="128"/>
      <c r="AU713" s="236">
        <v>18.705873537498469</v>
      </c>
      <c r="AV713" s="128"/>
      <c r="AW713" s="237">
        <v>1.3607531083481352</v>
      </c>
      <c r="AX713" s="128"/>
      <c r="BC713" s="144">
        <v>8.7849332726693832E-2</v>
      </c>
      <c r="BE713" s="145">
        <v>6.5802778334650119E-2</v>
      </c>
      <c r="BG713" s="21">
        <v>719</v>
      </c>
    </row>
    <row r="714" spans="1:59" ht="15.75" customHeight="1">
      <c r="A714" s="21" t="s">
        <v>242</v>
      </c>
      <c r="B714" s="33">
        <v>32</v>
      </c>
      <c r="C714" s="21" t="s">
        <v>331</v>
      </c>
      <c r="D714" s="26" t="s">
        <v>332</v>
      </c>
      <c r="E714" s="35">
        <v>78</v>
      </c>
      <c r="F714" s="35">
        <v>0.16999999999967486</v>
      </c>
      <c r="G714" s="35" t="s">
        <v>67</v>
      </c>
      <c r="H714" s="36">
        <v>78.002833333333328</v>
      </c>
      <c r="I714" s="35">
        <v>139</v>
      </c>
      <c r="J714" s="35">
        <v>59.209999999999354</v>
      </c>
      <c r="K714" s="35" t="s">
        <v>68</v>
      </c>
      <c r="L714" s="36">
        <v>139.98683333333332</v>
      </c>
      <c r="M714" s="36">
        <v>-139.98683333333332</v>
      </c>
      <c r="N714" s="20">
        <v>720</v>
      </c>
      <c r="Q714" s="32" t="s">
        <v>230</v>
      </c>
      <c r="R714" s="5">
        <v>12</v>
      </c>
      <c r="S714" s="24">
        <v>46.11</v>
      </c>
      <c r="T714" s="42">
        <v>-9.9900000000000003E-2</v>
      </c>
      <c r="U714" s="42">
        <v>-0.1004</v>
      </c>
      <c r="V714" s="42">
        <v>25.961457308897998</v>
      </c>
      <c r="W714" s="42">
        <v>25.954283231201998</v>
      </c>
      <c r="X714" s="42">
        <v>31.015035415457259</v>
      </c>
      <c r="Y714" s="42">
        <v>31.006121010907677</v>
      </c>
      <c r="Z714" s="42">
        <v>2.5146000000000002</v>
      </c>
      <c r="AA714" s="25">
        <v>8.1203349055630181</v>
      </c>
      <c r="AB714" s="25">
        <v>98.324708671700492</v>
      </c>
      <c r="AC714" s="25">
        <v>0.23345617199999999</v>
      </c>
      <c r="AD714" s="42">
        <v>0.52980000000000005</v>
      </c>
      <c r="AE714" s="25">
        <v>89.433700000000002</v>
      </c>
      <c r="AF714" s="42">
        <v>4.2702</v>
      </c>
      <c r="AG714" s="25">
        <v>1.0166999999999999</v>
      </c>
      <c r="AH714" s="5">
        <v>0.1087</v>
      </c>
      <c r="AI714" s="25">
        <v>4.3298999999999997E-2</v>
      </c>
      <c r="AJ714" s="24">
        <v>99.93</v>
      </c>
      <c r="AK714" s="25">
        <v>0</v>
      </c>
      <c r="AL714" s="241">
        <v>30.974399999999999</v>
      </c>
      <c r="AM714" s="117"/>
      <c r="AN714" s="143"/>
      <c r="AO714" s="32">
        <v>0.3</v>
      </c>
      <c r="AP714" s="245">
        <v>8.17</v>
      </c>
      <c r="AQ714" s="106"/>
      <c r="AR714" s="108"/>
      <c r="AS714" s="235">
        <v>2.4740623137318227</v>
      </c>
      <c r="AT714" s="128"/>
      <c r="AU714" s="236">
        <v>8.6124922237946144</v>
      </c>
      <c r="AV714" s="128"/>
      <c r="AW714" s="237">
        <v>0.87504795737122576</v>
      </c>
      <c r="AX714" s="128"/>
      <c r="BC714" s="144">
        <v>0.23896095841850207</v>
      </c>
      <c r="BD714" s="128">
        <v>6</v>
      </c>
      <c r="BE714" s="145">
        <v>0.16608373201338783</v>
      </c>
      <c r="BG714" s="21">
        <v>720</v>
      </c>
    </row>
    <row r="715" spans="1:59" ht="15.75" customHeight="1">
      <c r="A715" s="21" t="s">
        <v>242</v>
      </c>
      <c r="B715" s="33">
        <v>32</v>
      </c>
      <c r="C715" s="21" t="s">
        <v>331</v>
      </c>
      <c r="D715" s="26" t="s">
        <v>332</v>
      </c>
      <c r="E715" s="35">
        <v>78</v>
      </c>
      <c r="F715" s="35">
        <v>0.16999999999967486</v>
      </c>
      <c r="G715" s="35" t="s">
        <v>67</v>
      </c>
      <c r="H715" s="36">
        <v>78.002833333333328</v>
      </c>
      <c r="I715" s="35">
        <v>139</v>
      </c>
      <c r="J715" s="35">
        <v>59.209999999999354</v>
      </c>
      <c r="K715" s="35" t="s">
        <v>68</v>
      </c>
      <c r="L715" s="36">
        <v>139.98683333333332</v>
      </c>
      <c r="M715" s="36">
        <v>-139.98683333333332</v>
      </c>
      <c r="N715" s="20">
        <v>721</v>
      </c>
      <c r="Q715" s="32" t="s">
        <v>230</v>
      </c>
      <c r="R715" s="5">
        <v>13</v>
      </c>
      <c r="S715" s="24">
        <v>46.115000000000002</v>
      </c>
      <c r="T715" s="42">
        <v>-9.5600000000000004E-2</v>
      </c>
      <c r="U715" s="42">
        <v>-0.10879999999999999</v>
      </c>
      <c r="V715" s="42">
        <v>25.961533269833996</v>
      </c>
      <c r="W715" s="42">
        <v>25.955125751535</v>
      </c>
      <c r="X715" s="42">
        <v>31.010762881772298</v>
      </c>
      <c r="Y715" s="42">
        <v>31.015761149900349</v>
      </c>
      <c r="Z715" s="42">
        <v>2.5146000000000002</v>
      </c>
      <c r="AA715" s="25">
        <v>8.1203349055630181</v>
      </c>
      <c r="AB715" s="25">
        <v>98.332917313492345</v>
      </c>
      <c r="AC715" s="25">
        <v>0.23507909400000002</v>
      </c>
      <c r="AD715" s="42">
        <v>0.53339999999999999</v>
      </c>
      <c r="AE715" s="25">
        <v>89.455699999999993</v>
      </c>
      <c r="AF715" s="42">
        <v>4.2713000000000001</v>
      </c>
      <c r="AG715" s="25">
        <v>1.0426</v>
      </c>
      <c r="AH715" s="5">
        <v>0.10970000000000001</v>
      </c>
      <c r="AI715" s="25">
        <v>4.3298999999999997E-2</v>
      </c>
      <c r="AJ715" s="24">
        <v>99.93</v>
      </c>
      <c r="AK715" s="25">
        <v>0</v>
      </c>
      <c r="AL715" s="241">
        <v>30.982299999999999</v>
      </c>
      <c r="AM715" s="117"/>
      <c r="AN715" s="143"/>
      <c r="AO715" s="32"/>
      <c r="AP715" s="245" t="s">
        <v>227</v>
      </c>
      <c r="AQ715" s="106"/>
      <c r="AR715" s="108"/>
      <c r="AS715" s="235" t="s">
        <v>227</v>
      </c>
      <c r="AT715" s="128" t="s">
        <v>227</v>
      </c>
      <c r="AU715" s="236" t="s">
        <v>227</v>
      </c>
      <c r="AV715" s="128" t="s">
        <v>227</v>
      </c>
      <c r="AW715" s="237" t="s">
        <v>227</v>
      </c>
      <c r="AX715" s="128" t="s">
        <v>227</v>
      </c>
      <c r="BC715" s="144" t="s">
        <v>227</v>
      </c>
      <c r="BE715" s="145" t="s">
        <v>227</v>
      </c>
      <c r="BG715" s="21">
        <v>721</v>
      </c>
    </row>
    <row r="716" spans="1:59" ht="15.75" customHeight="1">
      <c r="A716" s="21" t="s">
        <v>242</v>
      </c>
      <c r="B716" s="33">
        <v>32</v>
      </c>
      <c r="C716" s="21" t="s">
        <v>331</v>
      </c>
      <c r="D716" s="26" t="s">
        <v>332</v>
      </c>
      <c r="E716" s="35">
        <v>78</v>
      </c>
      <c r="F716" s="35">
        <v>0.16999999999967486</v>
      </c>
      <c r="G716" s="35" t="s">
        <v>67</v>
      </c>
      <c r="H716" s="36">
        <v>78.002833333333328</v>
      </c>
      <c r="I716" s="35">
        <v>139</v>
      </c>
      <c r="J716" s="35">
        <v>59.209999999999354</v>
      </c>
      <c r="K716" s="35" t="s">
        <v>68</v>
      </c>
      <c r="L716" s="36">
        <v>139.98683333333332</v>
      </c>
      <c r="M716" s="36">
        <v>-139.98683333333332</v>
      </c>
      <c r="N716" s="20">
        <v>722</v>
      </c>
      <c r="Q716" s="32" t="s">
        <v>230</v>
      </c>
      <c r="R716" s="5">
        <v>14</v>
      </c>
      <c r="S716" s="24">
        <v>46.116999999999997</v>
      </c>
      <c r="T716" s="42">
        <v>-9.9400000000000002E-2</v>
      </c>
      <c r="U716" s="42">
        <v>-0.10979999999999999</v>
      </c>
      <c r="V716" s="42">
        <v>25.960534783319996</v>
      </c>
      <c r="W716" s="42">
        <v>25.955171725360998</v>
      </c>
      <c r="X716" s="42">
        <v>31.013311715884452</v>
      </c>
      <c r="Y716" s="42">
        <v>31.016836904080552</v>
      </c>
      <c r="Z716" s="42">
        <v>2.5146000000000002</v>
      </c>
      <c r="AA716" s="25">
        <v>8.1203349055630181</v>
      </c>
      <c r="AB716" s="25">
        <v>98.324817171169357</v>
      </c>
      <c r="AC716" s="25">
        <v>0.24699415999999999</v>
      </c>
      <c r="AD716" s="42">
        <v>0.55959999999999999</v>
      </c>
      <c r="AE716" s="25">
        <v>89.427700000000002</v>
      </c>
      <c r="AF716" s="42">
        <v>4.2698999999999998</v>
      </c>
      <c r="AG716" s="25">
        <v>1.0144</v>
      </c>
      <c r="AH716" s="5">
        <v>0.1086</v>
      </c>
      <c r="AI716" s="25">
        <v>4.3298999999999997E-2</v>
      </c>
      <c r="AJ716" s="24">
        <v>99.93</v>
      </c>
      <c r="AK716" s="25">
        <v>0</v>
      </c>
      <c r="AL716" s="241">
        <v>30.985600000000002</v>
      </c>
      <c r="AM716" s="117"/>
      <c r="AN716" s="143"/>
      <c r="AO716" s="32"/>
      <c r="AP716" s="245" t="s">
        <v>227</v>
      </c>
      <c r="AQ716" s="106"/>
      <c r="AR716" s="108"/>
      <c r="AS716" s="235" t="s">
        <v>227</v>
      </c>
      <c r="AT716" s="128" t="s">
        <v>227</v>
      </c>
      <c r="AU716" s="236" t="s">
        <v>227</v>
      </c>
      <c r="AV716" s="128" t="s">
        <v>227</v>
      </c>
      <c r="AW716" s="237" t="s">
        <v>227</v>
      </c>
      <c r="AX716" s="128" t="s">
        <v>227</v>
      </c>
      <c r="BC716" s="144" t="s">
        <v>227</v>
      </c>
      <c r="BE716" s="145" t="s">
        <v>227</v>
      </c>
      <c r="BG716" s="21">
        <v>722</v>
      </c>
    </row>
    <row r="717" spans="1:59" ht="15.75" customHeight="1">
      <c r="A717" s="21" t="s">
        <v>242</v>
      </c>
      <c r="B717" s="33">
        <v>32</v>
      </c>
      <c r="C717" s="21" t="s">
        <v>331</v>
      </c>
      <c r="D717" s="26" t="s">
        <v>332</v>
      </c>
      <c r="E717" s="35">
        <v>78</v>
      </c>
      <c r="F717" s="35">
        <v>0.16999999999967486</v>
      </c>
      <c r="G717" s="35" t="s">
        <v>67</v>
      </c>
      <c r="H717" s="36">
        <v>78.002833333333328</v>
      </c>
      <c r="I717" s="35">
        <v>139</v>
      </c>
      <c r="J717" s="35">
        <v>59.209999999999354</v>
      </c>
      <c r="K717" s="35" t="s">
        <v>68</v>
      </c>
      <c r="L717" s="36">
        <v>139.98683333333332</v>
      </c>
      <c r="M717" s="36">
        <v>-139.98683333333332</v>
      </c>
      <c r="N717" s="20">
        <v>723</v>
      </c>
      <c r="Q717" s="32" t="s">
        <v>230</v>
      </c>
      <c r="R717" s="5">
        <v>15</v>
      </c>
      <c r="S717" s="24">
        <v>46.118000000000002</v>
      </c>
      <c r="T717" s="42">
        <v>-0.1009</v>
      </c>
      <c r="U717" s="42">
        <v>-0.10630000000000001</v>
      </c>
      <c r="V717" s="42">
        <v>25.959685220219999</v>
      </c>
      <c r="W717" s="42">
        <v>25.954661016119999</v>
      </c>
      <c r="X717" s="42">
        <v>31.013719655243879</v>
      </c>
      <c r="Y717" s="42">
        <v>31.012607995636053</v>
      </c>
      <c r="Z717" s="42">
        <v>2.5146000000000002</v>
      </c>
      <c r="AA717" s="25">
        <v>8.1203349055630181</v>
      </c>
      <c r="AB717" s="25">
        <v>98.321207311101972</v>
      </c>
      <c r="AC717" s="25">
        <v>0.24139803400000004</v>
      </c>
      <c r="AD717" s="42">
        <v>0.54730000000000001</v>
      </c>
      <c r="AE717" s="25">
        <v>89.46759999999999</v>
      </c>
      <c r="AF717" s="42">
        <v>4.2717999999999998</v>
      </c>
      <c r="AG717" s="25">
        <v>1.0166999999999999</v>
      </c>
      <c r="AH717" s="5">
        <v>0.1087</v>
      </c>
      <c r="AI717" s="25">
        <v>4.3298999999999997E-2</v>
      </c>
      <c r="AJ717" s="24">
        <v>99.93</v>
      </c>
      <c r="AK717" s="25">
        <v>0</v>
      </c>
      <c r="AL717" s="241">
        <v>30.998200000000001</v>
      </c>
      <c r="AM717" s="117"/>
      <c r="AN717" s="143"/>
      <c r="AO717" s="32"/>
      <c r="AP717" s="245" t="s">
        <v>227</v>
      </c>
      <c r="AQ717" s="106"/>
      <c r="AR717" s="108"/>
      <c r="AS717" s="235" t="s">
        <v>227</v>
      </c>
      <c r="AT717" s="128" t="s">
        <v>227</v>
      </c>
      <c r="AU717" s="236" t="s">
        <v>227</v>
      </c>
      <c r="AV717" s="128" t="s">
        <v>227</v>
      </c>
      <c r="AW717" s="237" t="s">
        <v>227</v>
      </c>
      <c r="AX717" s="128" t="s">
        <v>227</v>
      </c>
      <c r="BC717" s="144" t="s">
        <v>227</v>
      </c>
      <c r="BE717" s="145" t="s">
        <v>227</v>
      </c>
      <c r="BG717" s="21">
        <v>723</v>
      </c>
    </row>
    <row r="718" spans="1:59" ht="15.75" customHeight="1">
      <c r="A718" s="21" t="s">
        <v>242</v>
      </c>
      <c r="B718" s="33">
        <v>32</v>
      </c>
      <c r="C718" s="21" t="s">
        <v>331</v>
      </c>
      <c r="D718" s="26" t="s">
        <v>332</v>
      </c>
      <c r="E718" s="35">
        <v>78</v>
      </c>
      <c r="F718" s="35">
        <v>0.16999999999967486</v>
      </c>
      <c r="G718" s="35" t="s">
        <v>67</v>
      </c>
      <c r="H718" s="36">
        <v>78.002833333333328</v>
      </c>
      <c r="I718" s="35">
        <v>139</v>
      </c>
      <c r="J718" s="35">
        <v>59.209999999999354</v>
      </c>
      <c r="K718" s="35" t="s">
        <v>68</v>
      </c>
      <c r="L718" s="36">
        <v>139.98683333333332</v>
      </c>
      <c r="M718" s="36">
        <v>-139.98683333333332</v>
      </c>
      <c r="N718" s="20">
        <v>724</v>
      </c>
      <c r="Q718" s="32" t="s">
        <v>229</v>
      </c>
      <c r="R718" s="5">
        <v>16</v>
      </c>
      <c r="S718" s="24">
        <v>31.812999999999999</v>
      </c>
      <c r="T718" s="42">
        <v>-0.87870000000000004</v>
      </c>
      <c r="U718" s="42">
        <v>-0.8982</v>
      </c>
      <c r="V718" s="42">
        <v>24.388890024161999</v>
      </c>
      <c r="W718" s="42">
        <v>24.359656090617001</v>
      </c>
      <c r="X718" s="42">
        <v>29.719889822726714</v>
      </c>
      <c r="Y718" s="42">
        <v>29.700060522467986</v>
      </c>
      <c r="Z718" s="42">
        <v>2.6385999999999998</v>
      </c>
      <c r="AA718" s="25">
        <v>8.8839937486844818</v>
      </c>
      <c r="AB718" s="25">
        <v>104.40804983135013</v>
      </c>
      <c r="AC718" s="25">
        <v>0.17167148600000001</v>
      </c>
      <c r="AD718" s="42">
        <v>0.39389999999999997</v>
      </c>
      <c r="AE718" s="25">
        <v>89.4756</v>
      </c>
      <c r="AF718" s="42">
        <v>4.2721999999999998</v>
      </c>
      <c r="AG718" s="25">
        <v>0.90169999999999995</v>
      </c>
      <c r="AH718" s="5">
        <v>0.1041</v>
      </c>
      <c r="AI718" s="25">
        <v>4.3298999999999997E-2</v>
      </c>
      <c r="AJ718" s="24">
        <v>99.93</v>
      </c>
      <c r="AK718" s="25">
        <v>0</v>
      </c>
      <c r="AL718" s="241">
        <v>29.617350000000002</v>
      </c>
      <c r="AM718" s="117">
        <v>6</v>
      </c>
      <c r="AN718" s="143"/>
      <c r="AO718" s="32">
        <v>-0.1</v>
      </c>
      <c r="AP718" s="245">
        <v>8.8469999999999995</v>
      </c>
      <c r="AQ718" s="106"/>
      <c r="AR718" s="108" t="s">
        <v>227</v>
      </c>
      <c r="AS718" s="235">
        <v>0</v>
      </c>
      <c r="AT718" s="128"/>
      <c r="AU718" s="236">
        <v>3.5151798038180058</v>
      </c>
      <c r="AV718" s="128"/>
      <c r="AW718" s="237">
        <v>0.59082770870337487</v>
      </c>
      <c r="AX718" s="128"/>
      <c r="BC718" s="144">
        <v>0.15750971069561509</v>
      </c>
      <c r="BD718" s="128">
        <v>6</v>
      </c>
      <c r="BE718" s="145">
        <v>0.12368185039449053</v>
      </c>
      <c r="BG718" s="21">
        <v>724</v>
      </c>
    </row>
    <row r="719" spans="1:59" ht="15.75" customHeight="1">
      <c r="A719" s="21" t="s">
        <v>242</v>
      </c>
      <c r="B719" s="33">
        <v>32</v>
      </c>
      <c r="C719" s="21" t="s">
        <v>331</v>
      </c>
      <c r="D719" s="26" t="s">
        <v>332</v>
      </c>
      <c r="E719" s="35">
        <v>78</v>
      </c>
      <c r="F719" s="35">
        <v>0.16999999999967486</v>
      </c>
      <c r="G719" s="35" t="s">
        <v>67</v>
      </c>
      <c r="H719" s="36">
        <v>78.002833333333328</v>
      </c>
      <c r="I719" s="35">
        <v>139</v>
      </c>
      <c r="J719" s="35">
        <v>59.209999999999354</v>
      </c>
      <c r="K719" s="35" t="s">
        <v>68</v>
      </c>
      <c r="L719" s="36">
        <v>139.98683333333332</v>
      </c>
      <c r="M719" s="36">
        <v>-139.98683333333332</v>
      </c>
      <c r="N719" s="20">
        <v>725</v>
      </c>
      <c r="Q719" s="32" t="s">
        <v>230</v>
      </c>
      <c r="R719" s="5">
        <v>17</v>
      </c>
      <c r="S719" s="24">
        <v>20.981000000000002</v>
      </c>
      <c r="T719" s="42">
        <v>-1.5095000000000001</v>
      </c>
      <c r="U719" s="42">
        <v>-1.5134000000000001</v>
      </c>
      <c r="V719" s="42">
        <v>22.583072691605999</v>
      </c>
      <c r="W719" s="42">
        <v>22.571346218248998</v>
      </c>
      <c r="X719" s="42">
        <v>27.905936962637419</v>
      </c>
      <c r="Y719" s="42">
        <v>27.893742455447626</v>
      </c>
      <c r="Z719" s="42">
        <v>2.5807000000000002</v>
      </c>
      <c r="AA719" s="25">
        <v>8.8325711714345054</v>
      </c>
      <c r="AB719" s="25">
        <v>100.74245733180014</v>
      </c>
      <c r="AC719" s="25">
        <v>0.17449000600000003</v>
      </c>
      <c r="AD719" s="42">
        <v>0.40010000000000001</v>
      </c>
      <c r="AE719" s="25">
        <v>89.603200000000001</v>
      </c>
      <c r="AF719" s="42">
        <v>4.2782</v>
      </c>
      <c r="AG719" s="25">
        <v>0.64570000000000005</v>
      </c>
      <c r="AH719" s="5">
        <v>9.3799999999999994E-2</v>
      </c>
      <c r="AI719" s="25">
        <v>4.3298999999999997E-2</v>
      </c>
      <c r="AJ719" s="24">
        <v>99.93</v>
      </c>
      <c r="AK719" s="25">
        <v>0</v>
      </c>
      <c r="AL719" s="241">
        <v>27.933599999999998</v>
      </c>
      <c r="AM719" s="117"/>
      <c r="AN719" s="143"/>
      <c r="AO719" s="32">
        <v>-0.7</v>
      </c>
      <c r="AP719" s="245">
        <v>8.8140000000000001</v>
      </c>
      <c r="AQ719" s="106">
        <v>2</v>
      </c>
      <c r="AR719" s="108" t="s">
        <v>268</v>
      </c>
      <c r="AS719" s="235">
        <v>0</v>
      </c>
      <c r="AT719" s="128"/>
      <c r="AU719" s="236">
        <v>2.3357616208668808</v>
      </c>
      <c r="AV719" s="128"/>
      <c r="AW719" s="237">
        <v>0.50030550621669634</v>
      </c>
      <c r="AX719" s="128"/>
      <c r="BC719" s="144">
        <v>0.16987827049138748</v>
      </c>
      <c r="BE719" s="145">
        <v>9.5874680862512343E-2</v>
      </c>
      <c r="BG719" s="21">
        <v>725</v>
      </c>
    </row>
    <row r="720" spans="1:59" ht="15.75" customHeight="1">
      <c r="A720" s="21" t="s">
        <v>242</v>
      </c>
      <c r="B720" s="33">
        <v>32</v>
      </c>
      <c r="C720" s="21" t="s">
        <v>331</v>
      </c>
      <c r="D720" s="26" t="s">
        <v>332</v>
      </c>
      <c r="E720" s="35">
        <v>78</v>
      </c>
      <c r="F720" s="35">
        <v>0.16999999999967486</v>
      </c>
      <c r="G720" s="35" t="s">
        <v>67</v>
      </c>
      <c r="H720" s="36">
        <v>78.002833333333328</v>
      </c>
      <c r="I720" s="35">
        <v>139</v>
      </c>
      <c r="J720" s="35">
        <v>59.209999999999354</v>
      </c>
      <c r="K720" s="35" t="s">
        <v>68</v>
      </c>
      <c r="L720" s="36">
        <v>139.98683333333332</v>
      </c>
      <c r="M720" s="36">
        <v>-139.98683333333332</v>
      </c>
      <c r="N720" s="20">
        <v>726</v>
      </c>
      <c r="Q720" s="32" t="s">
        <v>230</v>
      </c>
      <c r="R720" s="5">
        <v>18</v>
      </c>
      <c r="S720" s="24">
        <v>20.983000000000001</v>
      </c>
      <c r="T720" s="42">
        <v>-1.5103</v>
      </c>
      <c r="U720" s="42">
        <v>-1.5135000000000001</v>
      </c>
      <c r="V720" s="42">
        <v>22.580914801332</v>
      </c>
      <c r="W720" s="42">
        <v>22.572075802878999</v>
      </c>
      <c r="X720" s="42">
        <v>27.903769283100647</v>
      </c>
      <c r="Y720" s="42">
        <v>27.894821518541001</v>
      </c>
      <c r="Z720" s="42">
        <v>2.5807000000000002</v>
      </c>
      <c r="AA720" s="25">
        <v>8.8325711714345054</v>
      </c>
      <c r="AB720" s="25">
        <v>100.73870510911505</v>
      </c>
      <c r="AC720" s="25">
        <v>0.182859192</v>
      </c>
      <c r="AD720" s="42">
        <v>0.41849999999999998</v>
      </c>
      <c r="AE720" s="25">
        <v>89.601199999999992</v>
      </c>
      <c r="AF720" s="42">
        <v>4.2781000000000002</v>
      </c>
      <c r="AG720" s="25">
        <v>0.61519999999999997</v>
      </c>
      <c r="AH720" s="5">
        <v>9.2600000000000002E-2</v>
      </c>
      <c r="AI720" s="25">
        <v>4.3298999999999997E-2</v>
      </c>
      <c r="AJ720" s="24">
        <v>99.93</v>
      </c>
      <c r="AK720" s="25">
        <v>0</v>
      </c>
      <c r="AL720" s="241">
        <v>27.949400000000001</v>
      </c>
      <c r="AM720" s="117"/>
      <c r="AN720" s="143"/>
      <c r="AO720" s="32"/>
      <c r="AP720" s="245" t="s">
        <v>227</v>
      </c>
      <c r="AQ720" s="106"/>
      <c r="AR720" s="108"/>
      <c r="AS720" s="235" t="s">
        <v>227</v>
      </c>
      <c r="AT720" s="128" t="s">
        <v>227</v>
      </c>
      <c r="AU720" s="236" t="s">
        <v>227</v>
      </c>
      <c r="AV720" s="128" t="s">
        <v>227</v>
      </c>
      <c r="AW720" s="237" t="s">
        <v>227</v>
      </c>
      <c r="AX720" s="128" t="s">
        <v>227</v>
      </c>
      <c r="BC720" s="144" t="s">
        <v>227</v>
      </c>
      <c r="BE720" s="145" t="s">
        <v>227</v>
      </c>
      <c r="BG720" s="21">
        <v>726</v>
      </c>
    </row>
    <row r="721" spans="1:59" ht="15.75" customHeight="1">
      <c r="A721" s="21" t="s">
        <v>242</v>
      </c>
      <c r="B721" s="33">
        <v>32</v>
      </c>
      <c r="C721" s="21" t="s">
        <v>331</v>
      </c>
      <c r="D721" s="26" t="s">
        <v>332</v>
      </c>
      <c r="E721" s="35">
        <v>78</v>
      </c>
      <c r="F721" s="35">
        <v>0.16999999999967486</v>
      </c>
      <c r="G721" s="35" t="s">
        <v>67</v>
      </c>
      <c r="H721" s="36">
        <v>78.002833333333328</v>
      </c>
      <c r="I721" s="35">
        <v>139</v>
      </c>
      <c r="J721" s="35">
        <v>59.209999999999354</v>
      </c>
      <c r="K721" s="35" t="s">
        <v>68</v>
      </c>
      <c r="L721" s="36">
        <v>139.98683333333332</v>
      </c>
      <c r="M721" s="36">
        <v>-139.98683333333332</v>
      </c>
      <c r="N721" s="20">
        <v>727</v>
      </c>
      <c r="Q721" s="32" t="s">
        <v>230</v>
      </c>
      <c r="R721" s="5">
        <v>19</v>
      </c>
      <c r="S721" s="24">
        <v>20.98</v>
      </c>
      <c r="T721" s="42">
        <v>-1.5096000000000001</v>
      </c>
      <c r="U721" s="42">
        <v>-1.5145</v>
      </c>
      <c r="V721" s="42">
        <v>22.579816366217997</v>
      </c>
      <c r="W721" s="42">
        <v>22.568212002633</v>
      </c>
      <c r="X721" s="42">
        <v>27.901629315046659</v>
      </c>
      <c r="Y721" s="42">
        <v>27.890537315021966</v>
      </c>
      <c r="Z721" s="42">
        <v>2.5807000000000002</v>
      </c>
      <c r="AA721" s="25">
        <v>8.8325711714345054</v>
      </c>
      <c r="AB721" s="25">
        <v>100.73909939474316</v>
      </c>
      <c r="AC721" s="25">
        <v>0.177608562</v>
      </c>
      <c r="AD721" s="42">
        <v>0.40699999999999997</v>
      </c>
      <c r="AE721" s="25">
        <v>89.605199999999996</v>
      </c>
      <c r="AF721" s="42">
        <v>4.2782999999999998</v>
      </c>
      <c r="AG721" s="25">
        <v>0.65510000000000002</v>
      </c>
      <c r="AH721" s="5">
        <v>9.4200000000000006E-2</v>
      </c>
      <c r="AI721" s="25">
        <v>4.3298999999999997E-2</v>
      </c>
      <c r="AJ721" s="24">
        <v>99.93</v>
      </c>
      <c r="AK721" s="25">
        <v>0</v>
      </c>
      <c r="AL721" s="241">
        <v>27.997499999999999</v>
      </c>
      <c r="AM721" s="117"/>
      <c r="AN721" s="143"/>
      <c r="AO721" s="32"/>
      <c r="AP721" s="245" t="s">
        <v>227</v>
      </c>
      <c r="AQ721" s="106"/>
      <c r="AR721" s="108"/>
      <c r="AS721" s="235" t="s">
        <v>227</v>
      </c>
      <c r="AT721" s="128" t="s">
        <v>227</v>
      </c>
      <c r="AU721" s="236" t="s">
        <v>227</v>
      </c>
      <c r="AV721" s="128" t="s">
        <v>227</v>
      </c>
      <c r="AW721" s="237" t="s">
        <v>227</v>
      </c>
      <c r="AX721" s="128" t="s">
        <v>227</v>
      </c>
      <c r="BC721" s="144" t="s">
        <v>227</v>
      </c>
      <c r="BE721" s="145" t="s">
        <v>227</v>
      </c>
      <c r="BG721" s="21">
        <v>727</v>
      </c>
    </row>
    <row r="722" spans="1:59" ht="15.75" customHeight="1">
      <c r="A722" s="21" t="s">
        <v>242</v>
      </c>
      <c r="B722" s="33">
        <v>32</v>
      </c>
      <c r="C722" s="21" t="s">
        <v>331</v>
      </c>
      <c r="D722" s="26" t="s">
        <v>332</v>
      </c>
      <c r="E722" s="35">
        <v>78</v>
      </c>
      <c r="F722" s="35">
        <v>0.16999999999967486</v>
      </c>
      <c r="G722" s="35" t="s">
        <v>67</v>
      </c>
      <c r="H722" s="36">
        <v>78.002833333333328</v>
      </c>
      <c r="I722" s="35">
        <v>139</v>
      </c>
      <c r="J722" s="35">
        <v>59.209999999999354</v>
      </c>
      <c r="K722" s="35" t="s">
        <v>68</v>
      </c>
      <c r="L722" s="36">
        <v>139.98683333333332</v>
      </c>
      <c r="M722" s="36">
        <v>-139.98683333333332</v>
      </c>
      <c r="N722" s="20">
        <v>728</v>
      </c>
      <c r="Q722" s="32" t="s">
        <v>230</v>
      </c>
      <c r="R722" s="5">
        <v>20</v>
      </c>
      <c r="S722" s="24">
        <v>20.983000000000001</v>
      </c>
      <c r="T722" s="42">
        <v>-1.5107999999999999</v>
      </c>
      <c r="U722" s="42">
        <v>-1.5142</v>
      </c>
      <c r="V722" s="42">
        <v>22.577533540194</v>
      </c>
      <c r="W722" s="42">
        <v>22.568427879729001</v>
      </c>
      <c r="X722" s="42">
        <v>27.899667336413245</v>
      </c>
      <c r="Y722" s="42">
        <v>27.890546226551386</v>
      </c>
      <c r="Z722" s="42">
        <v>2.5807000000000002</v>
      </c>
      <c r="AA722" s="25">
        <v>8.8325711714345054</v>
      </c>
      <c r="AB722" s="25">
        <v>100.73439406199962</v>
      </c>
      <c r="AC722" s="25">
        <v>0.19088742800000003</v>
      </c>
      <c r="AD722" s="42">
        <v>0.43619999999999998</v>
      </c>
      <c r="AE722" s="25">
        <v>89.587299999999999</v>
      </c>
      <c r="AF722" s="42">
        <v>4.2774999999999999</v>
      </c>
      <c r="AG722" s="25">
        <v>0.61519999999999997</v>
      </c>
      <c r="AH722" s="5">
        <v>9.2600000000000002E-2</v>
      </c>
      <c r="AI722" s="25">
        <v>4.3298999999999997E-2</v>
      </c>
      <c r="AJ722" s="24">
        <v>99.93</v>
      </c>
      <c r="AK722" s="25">
        <v>0</v>
      </c>
      <c r="AL722" s="241">
        <v>28.033899999999999</v>
      </c>
      <c r="AM722" s="117"/>
      <c r="AN722" s="143"/>
      <c r="AO722" s="32"/>
      <c r="AP722" s="245" t="s">
        <v>227</v>
      </c>
      <c r="AQ722" s="106"/>
      <c r="AR722" s="108"/>
      <c r="AS722" s="235" t="s">
        <v>227</v>
      </c>
      <c r="AT722" s="128" t="s">
        <v>227</v>
      </c>
      <c r="AU722" s="236" t="s">
        <v>227</v>
      </c>
      <c r="AV722" s="128" t="s">
        <v>227</v>
      </c>
      <c r="AW722" s="237" t="s">
        <v>227</v>
      </c>
      <c r="AX722" s="128" t="s">
        <v>227</v>
      </c>
      <c r="BC722" s="144" t="s">
        <v>227</v>
      </c>
      <c r="BE722" s="145" t="s">
        <v>227</v>
      </c>
      <c r="BG722" s="21">
        <v>728</v>
      </c>
    </row>
    <row r="723" spans="1:59" ht="15.75" customHeight="1">
      <c r="A723" s="21" t="s">
        <v>242</v>
      </c>
      <c r="B723" s="33">
        <v>32</v>
      </c>
      <c r="C723" s="21" t="s">
        <v>331</v>
      </c>
      <c r="D723" s="26" t="s">
        <v>332</v>
      </c>
      <c r="E723" s="35">
        <v>78</v>
      </c>
      <c r="F723" s="35">
        <v>0.16999999999967486</v>
      </c>
      <c r="G723" s="35" t="s">
        <v>67</v>
      </c>
      <c r="H723" s="36">
        <v>78.002833333333328</v>
      </c>
      <c r="I723" s="35">
        <v>139</v>
      </c>
      <c r="J723" s="35">
        <v>59.209999999999354</v>
      </c>
      <c r="K723" s="35" t="s">
        <v>68</v>
      </c>
      <c r="L723" s="36">
        <v>139.98683333333332</v>
      </c>
      <c r="M723" s="36">
        <v>-139.98683333333332</v>
      </c>
      <c r="N723" s="20">
        <v>729</v>
      </c>
      <c r="Q723" s="32" t="s">
        <v>230</v>
      </c>
      <c r="R723" s="5">
        <v>21</v>
      </c>
      <c r="S723" s="24">
        <v>5.7590000000000003</v>
      </c>
      <c r="T723" s="42">
        <v>-1.5163</v>
      </c>
      <c r="U723" s="42">
        <v>-1.5164</v>
      </c>
      <c r="V723" s="42">
        <v>22.560239433935998</v>
      </c>
      <c r="W723" s="42">
        <v>22.559800791337</v>
      </c>
      <c r="X723" s="42">
        <v>27.889630231140668</v>
      </c>
      <c r="Y723" s="42">
        <v>27.889130846094055</v>
      </c>
      <c r="Z723" s="42">
        <v>2.5809000000000002</v>
      </c>
      <c r="AA723" s="25">
        <v>8.8405928859417209</v>
      </c>
      <c r="AB723" s="25">
        <v>100.80354831269165</v>
      </c>
      <c r="AC723" s="25">
        <v>0.16923937600000002</v>
      </c>
      <c r="AD723" s="42">
        <v>0.3886</v>
      </c>
      <c r="AE723" s="25">
        <v>89.513499999999993</v>
      </c>
      <c r="AF723" s="42">
        <v>4.274</v>
      </c>
      <c r="AG723" s="25">
        <v>0.64810000000000001</v>
      </c>
      <c r="AH723" s="5">
        <v>9.3899999999999997E-2</v>
      </c>
      <c r="AI723" s="25">
        <v>7.5011999999999995E-2</v>
      </c>
      <c r="AJ723" s="24">
        <v>99.93</v>
      </c>
      <c r="AK723" s="25">
        <v>0</v>
      </c>
      <c r="AL723" s="241">
        <v>27.888400000000001</v>
      </c>
      <c r="AM723" s="117"/>
      <c r="AN723" s="143"/>
      <c r="AO723" s="32">
        <v>-0.8</v>
      </c>
      <c r="AP723" s="245">
        <v>8.8079999999999998</v>
      </c>
      <c r="AQ723" s="106"/>
      <c r="AR723" s="108" t="s">
        <v>227</v>
      </c>
      <c r="AS723" s="235">
        <v>0</v>
      </c>
      <c r="AT723" s="128"/>
      <c r="AU723" s="236">
        <v>2.3186594504032958</v>
      </c>
      <c r="AV723" s="128"/>
      <c r="AW723" s="237">
        <v>0.49641207815275323</v>
      </c>
      <c r="AX723" s="128"/>
      <c r="BC723" s="144">
        <v>0.17845073002107006</v>
      </c>
      <c r="BE723" s="145">
        <v>9.5846943912117455E-2</v>
      </c>
      <c r="BG723" s="21">
        <v>729</v>
      </c>
    </row>
    <row r="724" spans="1:59" ht="15.75" customHeight="1">
      <c r="A724" s="21" t="s">
        <v>242</v>
      </c>
      <c r="B724" s="33">
        <v>32</v>
      </c>
      <c r="C724" s="21" t="s">
        <v>331</v>
      </c>
      <c r="D724" s="26" t="s">
        <v>332</v>
      </c>
      <c r="E724" s="35">
        <v>78</v>
      </c>
      <c r="F724" s="35">
        <v>0.16999999999967486</v>
      </c>
      <c r="G724" s="35" t="s">
        <v>67</v>
      </c>
      <c r="H724" s="36">
        <v>78.002833333333328</v>
      </c>
      <c r="I724" s="35">
        <v>139</v>
      </c>
      <c r="J724" s="35">
        <v>59.209999999999354</v>
      </c>
      <c r="K724" s="35" t="s">
        <v>68</v>
      </c>
      <c r="L724" s="36">
        <v>139.98683333333332</v>
      </c>
      <c r="M724" s="36">
        <v>-139.98683333333332</v>
      </c>
      <c r="N724" s="20">
        <v>730</v>
      </c>
      <c r="Q724" s="32" t="s">
        <v>230</v>
      </c>
      <c r="R724" s="5">
        <v>22</v>
      </c>
      <c r="S724" s="24">
        <v>5.758</v>
      </c>
      <c r="T724" s="42">
        <v>-1.5162</v>
      </c>
      <c r="U724" s="42">
        <v>-1.5164</v>
      </c>
      <c r="V724" s="42">
        <v>22.560344379966001</v>
      </c>
      <c r="W724" s="42">
        <v>22.559773806700001</v>
      </c>
      <c r="X724" s="42">
        <v>27.889678890036784</v>
      </c>
      <c r="Y724" s="42">
        <v>27.889094892387519</v>
      </c>
      <c r="Z724" s="42">
        <v>2.5809000000000002</v>
      </c>
      <c r="AA724" s="25">
        <v>8.8405928859417209</v>
      </c>
      <c r="AB724" s="25">
        <v>100.80385848738271</v>
      </c>
      <c r="AC724" s="25">
        <v>0.18384112800000002</v>
      </c>
      <c r="AD724" s="42">
        <v>0.42070000000000002</v>
      </c>
      <c r="AE724" s="25">
        <v>89.581299999999999</v>
      </c>
      <c r="AF724" s="42">
        <v>4.2771999999999997</v>
      </c>
      <c r="AG724" s="25">
        <v>0.64100000000000001</v>
      </c>
      <c r="AH724" s="5">
        <v>9.3600000000000003E-2</v>
      </c>
      <c r="AI724" s="25">
        <v>4.6441000000000003E-2</v>
      </c>
      <c r="AJ724" s="24">
        <v>99.93</v>
      </c>
      <c r="AK724" s="25">
        <v>0</v>
      </c>
      <c r="AL724" s="241">
        <v>27.888300000000001</v>
      </c>
      <c r="AM724" s="117"/>
      <c r="AN724" s="143"/>
      <c r="AO724" s="32"/>
      <c r="AP724" s="245" t="s">
        <v>227</v>
      </c>
      <c r="AQ724" s="106"/>
      <c r="AR724" s="108"/>
      <c r="AS724" s="235" t="s">
        <v>227</v>
      </c>
      <c r="AT724" s="128" t="s">
        <v>227</v>
      </c>
      <c r="AU724" s="236" t="s">
        <v>227</v>
      </c>
      <c r="AV724" s="128" t="s">
        <v>227</v>
      </c>
      <c r="AW724" s="237" t="s">
        <v>227</v>
      </c>
      <c r="AX724" s="128" t="s">
        <v>227</v>
      </c>
      <c r="BC724" s="144" t="s">
        <v>227</v>
      </c>
      <c r="BE724" s="145" t="s">
        <v>227</v>
      </c>
      <c r="BG724" s="21">
        <v>730</v>
      </c>
    </row>
    <row r="725" spans="1:59" ht="15.75" customHeight="1">
      <c r="A725" s="21" t="s">
        <v>242</v>
      </c>
      <c r="B725" s="33">
        <v>32</v>
      </c>
      <c r="C725" s="21" t="s">
        <v>331</v>
      </c>
      <c r="D725" s="26" t="s">
        <v>332</v>
      </c>
      <c r="E725" s="35">
        <v>78</v>
      </c>
      <c r="F725" s="35">
        <v>0.16999999999967486</v>
      </c>
      <c r="G725" s="35" t="s">
        <v>67</v>
      </c>
      <c r="H725" s="36">
        <v>78.002833333333328</v>
      </c>
      <c r="I725" s="35">
        <v>139</v>
      </c>
      <c r="J725" s="35">
        <v>59.209999999999354</v>
      </c>
      <c r="K725" s="35" t="s">
        <v>68</v>
      </c>
      <c r="L725" s="36">
        <v>139.98683333333332</v>
      </c>
      <c r="M725" s="36">
        <v>-139.98683333333332</v>
      </c>
      <c r="N725" s="20">
        <v>731</v>
      </c>
      <c r="Q725" s="32" t="s">
        <v>230</v>
      </c>
      <c r="R725" s="5">
        <v>23</v>
      </c>
      <c r="S725" s="24">
        <v>5.7610000000000001</v>
      </c>
      <c r="T725" s="42">
        <v>-1.516</v>
      </c>
      <c r="U725" s="42">
        <v>-1.5165</v>
      </c>
      <c r="V725" s="42">
        <v>22.560324390245999</v>
      </c>
      <c r="W725" s="42">
        <v>22.559781802147999</v>
      </c>
      <c r="X725" s="42">
        <v>27.889462646449452</v>
      </c>
      <c r="Y725" s="42">
        <v>27.889197888330916</v>
      </c>
      <c r="Z725" s="42">
        <v>2.5809000000000002</v>
      </c>
      <c r="AA725" s="25">
        <v>8.8405928859417209</v>
      </c>
      <c r="AB725" s="25">
        <v>100.80425427840972</v>
      </c>
      <c r="AC725" s="25">
        <v>0.18239095400000002</v>
      </c>
      <c r="AD725" s="42">
        <v>0.41749999999999998</v>
      </c>
      <c r="AE725" s="25">
        <v>89.571299999999994</v>
      </c>
      <c r="AF725" s="42">
        <v>4.2766999999999999</v>
      </c>
      <c r="AG725" s="25">
        <v>0.64570000000000005</v>
      </c>
      <c r="AH725" s="5">
        <v>9.3799999999999994E-2</v>
      </c>
      <c r="AI725" s="25">
        <v>5.5574999999999999E-2</v>
      </c>
      <c r="AJ725" s="24">
        <v>99.93</v>
      </c>
      <c r="AK725" s="25">
        <v>0</v>
      </c>
      <c r="AL725" s="241">
        <v>27.888999999999999</v>
      </c>
      <c r="AM725" s="117"/>
      <c r="AN725" s="143"/>
      <c r="AO725" s="32"/>
      <c r="AP725" s="245" t="s">
        <v>227</v>
      </c>
      <c r="AQ725" s="106"/>
      <c r="AR725" s="108"/>
      <c r="AS725" s="235" t="s">
        <v>227</v>
      </c>
      <c r="AT725" s="128" t="s">
        <v>227</v>
      </c>
      <c r="AU725" s="236" t="s">
        <v>227</v>
      </c>
      <c r="AV725" s="128" t="s">
        <v>227</v>
      </c>
      <c r="AW725" s="237" t="s">
        <v>227</v>
      </c>
      <c r="AX725" s="128" t="s">
        <v>227</v>
      </c>
      <c r="BC725" s="144" t="s">
        <v>227</v>
      </c>
      <c r="BE725" s="145" t="s">
        <v>227</v>
      </c>
      <c r="BG725" s="21">
        <v>731</v>
      </c>
    </row>
    <row r="726" spans="1:59" ht="15.75" customHeight="1">
      <c r="A726" s="21" t="s">
        <v>242</v>
      </c>
      <c r="B726" s="33">
        <v>32</v>
      </c>
      <c r="C726" s="21" t="s">
        <v>331</v>
      </c>
      <c r="D726" s="26" t="s">
        <v>332</v>
      </c>
      <c r="E726" s="35">
        <v>78</v>
      </c>
      <c r="F726" s="35">
        <v>0.16999999999967486</v>
      </c>
      <c r="G726" s="35" t="s">
        <v>67</v>
      </c>
      <c r="H726" s="36">
        <v>78.002833333333328</v>
      </c>
      <c r="I726" s="35">
        <v>139</v>
      </c>
      <c r="J726" s="35">
        <v>59.209999999999354</v>
      </c>
      <c r="K726" s="35" t="s">
        <v>68</v>
      </c>
      <c r="L726" s="36">
        <v>139.98683333333332</v>
      </c>
      <c r="M726" s="36">
        <v>-139.98683333333332</v>
      </c>
      <c r="N726" s="20">
        <v>732</v>
      </c>
      <c r="Q726" s="32" t="s">
        <v>230</v>
      </c>
      <c r="R726" s="5">
        <v>24</v>
      </c>
      <c r="S726" s="24">
        <v>5.7619999999999996</v>
      </c>
      <c r="T726" s="42">
        <v>-1.5164</v>
      </c>
      <c r="U726" s="42">
        <v>-1.5165999999999999</v>
      </c>
      <c r="V726" s="42">
        <v>22.560441330107999</v>
      </c>
      <c r="W726" s="42">
        <v>22.559769808976</v>
      </c>
      <c r="X726" s="42">
        <v>27.889995444627711</v>
      </c>
      <c r="Y726" s="42">
        <v>27.889274929832606</v>
      </c>
      <c r="Z726" s="42">
        <v>2.5809000000000002</v>
      </c>
      <c r="AA726" s="25">
        <v>8.8405928859417209</v>
      </c>
      <c r="AB726" s="25">
        <v>100.8035345345837</v>
      </c>
      <c r="AC726" s="25">
        <v>0.18794162000000003</v>
      </c>
      <c r="AD726" s="42">
        <v>0.42970000000000003</v>
      </c>
      <c r="AE726" s="25">
        <v>89.561399999999992</v>
      </c>
      <c r="AF726" s="42">
        <v>4.2762000000000002</v>
      </c>
      <c r="AG726" s="25">
        <v>0.61519999999999997</v>
      </c>
      <c r="AH726" s="5">
        <v>9.2600000000000002E-2</v>
      </c>
      <c r="AI726" s="25">
        <v>5.8846999999999997E-2</v>
      </c>
      <c r="AJ726" s="24">
        <v>99.93</v>
      </c>
      <c r="AK726" s="25">
        <v>0</v>
      </c>
      <c r="AL726" s="241">
        <v>27.888999999999999</v>
      </c>
      <c r="AM726" s="117"/>
      <c r="AN726" s="143"/>
      <c r="AO726" s="32"/>
      <c r="AP726" s="245" t="s">
        <v>227</v>
      </c>
      <c r="AQ726" s="106"/>
      <c r="AR726" s="108"/>
      <c r="AS726" s="235" t="s">
        <v>227</v>
      </c>
      <c r="AT726" s="128" t="s">
        <v>227</v>
      </c>
      <c r="AU726" s="236" t="s">
        <v>227</v>
      </c>
      <c r="AV726" s="128" t="s">
        <v>227</v>
      </c>
      <c r="AW726" s="237" t="s">
        <v>227</v>
      </c>
      <c r="AX726" s="128" t="s">
        <v>227</v>
      </c>
      <c r="BC726" s="144" t="s">
        <v>227</v>
      </c>
      <c r="BE726" s="145" t="s">
        <v>227</v>
      </c>
      <c r="BG726" s="21">
        <v>732</v>
      </c>
    </row>
    <row r="727" spans="1:59" ht="15.75" customHeight="1">
      <c r="A727" s="21" t="s">
        <v>242</v>
      </c>
      <c r="B727" s="33">
        <v>33</v>
      </c>
      <c r="C727" s="21" t="s">
        <v>333</v>
      </c>
      <c r="D727" s="26" t="s">
        <v>334</v>
      </c>
      <c r="E727" s="35">
        <v>77</v>
      </c>
      <c r="F727" s="35">
        <v>59.78999999999985</v>
      </c>
      <c r="G727" s="35" t="s">
        <v>67</v>
      </c>
      <c r="H727" s="36">
        <v>77.996499999999997</v>
      </c>
      <c r="I727" s="35">
        <v>139</v>
      </c>
      <c r="J727" s="35">
        <v>59.119999999999777</v>
      </c>
      <c r="K727" s="35" t="s">
        <v>68</v>
      </c>
      <c r="L727" s="36">
        <v>139.98533333333333</v>
      </c>
      <c r="M727" s="36">
        <v>-139.98533333333333</v>
      </c>
      <c r="N727" s="20">
        <v>733</v>
      </c>
      <c r="Q727" s="32" t="s">
        <v>230</v>
      </c>
      <c r="R727" s="5">
        <v>1</v>
      </c>
      <c r="S727" s="24">
        <v>3726.002</v>
      </c>
      <c r="T727" s="42">
        <v>-0.26119999999999999</v>
      </c>
      <c r="U727" s="42">
        <v>-0.26100000000000001</v>
      </c>
      <c r="V727" s="42">
        <v>30.306389865060002</v>
      </c>
      <c r="W727" s="42">
        <v>30.306444441610999</v>
      </c>
      <c r="X727" s="42">
        <v>34.95465131866883</v>
      </c>
      <c r="Y727" s="42">
        <v>34.954501275261876</v>
      </c>
      <c r="Z727" s="42">
        <v>1.4872000000000001</v>
      </c>
      <c r="AA727" s="25">
        <v>6.5212619962969276</v>
      </c>
      <c r="AB727" s="25">
        <v>80.833168484234918</v>
      </c>
      <c r="AC727" s="25">
        <v>1.6852000799999999E-2</v>
      </c>
      <c r="AD727" s="42">
        <v>5.33E-2</v>
      </c>
      <c r="AE727" s="25">
        <v>90.146000000000001</v>
      </c>
      <c r="AF727" s="42">
        <v>4.3006000000000002</v>
      </c>
      <c r="AG727" s="25">
        <v>0.7984</v>
      </c>
      <c r="AH727" s="5">
        <v>9.9900000000000003E-2</v>
      </c>
      <c r="AI727" s="25">
        <v>4.3298999999999997E-2</v>
      </c>
      <c r="AJ727" s="24">
        <v>95.32</v>
      </c>
      <c r="AK727" s="25">
        <v>0</v>
      </c>
      <c r="AL727" s="241">
        <v>34.951999999999998</v>
      </c>
      <c r="AM727" s="117"/>
      <c r="AN727" s="143"/>
      <c r="AO727" s="32"/>
      <c r="AP727" s="245" t="s">
        <v>227</v>
      </c>
      <c r="AQ727" s="106"/>
      <c r="AR727" s="108"/>
      <c r="AS727" s="235" t="s">
        <v>227</v>
      </c>
      <c r="AT727" s="128" t="s">
        <v>227</v>
      </c>
      <c r="AU727" s="236" t="s">
        <v>227</v>
      </c>
      <c r="AV727" s="128" t="s">
        <v>227</v>
      </c>
      <c r="AW727" s="237" t="s">
        <v>227</v>
      </c>
      <c r="AX727" s="128" t="s">
        <v>227</v>
      </c>
      <c r="BC727" s="144" t="s">
        <v>227</v>
      </c>
      <c r="BE727" s="145" t="s">
        <v>227</v>
      </c>
      <c r="BG727" s="21">
        <v>733</v>
      </c>
    </row>
    <row r="728" spans="1:59" ht="15.75" customHeight="1">
      <c r="A728" s="21" t="s">
        <v>242</v>
      </c>
      <c r="B728" s="33">
        <v>33</v>
      </c>
      <c r="C728" s="21" t="s">
        <v>333</v>
      </c>
      <c r="D728" s="26" t="s">
        <v>334</v>
      </c>
      <c r="E728" s="35">
        <v>77</v>
      </c>
      <c r="F728" s="35">
        <v>59.78999999999985</v>
      </c>
      <c r="G728" s="35" t="s">
        <v>67</v>
      </c>
      <c r="H728" s="36">
        <v>77.996499999999997</v>
      </c>
      <c r="I728" s="35">
        <v>139</v>
      </c>
      <c r="J728" s="35">
        <v>59.119999999999777</v>
      </c>
      <c r="K728" s="35" t="s">
        <v>68</v>
      </c>
      <c r="L728" s="36">
        <v>139.98533333333333</v>
      </c>
      <c r="M728" s="36">
        <v>-139.98533333333333</v>
      </c>
      <c r="N728" s="20">
        <v>734</v>
      </c>
      <c r="Q728" s="32" t="s">
        <v>230</v>
      </c>
      <c r="R728" s="5">
        <v>2</v>
      </c>
      <c r="S728" s="24">
        <v>3726.0210000000002</v>
      </c>
      <c r="T728" s="42">
        <v>-0.26119999999999999</v>
      </c>
      <c r="U728" s="42">
        <v>-0.26100000000000001</v>
      </c>
      <c r="V728" s="42">
        <v>30.306425846555999</v>
      </c>
      <c r="W728" s="42">
        <v>30.306449438765998</v>
      </c>
      <c r="X728" s="42">
        <v>34.954688964866662</v>
      </c>
      <c r="Y728" s="42">
        <v>34.95449900832886</v>
      </c>
      <c r="Z728" s="42">
        <v>1.4872000000000001</v>
      </c>
      <c r="AA728" s="25">
        <v>6.5212619962969276</v>
      </c>
      <c r="AB728" s="25">
        <v>80.833189869008791</v>
      </c>
      <c r="AC728" s="25">
        <v>1.7577997000000001E-2</v>
      </c>
      <c r="AD728" s="42">
        <v>5.4899999999999997E-2</v>
      </c>
      <c r="AE728" s="25">
        <v>90.165899999999993</v>
      </c>
      <c r="AF728" s="42">
        <v>4.3014999999999999</v>
      </c>
      <c r="AG728" s="25">
        <v>0.77490000000000003</v>
      </c>
      <c r="AH728" s="5">
        <v>9.9000000000000005E-2</v>
      </c>
      <c r="AI728" s="25">
        <v>4.3298999999999997E-2</v>
      </c>
      <c r="AJ728" s="24">
        <v>95.26</v>
      </c>
      <c r="AK728" s="25">
        <v>0</v>
      </c>
      <c r="AL728" s="241">
        <v>34.953899999999997</v>
      </c>
      <c r="AM728" s="117"/>
      <c r="AN728" s="143"/>
      <c r="AO728" s="32"/>
      <c r="AP728" s="245" t="s">
        <v>227</v>
      </c>
      <c r="AQ728" s="106"/>
      <c r="AR728" s="108"/>
      <c r="AS728" s="235" t="s">
        <v>227</v>
      </c>
      <c r="AT728" s="128" t="s">
        <v>227</v>
      </c>
      <c r="AU728" s="236" t="s">
        <v>227</v>
      </c>
      <c r="AV728" s="128" t="s">
        <v>227</v>
      </c>
      <c r="AW728" s="237" t="s">
        <v>227</v>
      </c>
      <c r="AX728" s="128" t="s">
        <v>227</v>
      </c>
      <c r="BC728" s="144" t="s">
        <v>227</v>
      </c>
      <c r="BE728" s="145" t="s">
        <v>227</v>
      </c>
      <c r="BG728" s="21">
        <v>734</v>
      </c>
    </row>
    <row r="729" spans="1:59" ht="15.75" customHeight="1">
      <c r="A729" s="21" t="s">
        <v>242</v>
      </c>
      <c r="B729" s="33">
        <v>33</v>
      </c>
      <c r="C729" s="21" t="s">
        <v>333</v>
      </c>
      <c r="D729" s="26" t="s">
        <v>334</v>
      </c>
      <c r="E729" s="35">
        <v>77</v>
      </c>
      <c r="F729" s="35">
        <v>59.78999999999985</v>
      </c>
      <c r="G729" s="35" t="s">
        <v>67</v>
      </c>
      <c r="H729" s="36">
        <v>77.996499999999997</v>
      </c>
      <c r="I729" s="35">
        <v>139</v>
      </c>
      <c r="J729" s="35">
        <v>59.119999999999777</v>
      </c>
      <c r="K729" s="35" t="s">
        <v>68</v>
      </c>
      <c r="L729" s="36">
        <v>139.98533333333333</v>
      </c>
      <c r="M729" s="36">
        <v>-139.98533333333333</v>
      </c>
      <c r="N729" s="20">
        <v>735</v>
      </c>
      <c r="Q729" s="32" t="s">
        <v>230</v>
      </c>
      <c r="R729" s="5">
        <v>3</v>
      </c>
      <c r="S729" s="24">
        <v>3726.0219999999999</v>
      </c>
      <c r="T729" s="42">
        <v>-0.26119999999999999</v>
      </c>
      <c r="U729" s="42">
        <v>-0.26100000000000001</v>
      </c>
      <c r="V729" s="42">
        <v>30.306416851182</v>
      </c>
      <c r="W729" s="42">
        <v>30.306493413729999</v>
      </c>
      <c r="X729" s="42">
        <v>34.954676919159411</v>
      </c>
      <c r="Y729" s="42">
        <v>34.954555197206318</v>
      </c>
      <c r="Z729" s="42">
        <v>1.4872000000000001</v>
      </c>
      <c r="AA729" s="25">
        <v>6.5212619962969276</v>
      </c>
      <c r="AB729" s="25">
        <v>80.833183026491767</v>
      </c>
      <c r="AC729" s="25">
        <v>1.7193860000000002E-2</v>
      </c>
      <c r="AD729" s="42">
        <v>5.4100000000000002E-2</v>
      </c>
      <c r="AE729" s="25">
        <v>90.147999999999996</v>
      </c>
      <c r="AF729" s="42">
        <v>4.3007</v>
      </c>
      <c r="AG729" s="25">
        <v>0.8054</v>
      </c>
      <c r="AH729" s="5">
        <v>0.1002</v>
      </c>
      <c r="AI729" s="25">
        <v>4.3298999999999997E-2</v>
      </c>
      <c r="AJ729" s="24">
        <v>95.27</v>
      </c>
      <c r="AK729" s="25">
        <v>0</v>
      </c>
      <c r="AL729" s="241">
        <v>34.954599999999999</v>
      </c>
      <c r="AM729" s="117">
        <v>6</v>
      </c>
      <c r="AN729" s="143"/>
      <c r="AO729" s="32">
        <v>-0.5</v>
      </c>
      <c r="AP729" s="245">
        <v>6.5289999999999999</v>
      </c>
      <c r="AQ729" s="106"/>
      <c r="AR729" s="108" t="s">
        <v>227</v>
      </c>
      <c r="AS729" s="235">
        <v>14.883034346236313</v>
      </c>
      <c r="AT729" s="128"/>
      <c r="AU729" s="236">
        <v>13.913876649834405</v>
      </c>
      <c r="AV729" s="128"/>
      <c r="AW729" s="237">
        <v>0.99866429840142124</v>
      </c>
      <c r="AX729" s="128"/>
      <c r="BC729" s="144" t="s">
        <v>227</v>
      </c>
      <c r="BE729" s="145" t="s">
        <v>227</v>
      </c>
      <c r="BG729" s="21">
        <v>735</v>
      </c>
    </row>
    <row r="730" spans="1:59" ht="15.75" customHeight="1">
      <c r="A730" s="21" t="s">
        <v>242</v>
      </c>
      <c r="B730" s="33">
        <v>33</v>
      </c>
      <c r="C730" s="21" t="s">
        <v>333</v>
      </c>
      <c r="D730" s="26" t="s">
        <v>334</v>
      </c>
      <c r="E730" s="35">
        <v>77</v>
      </c>
      <c r="F730" s="35">
        <v>59.78999999999985</v>
      </c>
      <c r="G730" s="35" t="s">
        <v>67</v>
      </c>
      <c r="H730" s="36">
        <v>77.996499999999997</v>
      </c>
      <c r="I730" s="35">
        <v>139</v>
      </c>
      <c r="J730" s="35">
        <v>59.119999999999777</v>
      </c>
      <c r="K730" s="35" t="s">
        <v>68</v>
      </c>
      <c r="L730" s="36">
        <v>139.98533333333333</v>
      </c>
      <c r="M730" s="36">
        <v>-139.98533333333333</v>
      </c>
      <c r="N730" s="20">
        <v>736</v>
      </c>
      <c r="Q730" s="32" t="s">
        <v>229</v>
      </c>
      <c r="R730" s="5">
        <v>4</v>
      </c>
      <c r="S730" s="24">
        <v>2544.4180000000001</v>
      </c>
      <c r="T730" s="42">
        <v>-0.37590000000000001</v>
      </c>
      <c r="U730" s="42">
        <v>-0.376</v>
      </c>
      <c r="V730" s="42">
        <v>29.765097232553998</v>
      </c>
      <c r="W730" s="42">
        <v>29.765201584129997</v>
      </c>
      <c r="X730" s="42">
        <v>34.950552699558742</v>
      </c>
      <c r="Y730" s="42">
        <v>34.950800783881483</v>
      </c>
      <c r="Z730" s="42">
        <v>1.6656</v>
      </c>
      <c r="AA730" s="25">
        <v>6.5765925428684442</v>
      </c>
      <c r="AB730" s="25">
        <v>81.271759674947575</v>
      </c>
      <c r="AC730" s="25">
        <v>1.7577997000000001E-2</v>
      </c>
      <c r="AD730" s="42">
        <v>5.4899999999999997E-2</v>
      </c>
      <c r="AE730" s="25">
        <v>90.237700000000004</v>
      </c>
      <c r="AF730" s="42">
        <v>4.3048999999999999</v>
      </c>
      <c r="AG730" s="25">
        <v>0.77249999999999996</v>
      </c>
      <c r="AH730" s="5">
        <v>9.8900000000000002E-2</v>
      </c>
      <c r="AI730" s="25">
        <v>4.3298999999999997E-2</v>
      </c>
      <c r="AJ730" s="24">
        <v>99.79</v>
      </c>
      <c r="AK730" s="25">
        <v>0</v>
      </c>
      <c r="AL730" s="241">
        <v>34.950099999999999</v>
      </c>
      <c r="AM730" s="117"/>
      <c r="AN730" s="143"/>
      <c r="AO730" s="32">
        <v>-0.5</v>
      </c>
      <c r="AP730" s="245">
        <v>6.59</v>
      </c>
      <c r="AQ730" s="106"/>
      <c r="AR730" s="108" t="s">
        <v>227</v>
      </c>
      <c r="AS730" s="235">
        <v>14.809472242814648</v>
      </c>
      <c r="AT730" s="128"/>
      <c r="AU730" s="236">
        <v>13.087376625429259</v>
      </c>
      <c r="AV730" s="128"/>
      <c r="AW730" s="237">
        <v>0.99379751332149213</v>
      </c>
      <c r="AX730" s="128"/>
      <c r="BC730" s="144" t="s">
        <v>227</v>
      </c>
      <c r="BE730" s="145" t="s">
        <v>227</v>
      </c>
      <c r="BG730" s="21">
        <v>736</v>
      </c>
    </row>
    <row r="731" spans="1:59" ht="15.75" customHeight="1">
      <c r="A731" s="21" t="s">
        <v>242</v>
      </c>
      <c r="B731" s="33">
        <v>33</v>
      </c>
      <c r="C731" s="21" t="s">
        <v>333</v>
      </c>
      <c r="D731" s="26" t="s">
        <v>334</v>
      </c>
      <c r="E731" s="35">
        <v>77</v>
      </c>
      <c r="F731" s="35">
        <v>59.78999999999985</v>
      </c>
      <c r="G731" s="35" t="s">
        <v>67</v>
      </c>
      <c r="H731" s="36">
        <v>77.996499999999997</v>
      </c>
      <c r="I731" s="35">
        <v>139</v>
      </c>
      <c r="J731" s="35">
        <v>59.119999999999777</v>
      </c>
      <c r="K731" s="35" t="s">
        <v>68</v>
      </c>
      <c r="L731" s="36">
        <v>139.98533333333333</v>
      </c>
      <c r="M731" s="36">
        <v>-139.98533333333333</v>
      </c>
      <c r="N731" s="20">
        <v>737</v>
      </c>
      <c r="Q731" s="32" t="s">
        <v>229</v>
      </c>
      <c r="R731" s="5">
        <v>5</v>
      </c>
      <c r="S731" s="24">
        <v>2033.377</v>
      </c>
      <c r="T731" s="42">
        <v>-0.40150000000000002</v>
      </c>
      <c r="U731" s="42">
        <v>-0.40160000000000001</v>
      </c>
      <c r="V731" s="42">
        <v>29.531393418090001</v>
      </c>
      <c r="W731" s="42">
        <v>29.531265769391002</v>
      </c>
      <c r="X731" s="42">
        <v>34.938811223424288</v>
      </c>
      <c r="Y731" s="42">
        <v>34.938755722757968</v>
      </c>
      <c r="Z731" s="42">
        <v>1.7707999999999999</v>
      </c>
      <c r="AA731" s="25">
        <v>6.6891628482254086</v>
      </c>
      <c r="AB731" s="25">
        <v>82.6004815949603</v>
      </c>
      <c r="AC731" s="25">
        <v>1.7065662799999999E-2</v>
      </c>
      <c r="AD731" s="42">
        <v>5.3800000000000001E-2</v>
      </c>
      <c r="AE731" s="25">
        <v>90.243700000000004</v>
      </c>
      <c r="AF731" s="42">
        <v>4.3052000000000001</v>
      </c>
      <c r="AG731" s="25">
        <v>0.75839999999999996</v>
      </c>
      <c r="AH731" s="5">
        <v>9.8299999999999998E-2</v>
      </c>
      <c r="AI731" s="25">
        <v>4.3298999999999997E-2</v>
      </c>
      <c r="AJ731" s="24">
        <v>99.85</v>
      </c>
      <c r="AK731" s="25">
        <v>0</v>
      </c>
      <c r="AL731" s="241">
        <v>34.938400000000001</v>
      </c>
      <c r="AM731" s="117">
        <v>6</v>
      </c>
      <c r="AN731" s="143"/>
      <c r="AO731" s="32">
        <v>-0.5</v>
      </c>
      <c r="AP731" s="245">
        <v>6.6970000000000001</v>
      </c>
      <c r="AQ731" s="106"/>
      <c r="AR731" s="108" t="s">
        <v>227</v>
      </c>
      <c r="AS731" s="235">
        <v>14.505184783995084</v>
      </c>
      <c r="AT731" s="128"/>
      <c r="AU731" s="236">
        <v>11.51021670158995</v>
      </c>
      <c r="AV731" s="128"/>
      <c r="AW731" s="237">
        <v>0.96751687388987584</v>
      </c>
      <c r="AX731" s="128"/>
      <c r="BC731" s="144" t="s">
        <v>227</v>
      </c>
      <c r="BE731" s="145" t="s">
        <v>227</v>
      </c>
      <c r="BG731" s="21">
        <v>737</v>
      </c>
    </row>
    <row r="732" spans="1:59" ht="15.75" customHeight="1">
      <c r="A732" s="21" t="s">
        <v>242</v>
      </c>
      <c r="B732" s="33">
        <v>33</v>
      </c>
      <c r="C732" s="21" t="s">
        <v>333</v>
      </c>
      <c r="D732" s="26" t="s">
        <v>334</v>
      </c>
      <c r="E732" s="35">
        <v>77</v>
      </c>
      <c r="F732" s="35">
        <v>59.78999999999985</v>
      </c>
      <c r="G732" s="35" t="s">
        <v>67</v>
      </c>
      <c r="H732" s="36">
        <v>77.996499999999997</v>
      </c>
      <c r="I732" s="35">
        <v>139</v>
      </c>
      <c r="J732" s="35">
        <v>59.119999999999777</v>
      </c>
      <c r="K732" s="35" t="s">
        <v>68</v>
      </c>
      <c r="L732" s="36">
        <v>139.98533333333333</v>
      </c>
      <c r="M732" s="36">
        <v>-139.98533333333333</v>
      </c>
      <c r="N732" s="20">
        <v>738</v>
      </c>
      <c r="Q732" s="32" t="s">
        <v>229</v>
      </c>
      <c r="R732" s="5">
        <v>6</v>
      </c>
      <c r="S732" s="24">
        <v>1523.3320000000001</v>
      </c>
      <c r="T732" s="42">
        <v>-0.3029</v>
      </c>
      <c r="U732" s="42">
        <v>-0.30320000000000003</v>
      </c>
      <c r="V732" s="42">
        <v>29.383193631953997</v>
      </c>
      <c r="W732" s="42">
        <v>29.382794297755002</v>
      </c>
      <c r="X732" s="42">
        <v>34.909413776127153</v>
      </c>
      <c r="Y732" s="42">
        <v>34.909225459400851</v>
      </c>
      <c r="Z732" s="42">
        <v>1.9012</v>
      </c>
      <c r="AA732" s="25">
        <v>6.8479238427347076</v>
      </c>
      <c r="AB732" s="25">
        <v>84.762552367309254</v>
      </c>
      <c r="AC732" s="25">
        <v>1.8047598799999998E-2</v>
      </c>
      <c r="AD732" s="42">
        <v>5.6000000000000001E-2</v>
      </c>
      <c r="AE732" s="25">
        <v>90.245699999999999</v>
      </c>
      <c r="AF732" s="42">
        <v>4.3052999999999999</v>
      </c>
      <c r="AG732" s="25">
        <v>0.79600000000000004</v>
      </c>
      <c r="AH732" s="5">
        <v>9.98E-2</v>
      </c>
      <c r="AI732" s="25">
        <v>4.3298999999999997E-2</v>
      </c>
      <c r="AJ732" s="24">
        <v>99.9</v>
      </c>
      <c r="AK732" s="25">
        <v>0</v>
      </c>
      <c r="AL732" s="241">
        <v>34.910499999999999</v>
      </c>
      <c r="AM732" s="117"/>
      <c r="AN732" s="143"/>
      <c r="AO732" s="32">
        <v>-0.4</v>
      </c>
      <c r="AP732" s="245">
        <v>6.8520000000000003</v>
      </c>
      <c r="AQ732" s="106">
        <v>2</v>
      </c>
      <c r="AR732" s="108" t="s">
        <v>268</v>
      </c>
      <c r="AS732" s="235">
        <v>13.59440039595553</v>
      </c>
      <c r="AT732" s="128"/>
      <c r="AU732" s="236">
        <v>8.8819572146057055</v>
      </c>
      <c r="AV732" s="128"/>
      <c r="AW732" s="237">
        <v>0.90132859680284216</v>
      </c>
      <c r="AX732" s="128"/>
      <c r="BC732" s="144" t="s">
        <v>227</v>
      </c>
      <c r="BE732" s="145" t="s">
        <v>227</v>
      </c>
      <c r="BG732" s="21">
        <v>738</v>
      </c>
    </row>
    <row r="733" spans="1:59" ht="15.75" customHeight="1">
      <c r="A733" s="21" t="s">
        <v>242</v>
      </c>
      <c r="B733" s="33">
        <v>33</v>
      </c>
      <c r="C733" s="21" t="s">
        <v>333</v>
      </c>
      <c r="D733" s="26" t="s">
        <v>334</v>
      </c>
      <c r="E733" s="35">
        <v>77</v>
      </c>
      <c r="F733" s="35">
        <v>59.78999999999985</v>
      </c>
      <c r="G733" s="35" t="s">
        <v>67</v>
      </c>
      <c r="H733" s="36">
        <v>77.996499999999997</v>
      </c>
      <c r="I733" s="35">
        <v>139</v>
      </c>
      <c r="J733" s="35">
        <v>59.119999999999777</v>
      </c>
      <c r="K733" s="35" t="s">
        <v>68</v>
      </c>
      <c r="L733" s="36">
        <v>139.98533333333333</v>
      </c>
      <c r="M733" s="36">
        <v>-139.98533333333333</v>
      </c>
      <c r="N733" s="20">
        <v>739</v>
      </c>
      <c r="Q733" s="32" t="s">
        <v>230</v>
      </c>
      <c r="R733" s="5">
        <v>7</v>
      </c>
      <c r="S733" s="24">
        <v>1013.784</v>
      </c>
      <c r="T733" s="42">
        <v>7.1599999999999997E-2</v>
      </c>
      <c r="U733" s="42">
        <v>7.1300000000000002E-2</v>
      </c>
      <c r="V733" s="42">
        <v>29.46430292034</v>
      </c>
      <c r="W733" s="42">
        <v>29.463998066504999</v>
      </c>
      <c r="X733" s="42">
        <v>34.880397374012375</v>
      </c>
      <c r="Y733" s="42">
        <v>34.880335193053099</v>
      </c>
      <c r="Z733" s="42">
        <v>2.0337000000000001</v>
      </c>
      <c r="AA733" s="25">
        <v>6.9024841162031088</v>
      </c>
      <c r="AB733" s="25">
        <v>86.260668764290855</v>
      </c>
      <c r="AC733" s="25">
        <v>1.9285929199999999E-2</v>
      </c>
      <c r="AD733" s="42">
        <v>5.8700000000000002E-2</v>
      </c>
      <c r="AE733" s="25">
        <v>90.229799999999997</v>
      </c>
      <c r="AF733" s="42">
        <v>4.3045</v>
      </c>
      <c r="AG733" s="25">
        <v>0.79369999999999996</v>
      </c>
      <c r="AH733" s="5">
        <v>9.9699999999999997E-2</v>
      </c>
      <c r="AI733" s="25">
        <v>4.3298999999999997E-2</v>
      </c>
      <c r="AJ733" s="24">
        <v>99.93</v>
      </c>
      <c r="AK733" s="25">
        <v>0</v>
      </c>
      <c r="AL733" s="241">
        <v>34.881999999999998</v>
      </c>
      <c r="AM733" s="117"/>
      <c r="AN733" s="143"/>
      <c r="AO733" s="32">
        <v>-0.3</v>
      </c>
      <c r="AP733" s="245">
        <v>6.9130000000000003</v>
      </c>
      <c r="AQ733" s="106"/>
      <c r="AR733" s="108" t="s">
        <v>227</v>
      </c>
      <c r="AS733" s="235">
        <v>12.588959868806164</v>
      </c>
      <c r="AT733" s="128"/>
      <c r="AU733" s="236">
        <v>6.8607574079599667</v>
      </c>
      <c r="AV733" s="128"/>
      <c r="AW733" s="237">
        <v>0.82930017761989361</v>
      </c>
      <c r="AX733" s="128"/>
      <c r="BC733" s="144" t="s">
        <v>227</v>
      </c>
      <c r="BE733" s="145" t="s">
        <v>227</v>
      </c>
      <c r="BG733" s="21">
        <v>739</v>
      </c>
    </row>
    <row r="734" spans="1:59" ht="15.75" customHeight="1">
      <c r="A734" s="21" t="s">
        <v>242</v>
      </c>
      <c r="B734" s="33">
        <v>33</v>
      </c>
      <c r="C734" s="21" t="s">
        <v>333</v>
      </c>
      <c r="D734" s="26" t="s">
        <v>334</v>
      </c>
      <c r="E734" s="35">
        <v>77</v>
      </c>
      <c r="F734" s="35">
        <v>59.78999999999985</v>
      </c>
      <c r="G734" s="35" t="s">
        <v>67</v>
      </c>
      <c r="H734" s="36">
        <v>77.996499999999997</v>
      </c>
      <c r="I734" s="35">
        <v>139</v>
      </c>
      <c r="J734" s="35">
        <v>59.119999999999777</v>
      </c>
      <c r="K734" s="35" t="s">
        <v>68</v>
      </c>
      <c r="L734" s="36">
        <v>139.98533333333333</v>
      </c>
      <c r="M734" s="36">
        <v>-139.98533333333333</v>
      </c>
      <c r="N734" s="20">
        <v>740</v>
      </c>
      <c r="Q734" s="32" t="s">
        <v>230</v>
      </c>
      <c r="R734" s="5">
        <v>8</v>
      </c>
      <c r="S734" s="24">
        <v>1013.787</v>
      </c>
      <c r="T734" s="42">
        <v>7.1599999999999997E-2</v>
      </c>
      <c r="U734" s="42">
        <v>7.1199999999999999E-2</v>
      </c>
      <c r="V734" s="42">
        <v>29.464183981505997</v>
      </c>
      <c r="W734" s="42">
        <v>29.463985073901998</v>
      </c>
      <c r="X734" s="42">
        <v>34.880239633587728</v>
      </c>
      <c r="Y734" s="42">
        <v>34.880429019613224</v>
      </c>
      <c r="Z734" s="42">
        <v>2.0337000000000001</v>
      </c>
      <c r="AA734" s="25">
        <v>6.9024841162031088</v>
      </c>
      <c r="AB734" s="25">
        <v>86.260573443549077</v>
      </c>
      <c r="AC734" s="25">
        <v>1.9328661600000002E-2</v>
      </c>
      <c r="AD734" s="42">
        <v>5.8799999999999998E-2</v>
      </c>
      <c r="AE734" s="25">
        <v>90.231799999999993</v>
      </c>
      <c r="AF734" s="42">
        <v>4.3045999999999998</v>
      </c>
      <c r="AG734" s="25">
        <v>0.79600000000000004</v>
      </c>
      <c r="AH734" s="5">
        <v>9.98E-2</v>
      </c>
      <c r="AI734" s="25">
        <v>4.3298999999999997E-2</v>
      </c>
      <c r="AJ734" s="24">
        <v>99.93</v>
      </c>
      <c r="AK734" s="25">
        <v>0</v>
      </c>
      <c r="AL734" s="241">
        <v>34.880499999999998</v>
      </c>
      <c r="AM734" s="117"/>
      <c r="AN734" s="143"/>
      <c r="AO734" s="32"/>
      <c r="AP734" s="245" t="s">
        <v>227</v>
      </c>
      <c r="AQ734" s="106"/>
      <c r="AR734" s="108"/>
      <c r="AS734" s="235" t="s">
        <v>227</v>
      </c>
      <c r="AT734" s="128" t="s">
        <v>227</v>
      </c>
      <c r="AU734" s="236" t="s">
        <v>227</v>
      </c>
      <c r="AV734" s="128" t="s">
        <v>227</v>
      </c>
      <c r="AW734" s="237" t="s">
        <v>227</v>
      </c>
      <c r="AX734" s="128" t="s">
        <v>227</v>
      </c>
      <c r="BC734" s="144" t="s">
        <v>227</v>
      </c>
      <c r="BE734" s="145" t="s">
        <v>227</v>
      </c>
      <c r="BG734" s="21">
        <v>740</v>
      </c>
    </row>
    <row r="735" spans="1:59" ht="15.75" customHeight="1">
      <c r="A735" s="21" t="s">
        <v>242</v>
      </c>
      <c r="B735" s="33">
        <v>33</v>
      </c>
      <c r="C735" s="21" t="s">
        <v>333</v>
      </c>
      <c r="D735" s="26" t="s">
        <v>334</v>
      </c>
      <c r="E735" s="35">
        <v>77</v>
      </c>
      <c r="F735" s="35">
        <v>59.78999999999985</v>
      </c>
      <c r="G735" s="35" t="s">
        <v>67</v>
      </c>
      <c r="H735" s="36">
        <v>77.996499999999997</v>
      </c>
      <c r="I735" s="35">
        <v>139</v>
      </c>
      <c r="J735" s="35">
        <v>59.119999999999777</v>
      </c>
      <c r="K735" s="35" t="s">
        <v>68</v>
      </c>
      <c r="L735" s="36">
        <v>139.98533333333333</v>
      </c>
      <c r="M735" s="36">
        <v>-139.98533333333333</v>
      </c>
      <c r="N735" s="20">
        <v>741</v>
      </c>
      <c r="Q735" s="32" t="s">
        <v>230</v>
      </c>
      <c r="R735" s="5">
        <v>9</v>
      </c>
      <c r="S735" s="24">
        <v>1013.7910000000001</v>
      </c>
      <c r="T735" s="42">
        <v>7.1599999999999997E-2</v>
      </c>
      <c r="U735" s="42">
        <v>7.1199999999999999E-2</v>
      </c>
      <c r="V735" s="42">
        <v>29.464271936273999</v>
      </c>
      <c r="W735" s="42">
        <v>29.463998066504999</v>
      </c>
      <c r="X735" s="42">
        <v>34.880352736435064</v>
      </c>
      <c r="Y735" s="42">
        <v>34.880443783497718</v>
      </c>
      <c r="Z735" s="42">
        <v>2.0337000000000001</v>
      </c>
      <c r="AA735" s="25">
        <v>6.9024841162031088</v>
      </c>
      <c r="AB735" s="25">
        <v>86.260641790300468</v>
      </c>
      <c r="AC735" s="25">
        <v>1.89017922E-2</v>
      </c>
      <c r="AD735" s="42">
        <v>5.79E-2</v>
      </c>
      <c r="AE735" s="25">
        <v>90.231799999999993</v>
      </c>
      <c r="AF735" s="42">
        <v>4.3045999999999998</v>
      </c>
      <c r="AG735" s="25">
        <v>0.79369999999999996</v>
      </c>
      <c r="AH735" s="5">
        <v>9.9699999999999997E-2</v>
      </c>
      <c r="AI735" s="25">
        <v>4.3298999999999997E-2</v>
      </c>
      <c r="AJ735" s="24">
        <v>99.93</v>
      </c>
      <c r="AK735" s="25">
        <v>0</v>
      </c>
      <c r="AL735" s="241">
        <v>34.880400000000002</v>
      </c>
      <c r="AM735" s="117"/>
      <c r="AN735" s="143"/>
      <c r="AO735" s="32"/>
      <c r="AP735" s="245" t="s">
        <v>227</v>
      </c>
      <c r="AQ735" s="106"/>
      <c r="AR735" s="108"/>
      <c r="AS735" s="235" t="s">
        <v>227</v>
      </c>
      <c r="AT735" s="128" t="s">
        <v>227</v>
      </c>
      <c r="AU735" s="236" t="s">
        <v>227</v>
      </c>
      <c r="AV735" s="128" t="s">
        <v>227</v>
      </c>
      <c r="AW735" s="237" t="s">
        <v>227</v>
      </c>
      <c r="AX735" s="128" t="s">
        <v>227</v>
      </c>
      <c r="BC735" s="144" t="s">
        <v>227</v>
      </c>
      <c r="BE735" s="145" t="s">
        <v>227</v>
      </c>
      <c r="BG735" s="21">
        <v>741</v>
      </c>
    </row>
    <row r="736" spans="1:59" ht="15.75" customHeight="1">
      <c r="A736" s="21" t="s">
        <v>242</v>
      </c>
      <c r="B736" s="33">
        <v>33</v>
      </c>
      <c r="C736" s="21" t="s">
        <v>333</v>
      </c>
      <c r="D736" s="26" t="s">
        <v>334</v>
      </c>
      <c r="E736" s="35">
        <v>77</v>
      </c>
      <c r="F736" s="35">
        <v>59.78999999999985</v>
      </c>
      <c r="G736" s="35" t="s">
        <v>67</v>
      </c>
      <c r="H736" s="36">
        <v>77.996499999999997</v>
      </c>
      <c r="I736" s="35">
        <v>139</v>
      </c>
      <c r="J736" s="35">
        <v>59.119999999999777</v>
      </c>
      <c r="K736" s="35" t="s">
        <v>68</v>
      </c>
      <c r="L736" s="36">
        <v>139.98533333333333</v>
      </c>
      <c r="M736" s="36">
        <v>-139.98533333333333</v>
      </c>
      <c r="N736" s="20">
        <v>742</v>
      </c>
      <c r="Q736" s="32" t="s">
        <v>229</v>
      </c>
      <c r="R736" s="5">
        <v>10</v>
      </c>
      <c r="S736" s="24">
        <v>812.77300000000002</v>
      </c>
      <c r="T736" s="42">
        <v>0.32929999999999998</v>
      </c>
      <c r="U736" s="42">
        <v>0.32919999999999999</v>
      </c>
      <c r="V736" s="42">
        <v>29.590422061763999</v>
      </c>
      <c r="W736" s="42">
        <v>29.589996332675</v>
      </c>
      <c r="X736" s="42">
        <v>34.87074271266399</v>
      </c>
      <c r="Y736" s="42">
        <v>34.870299312489202</v>
      </c>
      <c r="Z736" s="42">
        <v>2.0851999999999999</v>
      </c>
      <c r="AA736" s="25">
        <v>6.8801188718055606</v>
      </c>
      <c r="AB736" s="25">
        <v>86.552919282148707</v>
      </c>
      <c r="AC736" s="25">
        <v>1.9200464399999999E-2</v>
      </c>
      <c r="AD736" s="42">
        <v>5.8500000000000003E-2</v>
      </c>
      <c r="AE736" s="25">
        <v>90.219799999999992</v>
      </c>
      <c r="AF736" s="42">
        <v>4.3040000000000003</v>
      </c>
      <c r="AG736" s="25">
        <v>0.83360000000000001</v>
      </c>
      <c r="AH736" s="5">
        <v>0.1013</v>
      </c>
      <c r="AI736" s="25">
        <v>4.3298999999999997E-2</v>
      </c>
      <c r="AJ736" s="24">
        <v>99.93</v>
      </c>
      <c r="AK736" s="25">
        <v>0</v>
      </c>
      <c r="AL736" s="241">
        <v>34.8703</v>
      </c>
      <c r="AM736" s="117"/>
      <c r="AN736" s="143"/>
      <c r="AO736" s="32">
        <v>0.2</v>
      </c>
      <c r="AP736" s="245">
        <v>6.8929999999999998</v>
      </c>
      <c r="AQ736" s="106"/>
      <c r="AR736" s="108" t="s">
        <v>227</v>
      </c>
      <c r="AS736" s="235">
        <v>12.469039447012367</v>
      </c>
      <c r="AT736" s="128"/>
      <c r="AU736" s="236">
        <v>6.5734283247764456</v>
      </c>
      <c r="AV736" s="128"/>
      <c r="AW736" s="237">
        <v>0.81567317939609252</v>
      </c>
      <c r="AX736" s="128"/>
      <c r="BC736" s="144" t="s">
        <v>227</v>
      </c>
      <c r="BE736" s="145" t="s">
        <v>227</v>
      </c>
      <c r="BG736" s="21">
        <v>742</v>
      </c>
    </row>
    <row r="737" spans="1:59" ht="15.75" customHeight="1">
      <c r="A737" s="21" t="s">
        <v>242</v>
      </c>
      <c r="B737" s="33">
        <v>33</v>
      </c>
      <c r="C737" s="21" t="s">
        <v>333</v>
      </c>
      <c r="D737" s="26" t="s">
        <v>334</v>
      </c>
      <c r="E737" s="35">
        <v>77</v>
      </c>
      <c r="F737" s="35">
        <v>59.78999999999985</v>
      </c>
      <c r="G737" s="35" t="s">
        <v>67</v>
      </c>
      <c r="H737" s="36">
        <v>77.996499999999997</v>
      </c>
      <c r="I737" s="35">
        <v>139</v>
      </c>
      <c r="J737" s="35">
        <v>59.119999999999777</v>
      </c>
      <c r="K737" s="35" t="s">
        <v>68</v>
      </c>
      <c r="L737" s="36">
        <v>139.98533333333333</v>
      </c>
      <c r="M737" s="36">
        <v>-139.98533333333333</v>
      </c>
      <c r="N737" s="20">
        <v>743</v>
      </c>
      <c r="Q737" s="32" t="s">
        <v>229</v>
      </c>
      <c r="R737" s="5">
        <v>11</v>
      </c>
      <c r="S737" s="24">
        <v>609.72400000000005</v>
      </c>
      <c r="T737" s="42">
        <v>0.69640000000000002</v>
      </c>
      <c r="U737" s="42">
        <v>0.69569999999999999</v>
      </c>
      <c r="V737" s="42">
        <v>29.80909560576</v>
      </c>
      <c r="W737" s="42">
        <v>29.808056185979002</v>
      </c>
      <c r="X737" s="42">
        <v>34.860613333648061</v>
      </c>
      <c r="Y737" s="42">
        <v>34.860050387218237</v>
      </c>
      <c r="Z737" s="42">
        <v>2.1303999999999998</v>
      </c>
      <c r="AA737" s="25">
        <v>6.8030070195299874</v>
      </c>
      <c r="AB737" s="25">
        <v>86.392064605031749</v>
      </c>
      <c r="AC737" s="25">
        <v>1.8773595000000001E-2</v>
      </c>
      <c r="AD737" s="42">
        <v>5.7599999999999998E-2</v>
      </c>
      <c r="AE737" s="25">
        <v>90.201799999999992</v>
      </c>
      <c r="AF737" s="42">
        <v>4.3032000000000004</v>
      </c>
      <c r="AG737" s="25">
        <v>0.83130000000000004</v>
      </c>
      <c r="AH737" s="5">
        <v>0.1012</v>
      </c>
      <c r="AI737" s="25">
        <v>4.3298999999999997E-2</v>
      </c>
      <c r="AJ737" s="24">
        <v>99.94</v>
      </c>
      <c r="AK737" s="25">
        <v>0</v>
      </c>
      <c r="AL737" s="241">
        <v>34.862200000000001</v>
      </c>
      <c r="AM737" s="117"/>
      <c r="AN737" s="143"/>
      <c r="AO737" s="32">
        <v>0</v>
      </c>
      <c r="AP737" s="245">
        <v>6.8135000000000003</v>
      </c>
      <c r="AQ737" s="106">
        <v>26</v>
      </c>
      <c r="AR737" s="108" t="s">
        <v>267</v>
      </c>
      <c r="AS737" s="235">
        <v>12.408546263845352</v>
      </c>
      <c r="AT737" s="128"/>
      <c r="AU737" s="236">
        <v>6.5217676509954972</v>
      </c>
      <c r="AV737" s="128"/>
      <c r="AW737" s="237">
        <v>0.80691296625222042</v>
      </c>
      <c r="AX737" s="128"/>
      <c r="BC737" s="144" t="s">
        <v>227</v>
      </c>
      <c r="BE737" s="145" t="s">
        <v>227</v>
      </c>
      <c r="BG737" s="21">
        <v>743</v>
      </c>
    </row>
    <row r="738" spans="1:59" ht="15.75" customHeight="1">
      <c r="A738" s="21" t="s">
        <v>242</v>
      </c>
      <c r="B738" s="33">
        <v>33</v>
      </c>
      <c r="C738" s="21" t="s">
        <v>333</v>
      </c>
      <c r="D738" s="26" t="s">
        <v>334</v>
      </c>
      <c r="E738" s="35">
        <v>77</v>
      </c>
      <c r="F738" s="35">
        <v>59.78999999999985</v>
      </c>
      <c r="G738" s="35" t="s">
        <v>67</v>
      </c>
      <c r="H738" s="36">
        <v>77.996499999999997</v>
      </c>
      <c r="I738" s="35">
        <v>139</v>
      </c>
      <c r="J738" s="35">
        <v>59.119999999999777</v>
      </c>
      <c r="K738" s="35" t="s">
        <v>68</v>
      </c>
      <c r="L738" s="36">
        <v>139.98533333333333</v>
      </c>
      <c r="M738" s="36">
        <v>-139.98533333333333</v>
      </c>
      <c r="N738" s="20">
        <v>744</v>
      </c>
      <c r="Q738" s="32" t="s">
        <v>229</v>
      </c>
      <c r="R738" s="5">
        <v>12</v>
      </c>
      <c r="S738" s="24">
        <v>508.12200000000001</v>
      </c>
      <c r="T738" s="42">
        <v>0.85880000000000001</v>
      </c>
      <c r="U738" s="42">
        <v>0.85850000000000004</v>
      </c>
      <c r="V738" s="42">
        <v>29.895591124199999</v>
      </c>
      <c r="W738" s="42">
        <v>29.895139607301999</v>
      </c>
      <c r="X738" s="42">
        <v>34.849753343240636</v>
      </c>
      <c r="Y738" s="42">
        <v>34.849505616200567</v>
      </c>
      <c r="Z738" s="42">
        <v>2.1463999999999999</v>
      </c>
      <c r="AA738" s="25">
        <v>6.7368237454381319</v>
      </c>
      <c r="AB738" s="25">
        <v>85.902923139895861</v>
      </c>
      <c r="AC738" s="25">
        <v>1.8431735799999998E-2</v>
      </c>
      <c r="AD738" s="42">
        <v>5.6800000000000003E-2</v>
      </c>
      <c r="AE738" s="25">
        <v>90.175899999999999</v>
      </c>
      <c r="AF738" s="42">
        <v>4.3019999999999996</v>
      </c>
      <c r="AG738" s="25">
        <v>0.86409999999999998</v>
      </c>
      <c r="AH738" s="5">
        <v>0.1026</v>
      </c>
      <c r="AI738" s="25">
        <v>4.3298999999999997E-2</v>
      </c>
      <c r="AJ738" s="24">
        <v>99.93</v>
      </c>
      <c r="AK738" s="25">
        <v>0</v>
      </c>
      <c r="AL738" s="241">
        <v>34.8504</v>
      </c>
      <c r="AM738" s="117"/>
      <c r="AN738" s="143"/>
      <c r="AO738" s="32">
        <v>0.2</v>
      </c>
      <c r="AP738" s="245">
        <v>6.7480000000000002</v>
      </c>
      <c r="AQ738" s="106"/>
      <c r="AR738" s="108" t="s">
        <v>227</v>
      </c>
      <c r="AS738" s="235">
        <v>12.457845550708665</v>
      </c>
      <c r="AT738" s="128"/>
      <c r="AU738" s="236">
        <v>6.6703710343709792</v>
      </c>
      <c r="AV738" s="128"/>
      <c r="AW738" s="237">
        <v>0.80593960923623453</v>
      </c>
      <c r="AX738" s="128"/>
      <c r="BC738" s="144" t="s">
        <v>227</v>
      </c>
      <c r="BE738" s="145" t="s">
        <v>227</v>
      </c>
      <c r="BG738" s="21">
        <v>744</v>
      </c>
    </row>
    <row r="739" spans="1:59" ht="15.75" customHeight="1">
      <c r="A739" s="21" t="s">
        <v>242</v>
      </c>
      <c r="B739" s="33">
        <v>33</v>
      </c>
      <c r="C739" s="21" t="s">
        <v>333</v>
      </c>
      <c r="D739" s="26" t="s">
        <v>334</v>
      </c>
      <c r="E739" s="35">
        <v>77</v>
      </c>
      <c r="F739" s="35">
        <v>59.78999999999985</v>
      </c>
      <c r="G739" s="35" t="s">
        <v>67</v>
      </c>
      <c r="H739" s="36">
        <v>77.996499999999997</v>
      </c>
      <c r="I739" s="35">
        <v>139</v>
      </c>
      <c r="J739" s="35">
        <v>59.119999999999777</v>
      </c>
      <c r="K739" s="35" t="s">
        <v>68</v>
      </c>
      <c r="L739" s="36">
        <v>139.98533333333333</v>
      </c>
      <c r="M739" s="36">
        <v>-139.98533333333333</v>
      </c>
      <c r="N739" s="20">
        <v>745</v>
      </c>
      <c r="Q739" s="32" t="s">
        <v>230</v>
      </c>
      <c r="R739" s="5">
        <v>13</v>
      </c>
      <c r="S739" s="24">
        <v>435.88299999999998</v>
      </c>
      <c r="T739" s="42">
        <v>0.80120000000000002</v>
      </c>
      <c r="U739" s="42">
        <v>0.80369999999999997</v>
      </c>
      <c r="V739" s="42">
        <v>29.792219284649999</v>
      </c>
      <c r="W739" s="42">
        <v>29.794649818545</v>
      </c>
      <c r="X739" s="42">
        <v>34.822586236914319</v>
      </c>
      <c r="Y739" s="42">
        <v>34.822935511691504</v>
      </c>
      <c r="Z739" s="42">
        <v>2.1539999999999999</v>
      </c>
      <c r="AA739" s="25">
        <v>6.6936780297288587</v>
      </c>
      <c r="AB739" s="25">
        <v>85.210517364863165</v>
      </c>
      <c r="AC739" s="25">
        <v>1.9200464399999999E-2</v>
      </c>
      <c r="AD739" s="42">
        <v>5.8500000000000003E-2</v>
      </c>
      <c r="AE739" s="25">
        <v>90.171899999999994</v>
      </c>
      <c r="AF739" s="42">
        <v>4.3018000000000001</v>
      </c>
      <c r="AG739" s="25">
        <v>0.86180000000000001</v>
      </c>
      <c r="AH739" s="5">
        <v>0.10249999999999999</v>
      </c>
      <c r="AI739" s="25">
        <v>4.3298999999999997E-2</v>
      </c>
      <c r="AJ739" s="24">
        <v>99.94</v>
      </c>
      <c r="AK739" s="25">
        <v>0</v>
      </c>
      <c r="AL739" s="241">
        <v>34.825000000000003</v>
      </c>
      <c r="AM739" s="117"/>
      <c r="AN739" s="143"/>
      <c r="AO739" s="32">
        <v>0.8</v>
      </c>
      <c r="AP739" s="245">
        <v>6.6920000000000002</v>
      </c>
      <c r="AQ739" s="106"/>
      <c r="AR739" s="108" t="s">
        <v>227</v>
      </c>
      <c r="AS739" s="235">
        <v>12.374088560832329</v>
      </c>
      <c r="AT739" s="128"/>
      <c r="AU739" s="236">
        <v>6.6286894756717034</v>
      </c>
      <c r="AV739" s="128"/>
      <c r="AW739" s="237">
        <v>0.80009946714031988</v>
      </c>
      <c r="AX739" s="128"/>
      <c r="BC739" s="144" t="s">
        <v>227</v>
      </c>
      <c r="BE739" s="145" t="s">
        <v>227</v>
      </c>
      <c r="BG739" s="21">
        <v>745</v>
      </c>
    </row>
    <row r="740" spans="1:59" ht="15.75" customHeight="1">
      <c r="A740" s="21" t="s">
        <v>242</v>
      </c>
      <c r="B740" s="33">
        <v>33</v>
      </c>
      <c r="C740" s="21" t="s">
        <v>333</v>
      </c>
      <c r="D740" s="26" t="s">
        <v>334</v>
      </c>
      <c r="E740" s="35">
        <v>77</v>
      </c>
      <c r="F740" s="35">
        <v>59.78999999999985</v>
      </c>
      <c r="G740" s="35" t="s">
        <v>67</v>
      </c>
      <c r="H740" s="36">
        <v>77.996499999999997</v>
      </c>
      <c r="I740" s="35">
        <v>139</v>
      </c>
      <c r="J740" s="35">
        <v>59.119999999999777</v>
      </c>
      <c r="K740" s="35" t="s">
        <v>68</v>
      </c>
      <c r="L740" s="36">
        <v>139.98533333333333</v>
      </c>
      <c r="M740" s="36">
        <v>-139.98533333333333</v>
      </c>
      <c r="N740" s="20">
        <v>746</v>
      </c>
      <c r="Q740" s="32" t="s">
        <v>230</v>
      </c>
      <c r="R740" s="5">
        <v>14</v>
      </c>
      <c r="S740" s="24">
        <v>435.88299999999998</v>
      </c>
      <c r="T740" s="42">
        <v>0.80149999999999999</v>
      </c>
      <c r="U740" s="42">
        <v>0.80320000000000003</v>
      </c>
      <c r="V740" s="42">
        <v>29.792184302639999</v>
      </c>
      <c r="W740" s="42">
        <v>29.794029171894</v>
      </c>
      <c r="X740" s="42">
        <v>34.82220558850176</v>
      </c>
      <c r="Y740" s="42">
        <v>34.822691626202591</v>
      </c>
      <c r="Z740" s="42">
        <v>2.1526000000000001</v>
      </c>
      <c r="AA740" s="25">
        <v>6.6865215172439463</v>
      </c>
      <c r="AB740" s="25">
        <v>85.119845577664293</v>
      </c>
      <c r="AC740" s="25">
        <v>1.9371394E-2</v>
      </c>
      <c r="AD740" s="42">
        <v>5.8900000000000001E-2</v>
      </c>
      <c r="AE740" s="25">
        <v>90.167900000000003</v>
      </c>
      <c r="AF740" s="42">
        <v>4.3015999999999996</v>
      </c>
      <c r="AG740" s="25">
        <v>0.85470000000000002</v>
      </c>
      <c r="AH740" s="5">
        <v>0.1022</v>
      </c>
      <c r="AI740" s="25">
        <v>4.3298999999999997E-2</v>
      </c>
      <c r="AJ740" s="24">
        <v>99.93</v>
      </c>
      <c r="AK740" s="25">
        <v>0</v>
      </c>
      <c r="AL740" s="241">
        <v>34.823900000000002</v>
      </c>
      <c r="AM740" s="117"/>
      <c r="AN740" s="143"/>
      <c r="AO740" s="32"/>
      <c r="AP740" s="245" t="s">
        <v>227</v>
      </c>
      <c r="AQ740" s="106"/>
      <c r="AR740" s="108"/>
      <c r="AS740" s="235">
        <v>12.377109765380613</v>
      </c>
      <c r="AT740" s="128"/>
      <c r="AU740" s="236">
        <v>6.6216089409851273</v>
      </c>
      <c r="AV740" s="128"/>
      <c r="AW740" s="237">
        <v>0.80204618117229143</v>
      </c>
      <c r="AX740" s="128"/>
      <c r="BC740" s="144" t="s">
        <v>227</v>
      </c>
      <c r="BE740" s="145" t="s">
        <v>227</v>
      </c>
      <c r="BG740" s="21">
        <v>746</v>
      </c>
    </row>
    <row r="741" spans="1:59" ht="15.75" customHeight="1">
      <c r="A741" s="21" t="s">
        <v>242</v>
      </c>
      <c r="B741" s="33">
        <v>33</v>
      </c>
      <c r="C741" s="21" t="s">
        <v>333</v>
      </c>
      <c r="D741" s="26" t="s">
        <v>334</v>
      </c>
      <c r="E741" s="35">
        <v>77</v>
      </c>
      <c r="F741" s="35">
        <v>59.78999999999985</v>
      </c>
      <c r="G741" s="35" t="s">
        <v>67</v>
      </c>
      <c r="H741" s="36">
        <v>77.996499999999997</v>
      </c>
      <c r="I741" s="35">
        <v>139</v>
      </c>
      <c r="J741" s="35">
        <v>59.119999999999777</v>
      </c>
      <c r="K741" s="35" t="s">
        <v>68</v>
      </c>
      <c r="L741" s="36">
        <v>139.98533333333333</v>
      </c>
      <c r="M741" s="36">
        <v>-139.98533333333333</v>
      </c>
      <c r="N741" s="20">
        <v>747</v>
      </c>
      <c r="Q741" s="32" t="s">
        <v>230</v>
      </c>
      <c r="R741" s="5">
        <v>15</v>
      </c>
      <c r="S741" s="24">
        <v>435.88200000000001</v>
      </c>
      <c r="T741" s="42">
        <v>0.80069999999999997</v>
      </c>
      <c r="U741" s="42">
        <v>0.80349999999999999</v>
      </c>
      <c r="V741" s="42">
        <v>29.791328742624</v>
      </c>
      <c r="W741" s="42">
        <v>29.794192079146999</v>
      </c>
      <c r="X741" s="42">
        <v>34.821993739489514</v>
      </c>
      <c r="Y741" s="42">
        <v>34.822567561332825</v>
      </c>
      <c r="Z741" s="42">
        <v>2.1520000000000001</v>
      </c>
      <c r="AA741" s="25">
        <v>6.6831050384981774</v>
      </c>
      <c r="AB741" s="25">
        <v>85.074479625431934</v>
      </c>
      <c r="AC741" s="25">
        <v>1.8944524600000002E-2</v>
      </c>
      <c r="AD741" s="42">
        <v>5.8000000000000003E-2</v>
      </c>
      <c r="AE741" s="25">
        <v>90.191800000000001</v>
      </c>
      <c r="AF741" s="42">
        <v>4.3026999999999997</v>
      </c>
      <c r="AG741" s="25">
        <v>0.85940000000000005</v>
      </c>
      <c r="AH741" s="5">
        <v>0.1024</v>
      </c>
      <c r="AI741" s="25">
        <v>4.3298999999999997E-2</v>
      </c>
      <c r="AJ741" s="24">
        <v>99.93</v>
      </c>
      <c r="AK741" s="25">
        <v>0</v>
      </c>
      <c r="AL741" s="241">
        <v>34.825400000000002</v>
      </c>
      <c r="AM741" s="117"/>
      <c r="AN741" s="143"/>
      <c r="AO741" s="32"/>
      <c r="AP741" s="245" t="s">
        <v>227</v>
      </c>
      <c r="AQ741" s="106"/>
      <c r="AR741" s="108"/>
      <c r="AS741" s="235" t="s">
        <v>227</v>
      </c>
      <c r="AT741" s="128" t="s">
        <v>227</v>
      </c>
      <c r="AU741" s="236" t="s">
        <v>227</v>
      </c>
      <c r="AV741" s="128" t="s">
        <v>227</v>
      </c>
      <c r="AW741" s="237" t="s">
        <v>227</v>
      </c>
      <c r="AX741" s="128" t="s">
        <v>227</v>
      </c>
      <c r="BC741" s="144" t="s">
        <v>227</v>
      </c>
      <c r="BE741" s="145" t="s">
        <v>227</v>
      </c>
      <c r="BG741" s="21">
        <v>747</v>
      </c>
    </row>
    <row r="742" spans="1:59" ht="15.75" customHeight="1">
      <c r="A742" s="21" t="s">
        <v>242</v>
      </c>
      <c r="B742" s="33">
        <v>33</v>
      </c>
      <c r="C742" s="21" t="s">
        <v>333</v>
      </c>
      <c r="D742" s="26" t="s">
        <v>334</v>
      </c>
      <c r="E742" s="35">
        <v>77</v>
      </c>
      <c r="F742" s="35">
        <v>59.78999999999985</v>
      </c>
      <c r="G742" s="35" t="s">
        <v>67</v>
      </c>
      <c r="H742" s="36">
        <v>77.996499999999997</v>
      </c>
      <c r="I742" s="35">
        <v>139</v>
      </c>
      <c r="J742" s="35">
        <v>59.119999999999777</v>
      </c>
      <c r="K742" s="35" t="s">
        <v>68</v>
      </c>
      <c r="L742" s="36">
        <v>139.98533333333333</v>
      </c>
      <c r="M742" s="36">
        <v>-139.98533333333333</v>
      </c>
      <c r="N742" s="20">
        <v>748</v>
      </c>
      <c r="Q742" s="32" t="s">
        <v>230</v>
      </c>
      <c r="R742" s="5">
        <v>16</v>
      </c>
      <c r="S742" s="24">
        <v>435.87799999999999</v>
      </c>
      <c r="T742" s="42">
        <v>0.80349999999999999</v>
      </c>
      <c r="U742" s="42">
        <v>0.80259999999999998</v>
      </c>
      <c r="V742" s="42">
        <v>29.793202778874001</v>
      </c>
      <c r="W742" s="42">
        <v>29.793932227087002</v>
      </c>
      <c r="X742" s="42">
        <v>34.821290156380826</v>
      </c>
      <c r="Y742" s="42">
        <v>34.823239917846763</v>
      </c>
      <c r="Z742" s="42">
        <v>2.1562000000000001</v>
      </c>
      <c r="AA742" s="25">
        <v>6.6788919390981185</v>
      </c>
      <c r="AB742" s="25">
        <v>85.026547696278868</v>
      </c>
      <c r="AC742" s="25">
        <v>1.9029534800000001E-2</v>
      </c>
      <c r="AD742" s="42">
        <v>5.8099999999999999E-2</v>
      </c>
      <c r="AE742" s="25">
        <v>90.183799999999991</v>
      </c>
      <c r="AF742" s="42">
        <v>4.3022999999999998</v>
      </c>
      <c r="AG742" s="25">
        <v>0.88759999999999994</v>
      </c>
      <c r="AH742" s="5">
        <v>0.10349999999999999</v>
      </c>
      <c r="AI742" s="25">
        <v>4.3298999999999997E-2</v>
      </c>
      <c r="AJ742" s="24">
        <v>99.93</v>
      </c>
      <c r="AK742" s="25">
        <v>0</v>
      </c>
      <c r="AL742" s="241">
        <v>34.8217</v>
      </c>
      <c r="AM742" s="117"/>
      <c r="AN742" s="143"/>
      <c r="AO742" s="32"/>
      <c r="AP742" s="245" t="s">
        <v>227</v>
      </c>
      <c r="AQ742" s="106"/>
      <c r="AR742" s="108"/>
      <c r="AS742" s="235" t="s">
        <v>227</v>
      </c>
      <c r="AT742" s="128" t="s">
        <v>227</v>
      </c>
      <c r="AU742" s="236" t="s">
        <v>227</v>
      </c>
      <c r="AV742" s="128" t="s">
        <v>227</v>
      </c>
      <c r="AW742" s="237" t="s">
        <v>227</v>
      </c>
      <c r="AX742" s="128" t="s">
        <v>227</v>
      </c>
      <c r="BC742" s="144" t="s">
        <v>227</v>
      </c>
      <c r="BE742" s="145" t="s">
        <v>227</v>
      </c>
      <c r="BG742" s="21">
        <v>748</v>
      </c>
    </row>
    <row r="743" spans="1:59" ht="15.75" customHeight="1">
      <c r="A743" s="21" t="s">
        <v>242</v>
      </c>
      <c r="B743" s="33">
        <v>33</v>
      </c>
      <c r="C743" s="21" t="s">
        <v>333</v>
      </c>
      <c r="D743" s="26" t="s">
        <v>334</v>
      </c>
      <c r="E743" s="35">
        <v>77</v>
      </c>
      <c r="F743" s="35">
        <v>59.78999999999985</v>
      </c>
      <c r="G743" s="35" t="s">
        <v>67</v>
      </c>
      <c r="H743" s="36">
        <v>77.996499999999997</v>
      </c>
      <c r="I743" s="35">
        <v>139</v>
      </c>
      <c r="J743" s="35">
        <v>59.119999999999777</v>
      </c>
      <c r="K743" s="35" t="s">
        <v>68</v>
      </c>
      <c r="L743" s="36">
        <v>139.98533333333333</v>
      </c>
      <c r="M743" s="36">
        <v>-139.98533333333333</v>
      </c>
      <c r="N743" s="20">
        <v>749</v>
      </c>
      <c r="Q743" s="32" t="s">
        <v>229</v>
      </c>
      <c r="R743" s="5">
        <v>17</v>
      </c>
      <c r="S743" s="24">
        <v>387.77100000000002</v>
      </c>
      <c r="T743" s="42">
        <v>0.75970000000000004</v>
      </c>
      <c r="U743" s="42">
        <v>0.75949999999999995</v>
      </c>
      <c r="V743" s="42">
        <v>29.72124578379</v>
      </c>
      <c r="W743" s="42">
        <v>29.720760885283998</v>
      </c>
      <c r="X743" s="42">
        <v>34.805275829184907</v>
      </c>
      <c r="Y743" s="42">
        <v>34.804871269772299</v>
      </c>
      <c r="Z743" s="42">
        <v>2.1522999999999999</v>
      </c>
      <c r="AA743" s="25">
        <v>6.6573026921239489</v>
      </c>
      <c r="AB743" s="25">
        <v>84.646916073515953</v>
      </c>
      <c r="AC743" s="25">
        <v>1.9755531E-2</v>
      </c>
      <c r="AD743" s="42">
        <v>5.9700000000000003E-2</v>
      </c>
      <c r="AE743" s="25">
        <v>90.163899999999998</v>
      </c>
      <c r="AF743" s="42">
        <v>4.3014000000000001</v>
      </c>
      <c r="AG743" s="25">
        <v>0.88990000000000002</v>
      </c>
      <c r="AH743" s="5">
        <v>0.1036</v>
      </c>
      <c r="AI743" s="25">
        <v>4.3298999999999997E-2</v>
      </c>
      <c r="AJ743" s="24">
        <v>99.93</v>
      </c>
      <c r="AK743" s="25">
        <v>0</v>
      </c>
      <c r="AL743" s="241">
        <v>34.806600000000003</v>
      </c>
      <c r="AM743" s="117"/>
      <c r="AN743" s="143"/>
      <c r="AO743" s="32">
        <v>0.2</v>
      </c>
      <c r="AP743" s="245">
        <v>6.6669999999999998</v>
      </c>
      <c r="AQ743" s="106"/>
      <c r="AR743" s="108" t="s">
        <v>227</v>
      </c>
      <c r="AS743" s="235">
        <v>12.398168933146243</v>
      </c>
      <c r="AT743" s="128"/>
      <c r="AU743" s="236">
        <v>6.8561193448099669</v>
      </c>
      <c r="AV743" s="128"/>
      <c r="AW743" s="237">
        <v>0.80496625222024876</v>
      </c>
      <c r="AX743" s="128"/>
      <c r="BC743" s="144" t="s">
        <v>227</v>
      </c>
      <c r="BE743" s="145" t="s">
        <v>227</v>
      </c>
      <c r="BG743" s="21">
        <v>749</v>
      </c>
    </row>
    <row r="744" spans="1:59" ht="15.75" customHeight="1">
      <c r="A744" s="21" t="s">
        <v>242</v>
      </c>
      <c r="B744" s="33">
        <v>33</v>
      </c>
      <c r="C744" s="21" t="s">
        <v>333</v>
      </c>
      <c r="D744" s="26" t="s">
        <v>334</v>
      </c>
      <c r="E744" s="35">
        <v>77</v>
      </c>
      <c r="F744" s="35">
        <v>59.78999999999985</v>
      </c>
      <c r="G744" s="35" t="s">
        <v>67</v>
      </c>
      <c r="H744" s="36">
        <v>77.996499999999997</v>
      </c>
      <c r="I744" s="35">
        <v>139</v>
      </c>
      <c r="J744" s="35">
        <v>59.119999999999777</v>
      </c>
      <c r="K744" s="35" t="s">
        <v>68</v>
      </c>
      <c r="L744" s="36">
        <v>139.98533333333333</v>
      </c>
      <c r="M744" s="36">
        <v>-139.98533333333333</v>
      </c>
      <c r="N744" s="20">
        <v>750</v>
      </c>
      <c r="Q744" s="32" t="s">
        <v>229</v>
      </c>
      <c r="R744" s="5">
        <v>18</v>
      </c>
      <c r="S744" s="24">
        <v>337.50900000000001</v>
      </c>
      <c r="T744" s="42">
        <v>0.57609999999999995</v>
      </c>
      <c r="U744" s="42">
        <v>0.57789999999999997</v>
      </c>
      <c r="V744" s="42">
        <v>29.498953100988</v>
      </c>
      <c r="W744" s="42">
        <v>29.500864077801999</v>
      </c>
      <c r="X744" s="42">
        <v>34.751711247538168</v>
      </c>
      <c r="Y744" s="42">
        <v>34.752182594733313</v>
      </c>
      <c r="Z744" s="42">
        <v>2.1377999999999999</v>
      </c>
      <c r="AA744" s="25">
        <v>6.5708761743028559</v>
      </c>
      <c r="AB744" s="25">
        <v>83.122797013848754</v>
      </c>
      <c r="AC744" s="25">
        <v>2.00546578E-2</v>
      </c>
      <c r="AD744" s="42">
        <v>6.0400000000000002E-2</v>
      </c>
      <c r="AE744" s="25">
        <v>90.165899999999993</v>
      </c>
      <c r="AF744" s="42">
        <v>4.3014999999999999</v>
      </c>
      <c r="AG744" s="25">
        <v>0.89229999999999998</v>
      </c>
      <c r="AH744" s="5">
        <v>0.1037</v>
      </c>
      <c r="AI744" s="25">
        <v>4.3298999999999997E-2</v>
      </c>
      <c r="AJ744" s="24">
        <v>99.93</v>
      </c>
      <c r="AK744" s="25">
        <v>0</v>
      </c>
      <c r="AL744" s="241">
        <v>34.7515</v>
      </c>
      <c r="AM744" s="117"/>
      <c r="AN744" s="143"/>
      <c r="AO744" s="32">
        <v>0</v>
      </c>
      <c r="AP744" s="245">
        <v>6.5679999999999996</v>
      </c>
      <c r="AQ744" s="106"/>
      <c r="AR744" s="108" t="s">
        <v>227</v>
      </c>
      <c r="AS744" s="235">
        <v>12.338452170611527</v>
      </c>
      <c r="AT744" s="128"/>
      <c r="AU744" s="236">
        <v>7.9489308864067514</v>
      </c>
      <c r="AV744" s="128"/>
      <c r="AW744" s="237">
        <v>0.82443339253996462</v>
      </c>
      <c r="AX744" s="128"/>
      <c r="BC744" s="144" t="s">
        <v>227</v>
      </c>
      <c r="BE744" s="145" t="s">
        <v>227</v>
      </c>
      <c r="BG744" s="21">
        <v>750</v>
      </c>
    </row>
    <row r="745" spans="1:59" ht="15.75" customHeight="1">
      <c r="A745" s="21" t="s">
        <v>242</v>
      </c>
      <c r="B745" s="33">
        <v>33</v>
      </c>
      <c r="C745" s="21" t="s">
        <v>333</v>
      </c>
      <c r="D745" s="26" t="s">
        <v>334</v>
      </c>
      <c r="E745" s="35">
        <v>77</v>
      </c>
      <c r="F745" s="35">
        <v>59.78999999999985</v>
      </c>
      <c r="G745" s="35" t="s">
        <v>67</v>
      </c>
      <c r="H745" s="36">
        <v>77.996499999999997</v>
      </c>
      <c r="I745" s="35">
        <v>139</v>
      </c>
      <c r="J745" s="35">
        <v>59.119999999999777</v>
      </c>
      <c r="K745" s="35" t="s">
        <v>68</v>
      </c>
      <c r="L745" s="36">
        <v>139.98533333333333</v>
      </c>
      <c r="M745" s="36">
        <v>-139.98533333333333</v>
      </c>
      <c r="N745" s="20">
        <v>751</v>
      </c>
      <c r="Q745" s="32" t="s">
        <v>229</v>
      </c>
      <c r="R745" s="5">
        <v>19</v>
      </c>
      <c r="S745" s="24">
        <v>313.16500000000002</v>
      </c>
      <c r="T745" s="42">
        <v>0.36940000000000001</v>
      </c>
      <c r="U745" s="42">
        <v>0.36890000000000001</v>
      </c>
      <c r="V745" s="42">
        <v>29.261715104027996</v>
      </c>
      <c r="W745" s="42">
        <v>29.261121568953001</v>
      </c>
      <c r="X745" s="42">
        <v>34.688178244405414</v>
      </c>
      <c r="Y745" s="42">
        <v>34.687962195349662</v>
      </c>
      <c r="Z745" s="42">
        <v>2.1160999999999999</v>
      </c>
      <c r="AA745" s="25">
        <v>6.5117476114693416</v>
      </c>
      <c r="AB745" s="25">
        <v>81.899387476011626</v>
      </c>
      <c r="AC745" s="25">
        <v>2.0865664200000002E-2</v>
      </c>
      <c r="AD745" s="42">
        <v>6.2199999999999998E-2</v>
      </c>
      <c r="AE745" s="25">
        <v>90.165899999999993</v>
      </c>
      <c r="AF745" s="42">
        <v>4.3014999999999999</v>
      </c>
      <c r="AG745" s="25">
        <v>0.92049999999999998</v>
      </c>
      <c r="AH745" s="5">
        <v>0.1048</v>
      </c>
      <c r="AI745" s="25">
        <v>4.3298999999999997E-2</v>
      </c>
      <c r="AJ745" s="24">
        <v>99.93</v>
      </c>
      <c r="AK745" s="25">
        <v>0</v>
      </c>
      <c r="AL745" s="241">
        <v>34.680199999999999</v>
      </c>
      <c r="AM745" s="117"/>
      <c r="AN745" s="143"/>
      <c r="AO745" s="32">
        <v>0.4</v>
      </c>
      <c r="AP745" s="245">
        <v>6.5060000000000002</v>
      </c>
      <c r="AQ745" s="106"/>
      <c r="AR745" s="108" t="s">
        <v>227</v>
      </c>
      <c r="AS745" s="235">
        <v>12.110489507453398</v>
      </c>
      <c r="AT745" s="128"/>
      <c r="AU745" s="236">
        <v>9.0152185314790962</v>
      </c>
      <c r="AV745" s="128"/>
      <c r="AW745" s="237">
        <v>0.83708703374777993</v>
      </c>
      <c r="AX745" s="128"/>
      <c r="BC745" s="144" t="s">
        <v>227</v>
      </c>
      <c r="BE745" s="145" t="s">
        <v>227</v>
      </c>
      <c r="BG745" s="21">
        <v>751</v>
      </c>
    </row>
    <row r="746" spans="1:59" ht="15.75" customHeight="1">
      <c r="A746" s="21" t="s">
        <v>242</v>
      </c>
      <c r="B746" s="33">
        <v>33</v>
      </c>
      <c r="C746" s="21" t="s">
        <v>333</v>
      </c>
      <c r="D746" s="26" t="s">
        <v>334</v>
      </c>
      <c r="E746" s="35">
        <v>77</v>
      </c>
      <c r="F746" s="35">
        <v>59.78999999999985</v>
      </c>
      <c r="G746" s="35" t="s">
        <v>67</v>
      </c>
      <c r="H746" s="36">
        <v>77.996499999999997</v>
      </c>
      <c r="I746" s="35">
        <v>139</v>
      </c>
      <c r="J746" s="35">
        <v>59.119999999999777</v>
      </c>
      <c r="K746" s="35" t="s">
        <v>68</v>
      </c>
      <c r="L746" s="36">
        <v>139.98533333333333</v>
      </c>
      <c r="M746" s="36">
        <v>-139.98533333333333</v>
      </c>
      <c r="N746" s="20">
        <v>752</v>
      </c>
      <c r="Q746" s="32" t="s">
        <v>229</v>
      </c>
      <c r="R746" s="5">
        <v>20</v>
      </c>
      <c r="S746" s="24">
        <v>283.61200000000002</v>
      </c>
      <c r="T746" s="42">
        <v>-8.8000000000000005E-3</v>
      </c>
      <c r="U746" s="42">
        <v>-1.2200000000000001E-2</v>
      </c>
      <c r="V746" s="42">
        <v>28.837529247684</v>
      </c>
      <c r="W746" s="42">
        <v>28.833743885301999</v>
      </c>
      <c r="X746" s="42">
        <v>34.572734557686111</v>
      </c>
      <c r="Y746" s="42">
        <v>34.571554699997016</v>
      </c>
      <c r="Z746" s="42">
        <v>2.1223000000000001</v>
      </c>
      <c r="AA746" s="25">
        <v>6.5792952763368406</v>
      </c>
      <c r="AB746" s="25">
        <v>81.872865885684561</v>
      </c>
      <c r="AC746" s="25">
        <v>2.2018529800000002E-2</v>
      </c>
      <c r="AD746" s="42">
        <v>6.4699999999999994E-2</v>
      </c>
      <c r="AE746" s="25">
        <v>90.141999999999996</v>
      </c>
      <c r="AF746" s="42">
        <v>4.3003999999999998</v>
      </c>
      <c r="AG746" s="25">
        <v>0.98619999999999997</v>
      </c>
      <c r="AH746" s="5">
        <v>0.1074</v>
      </c>
      <c r="AI746" s="25">
        <v>4.3298999999999997E-2</v>
      </c>
      <c r="AJ746" s="24">
        <v>99.94</v>
      </c>
      <c r="AK746" s="25">
        <v>0</v>
      </c>
      <c r="AL746" s="241">
        <v>34.570500000000003</v>
      </c>
      <c r="AM746" s="117"/>
      <c r="AN746" s="143"/>
      <c r="AO746" s="32"/>
      <c r="AP746" s="245" t="s">
        <v>227</v>
      </c>
      <c r="AQ746" s="106"/>
      <c r="AR746" s="108"/>
      <c r="AS746" s="235">
        <v>10.979863299936673</v>
      </c>
      <c r="AT746" s="128"/>
      <c r="AU746" s="236">
        <v>8.6570764447471031</v>
      </c>
      <c r="AV746" s="128"/>
      <c r="AW746" s="237">
        <v>0.790365896980462</v>
      </c>
      <c r="AX746" s="128"/>
      <c r="BC746" s="144" t="s">
        <v>227</v>
      </c>
      <c r="BE746" s="145" t="s">
        <v>227</v>
      </c>
      <c r="BG746" s="21">
        <v>752</v>
      </c>
    </row>
    <row r="747" spans="1:59" ht="15.75" customHeight="1">
      <c r="A747" s="21" t="s">
        <v>242</v>
      </c>
      <c r="B747" s="33">
        <v>33</v>
      </c>
      <c r="C747" s="21" t="s">
        <v>333</v>
      </c>
      <c r="D747" s="26" t="s">
        <v>334</v>
      </c>
      <c r="E747" s="35">
        <v>77</v>
      </c>
      <c r="F747" s="35">
        <v>59.78999999999985</v>
      </c>
      <c r="G747" s="35" t="s">
        <v>67</v>
      </c>
      <c r="H747" s="36">
        <v>77.996499999999997</v>
      </c>
      <c r="I747" s="35">
        <v>139</v>
      </c>
      <c r="J747" s="35">
        <v>59.119999999999777</v>
      </c>
      <c r="K747" s="35" t="s">
        <v>68</v>
      </c>
      <c r="L747" s="36">
        <v>139.98533333333333</v>
      </c>
      <c r="M747" s="36">
        <v>-139.98533333333333</v>
      </c>
      <c r="N747" s="20">
        <v>753</v>
      </c>
      <c r="Q747" s="32" t="s">
        <v>229</v>
      </c>
      <c r="R747" s="5">
        <v>21</v>
      </c>
      <c r="S747" s="24">
        <v>254.42400000000001</v>
      </c>
      <c r="T747" s="42">
        <v>-0.51739999999999997</v>
      </c>
      <c r="U747" s="42">
        <v>-0.51739999999999997</v>
      </c>
      <c r="V747" s="42">
        <v>28.272802666421999</v>
      </c>
      <c r="W747" s="42">
        <v>28.272738279226999</v>
      </c>
      <c r="X747" s="42">
        <v>34.411961721385119</v>
      </c>
      <c r="Y747" s="42">
        <v>34.411875205449448</v>
      </c>
      <c r="Z747" s="42">
        <v>2.1088</v>
      </c>
      <c r="AA747" s="25">
        <v>6.6025059435511038</v>
      </c>
      <c r="AB747" s="25">
        <v>80.981144659490539</v>
      </c>
      <c r="AC747" s="25">
        <v>2.2787258400000003E-2</v>
      </c>
      <c r="AD747" s="42">
        <v>6.6400000000000001E-2</v>
      </c>
      <c r="AE747" s="25">
        <v>90.098100000000002</v>
      </c>
      <c r="AF747" s="42">
        <v>4.2983000000000002</v>
      </c>
      <c r="AG747" s="25">
        <v>1.0801000000000001</v>
      </c>
      <c r="AH747" s="5">
        <v>0.11119999999999999</v>
      </c>
      <c r="AI747" s="25">
        <v>4.3298999999999997E-2</v>
      </c>
      <c r="AJ747" s="24">
        <v>99.93</v>
      </c>
      <c r="AK747" s="25">
        <v>0</v>
      </c>
      <c r="AL747" s="241">
        <v>34.416200000000003</v>
      </c>
      <c r="AM747" s="117"/>
      <c r="AN747" s="143"/>
      <c r="AO747" s="32">
        <v>0</v>
      </c>
      <c r="AP747" s="245">
        <v>6.5970000000000004</v>
      </c>
      <c r="AQ747" s="106"/>
      <c r="AR747" s="108" t="s">
        <v>227</v>
      </c>
      <c r="AS747" s="235">
        <v>10.262088651810517</v>
      </c>
      <c r="AT747" s="128"/>
      <c r="AU747" s="236">
        <v>9.8655451933753202</v>
      </c>
      <c r="AV747" s="128"/>
      <c r="AW747" s="237">
        <v>0.79912611012433399</v>
      </c>
      <c r="AX747" s="128"/>
      <c r="BC747" s="144" t="s">
        <v>227</v>
      </c>
      <c r="BE747" s="145" t="s">
        <v>227</v>
      </c>
      <c r="BG747" s="21">
        <v>753</v>
      </c>
    </row>
    <row r="748" spans="1:59" ht="15.75" customHeight="1">
      <c r="A748" s="21" t="s">
        <v>242</v>
      </c>
      <c r="B748" s="33">
        <v>33</v>
      </c>
      <c r="C748" s="21" t="s">
        <v>333</v>
      </c>
      <c r="D748" s="26" t="s">
        <v>334</v>
      </c>
      <c r="E748" s="35">
        <v>77</v>
      </c>
      <c r="F748" s="35">
        <v>59.78999999999985</v>
      </c>
      <c r="G748" s="35" t="s">
        <v>67</v>
      </c>
      <c r="H748" s="36">
        <v>77.996499999999997</v>
      </c>
      <c r="I748" s="35">
        <v>139</v>
      </c>
      <c r="J748" s="35">
        <v>59.119999999999777</v>
      </c>
      <c r="K748" s="35" t="s">
        <v>68</v>
      </c>
      <c r="L748" s="36">
        <v>139.98533333333333</v>
      </c>
      <c r="M748" s="36">
        <v>-139.98533333333333</v>
      </c>
      <c r="N748" s="20">
        <v>754</v>
      </c>
      <c r="Q748" s="32" t="s">
        <v>230</v>
      </c>
      <c r="R748" s="5">
        <v>22</v>
      </c>
      <c r="S748" s="24">
        <v>182.74299999999999</v>
      </c>
      <c r="T748" s="42">
        <v>-1.4359</v>
      </c>
      <c r="U748" s="42">
        <v>-1.4340999999999999</v>
      </c>
      <c r="V748" s="42">
        <v>26.532175808729999</v>
      </c>
      <c r="W748" s="42">
        <v>26.535708212037999</v>
      </c>
      <c r="X748" s="42">
        <v>33.1205129881549</v>
      </c>
      <c r="Y748" s="42">
        <v>33.123370557345353</v>
      </c>
      <c r="Z748" s="42">
        <v>2.0305</v>
      </c>
      <c r="AA748" s="25">
        <v>6.4500974289228106</v>
      </c>
      <c r="AB748" s="25">
        <v>76.497391307815036</v>
      </c>
      <c r="AC748" s="25">
        <v>2.7654660600000002E-2</v>
      </c>
      <c r="AD748" s="42">
        <v>7.7100000000000002E-2</v>
      </c>
      <c r="AE748" s="25">
        <v>89.982399999999998</v>
      </c>
      <c r="AF748" s="42">
        <v>4.2927999999999997</v>
      </c>
      <c r="AG748" s="25">
        <v>1.3783000000000001</v>
      </c>
      <c r="AH748" s="5">
        <v>0.1231</v>
      </c>
      <c r="AI748" s="25">
        <v>4.3298999999999997E-2</v>
      </c>
      <c r="AJ748" s="24">
        <v>99.93</v>
      </c>
      <c r="AK748" s="25">
        <v>0</v>
      </c>
      <c r="AL748" s="241">
        <v>33.119399999999999</v>
      </c>
      <c r="AM748" s="117"/>
      <c r="AN748" s="143"/>
      <c r="AO748" s="32"/>
      <c r="AP748" s="245" t="s">
        <v>227</v>
      </c>
      <c r="AQ748" s="106"/>
      <c r="AR748" s="108"/>
      <c r="AS748" s="235">
        <v>16.18116280632869</v>
      </c>
      <c r="AT748" s="128"/>
      <c r="AU748" s="236">
        <v>35.211283116635691</v>
      </c>
      <c r="AV748" s="128"/>
      <c r="AW748" s="237">
        <v>1.7870834813499117</v>
      </c>
      <c r="AX748" s="128"/>
      <c r="BC748" s="144" t="s">
        <v>227</v>
      </c>
      <c r="BE748" s="145" t="s">
        <v>227</v>
      </c>
      <c r="BG748" s="21">
        <v>754</v>
      </c>
    </row>
    <row r="749" spans="1:59" ht="15.75" customHeight="1">
      <c r="A749" s="21" t="s">
        <v>242</v>
      </c>
      <c r="B749" s="33">
        <v>33</v>
      </c>
      <c r="C749" s="21" t="s">
        <v>333</v>
      </c>
      <c r="D749" s="26" t="s">
        <v>334</v>
      </c>
      <c r="E749" s="35">
        <v>77</v>
      </c>
      <c r="F749" s="35">
        <v>59.78999999999985</v>
      </c>
      <c r="G749" s="35" t="s">
        <v>67</v>
      </c>
      <c r="H749" s="36">
        <v>77.996499999999997</v>
      </c>
      <c r="I749" s="35">
        <v>139</v>
      </c>
      <c r="J749" s="35">
        <v>59.119999999999777</v>
      </c>
      <c r="K749" s="35" t="s">
        <v>68</v>
      </c>
      <c r="L749" s="36">
        <v>139.98533333333333</v>
      </c>
      <c r="M749" s="36">
        <v>-139.98533333333333</v>
      </c>
      <c r="N749" s="20">
        <v>755</v>
      </c>
      <c r="Q749" s="32" t="s">
        <v>230</v>
      </c>
      <c r="R749" s="5">
        <v>23</v>
      </c>
      <c r="S749" s="24">
        <v>182.74799999999999</v>
      </c>
      <c r="T749" s="42">
        <v>-1.4346000000000001</v>
      </c>
      <c r="U749" s="42">
        <v>-1.4335</v>
      </c>
      <c r="V749" s="42">
        <v>26.535404148510001</v>
      </c>
      <c r="W749" s="42">
        <v>26.536573719284</v>
      </c>
      <c r="X749" s="42">
        <v>33.123504313464231</v>
      </c>
      <c r="Y749" s="42">
        <v>33.123891267409157</v>
      </c>
      <c r="Z749" s="42">
        <v>2.0305</v>
      </c>
      <c r="AA749" s="25">
        <v>6.4500974289228106</v>
      </c>
      <c r="AB749" s="25">
        <v>76.501693899932121</v>
      </c>
      <c r="AC749" s="25">
        <v>2.76119282E-2</v>
      </c>
      <c r="AD749" s="42">
        <v>7.6999999999999999E-2</v>
      </c>
      <c r="AE749" s="25">
        <v>89.956499999999991</v>
      </c>
      <c r="AF749" s="42">
        <v>4.2915999999999999</v>
      </c>
      <c r="AG749" s="25">
        <v>1.383</v>
      </c>
      <c r="AH749" s="5">
        <v>0.12330000000000001</v>
      </c>
      <c r="AI749" s="25">
        <v>4.3298999999999997E-2</v>
      </c>
      <c r="AJ749" s="24">
        <v>99.93</v>
      </c>
      <c r="AK749" s="25">
        <v>0</v>
      </c>
      <c r="AL749" s="241">
        <v>33.118499999999997</v>
      </c>
      <c r="AM749" s="117"/>
      <c r="AN749" s="143"/>
      <c r="AO749" s="32"/>
      <c r="AP749" s="245" t="s">
        <v>227</v>
      </c>
      <c r="AQ749" s="106"/>
      <c r="AR749" s="108"/>
      <c r="AS749" s="235" t="s">
        <v>227</v>
      </c>
      <c r="AT749" s="128" t="s">
        <v>227</v>
      </c>
      <c r="AU749" s="236" t="s">
        <v>227</v>
      </c>
      <c r="AV749" s="128" t="s">
        <v>227</v>
      </c>
      <c r="AW749" s="237" t="s">
        <v>227</v>
      </c>
      <c r="AX749" s="128" t="s">
        <v>227</v>
      </c>
      <c r="BC749" s="144" t="s">
        <v>227</v>
      </c>
      <c r="BE749" s="145" t="s">
        <v>227</v>
      </c>
      <c r="BG749" s="21">
        <v>755</v>
      </c>
    </row>
    <row r="750" spans="1:59" ht="15.75" customHeight="1">
      <c r="A750" s="21" t="s">
        <v>242</v>
      </c>
      <c r="B750" s="33">
        <v>33</v>
      </c>
      <c r="C750" s="21" t="s">
        <v>333</v>
      </c>
      <c r="D750" s="26" t="s">
        <v>334</v>
      </c>
      <c r="E750" s="35">
        <v>77</v>
      </c>
      <c r="F750" s="35">
        <v>59.78999999999985</v>
      </c>
      <c r="G750" s="35" t="s">
        <v>67</v>
      </c>
      <c r="H750" s="36">
        <v>77.996499999999997</v>
      </c>
      <c r="I750" s="35">
        <v>139</v>
      </c>
      <c r="J750" s="35">
        <v>59.119999999999777</v>
      </c>
      <c r="K750" s="35" t="s">
        <v>68</v>
      </c>
      <c r="L750" s="36">
        <v>139.98533333333333</v>
      </c>
      <c r="M750" s="36">
        <v>-139.98533333333333</v>
      </c>
      <c r="N750" s="20">
        <v>756</v>
      </c>
      <c r="Q750" s="32" t="s">
        <v>230</v>
      </c>
      <c r="R750" s="5">
        <v>24</v>
      </c>
      <c r="S750" s="24">
        <v>182.74799999999999</v>
      </c>
      <c r="T750" s="42">
        <v>-1.4334</v>
      </c>
      <c r="U750" s="42">
        <v>-1.4347000000000001</v>
      </c>
      <c r="V750" s="42">
        <v>26.536358657640001</v>
      </c>
      <c r="W750" s="42">
        <v>26.534805725845001</v>
      </c>
      <c r="X750" s="42">
        <v>33.123484807994771</v>
      </c>
      <c r="Y750" s="42">
        <v>33.122792889841193</v>
      </c>
      <c r="Z750" s="42">
        <v>2.0305</v>
      </c>
      <c r="AA750" s="25">
        <v>6.4500974289228106</v>
      </c>
      <c r="AB750" s="25">
        <v>76.504154351718597</v>
      </c>
      <c r="AC750" s="25">
        <v>2.8295192E-2</v>
      </c>
      <c r="AD750" s="42">
        <v>7.85E-2</v>
      </c>
      <c r="AE750" s="25">
        <v>89.972499999999997</v>
      </c>
      <c r="AF750" s="42">
        <v>4.2923999999999998</v>
      </c>
      <c r="AG750" s="25">
        <v>1.3876999999999999</v>
      </c>
      <c r="AH750" s="5">
        <v>0.1235</v>
      </c>
      <c r="AI750" s="25">
        <v>4.3298999999999997E-2</v>
      </c>
      <c r="AJ750" s="24">
        <v>99.93</v>
      </c>
      <c r="AK750" s="25">
        <v>0</v>
      </c>
      <c r="AL750" s="241">
        <v>33.122700000000002</v>
      </c>
      <c r="AM750" s="117"/>
      <c r="AN750" s="143"/>
      <c r="AO750" s="32"/>
      <c r="AP750" s="245" t="s">
        <v>227</v>
      </c>
      <c r="AQ750" s="106"/>
      <c r="AR750" s="108"/>
      <c r="AS750" s="235" t="s">
        <v>227</v>
      </c>
      <c r="AT750" s="128" t="s">
        <v>227</v>
      </c>
      <c r="AU750" s="236" t="s">
        <v>227</v>
      </c>
      <c r="AV750" s="128" t="s">
        <v>227</v>
      </c>
      <c r="AW750" s="237" t="s">
        <v>227</v>
      </c>
      <c r="AX750" s="128" t="s">
        <v>227</v>
      </c>
      <c r="BC750" s="144" t="s">
        <v>227</v>
      </c>
      <c r="BE750" s="145" t="s">
        <v>227</v>
      </c>
      <c r="BG750" s="21">
        <v>756</v>
      </c>
    </row>
    <row r="751" spans="1:59" ht="15.75" customHeight="1">
      <c r="A751" s="21" t="s">
        <v>242</v>
      </c>
      <c r="B751" s="33">
        <v>34</v>
      </c>
      <c r="C751" s="21" t="s">
        <v>335</v>
      </c>
      <c r="D751" s="26" t="s">
        <v>336</v>
      </c>
      <c r="E751" s="35">
        <v>77</v>
      </c>
      <c r="F751" s="35">
        <v>17.949999999999875</v>
      </c>
      <c r="G751" s="35" t="s">
        <v>67</v>
      </c>
      <c r="H751" s="36">
        <v>77.299166666666665</v>
      </c>
      <c r="I751" s="35">
        <v>143</v>
      </c>
      <c r="J751" s="35">
        <v>17.559999999999718</v>
      </c>
      <c r="K751" s="35" t="s">
        <v>68</v>
      </c>
      <c r="L751" s="36">
        <v>143.29266666666666</v>
      </c>
      <c r="M751" s="36">
        <v>-143.29266666666666</v>
      </c>
      <c r="N751" s="20">
        <v>757</v>
      </c>
      <c r="Q751" s="32" t="s">
        <v>229</v>
      </c>
      <c r="R751" s="5">
        <v>1</v>
      </c>
      <c r="S751" s="24">
        <v>3753.4549999999999</v>
      </c>
      <c r="T751" s="42">
        <v>-0.25840000000000002</v>
      </c>
      <c r="U751" s="42">
        <v>-0.25800000000000001</v>
      </c>
      <c r="V751" s="42">
        <v>30.318588591689998</v>
      </c>
      <c r="W751" s="42">
        <v>30.318738442342003</v>
      </c>
      <c r="X751" s="42">
        <v>34.954717464849615</v>
      </c>
      <c r="Y751" s="42">
        <v>34.954469875736734</v>
      </c>
      <c r="Z751" s="42">
        <v>1.4813000000000001</v>
      </c>
      <c r="AA751" s="25">
        <v>6.5067773802731228</v>
      </c>
      <c r="AB751" s="25">
        <v>80.659582019924329</v>
      </c>
      <c r="AC751" s="25">
        <v>2.3894437800000001E-2</v>
      </c>
      <c r="AD751" s="42">
        <v>5.3199999999999997E-2</v>
      </c>
      <c r="AE751" s="25">
        <v>90.151500000000013</v>
      </c>
      <c r="AF751" s="42">
        <v>4.3006000000000002</v>
      </c>
      <c r="AG751" s="25">
        <v>0.8054</v>
      </c>
      <c r="AH751" s="5">
        <v>0.1002</v>
      </c>
      <c r="AI751" s="25">
        <v>4.3298999999999997E-2</v>
      </c>
      <c r="AJ751" s="24">
        <v>98.7</v>
      </c>
      <c r="AK751" s="25">
        <v>255.36</v>
      </c>
      <c r="AL751" s="241">
        <v>34.954000000000001</v>
      </c>
      <c r="AM751" s="117"/>
      <c r="AN751" s="118"/>
      <c r="AO751" s="32">
        <v>0.2</v>
      </c>
      <c r="AP751" s="245">
        <v>6.5259999999999998</v>
      </c>
      <c r="AQ751" s="106">
        <v>2</v>
      </c>
      <c r="AR751" s="108" t="s">
        <v>268</v>
      </c>
      <c r="AS751" s="235">
        <v>14.934251481611849</v>
      </c>
      <c r="AT751" s="128"/>
      <c r="AU751" s="236">
        <v>13.942438008021139</v>
      </c>
      <c r="AV751" s="128"/>
      <c r="AW751" s="237">
        <v>0.98406394316163426</v>
      </c>
      <c r="AX751" s="128"/>
      <c r="BC751" s="144" t="s">
        <v>227</v>
      </c>
      <c r="BE751" s="145" t="s">
        <v>227</v>
      </c>
      <c r="BG751" s="21">
        <v>757</v>
      </c>
    </row>
    <row r="752" spans="1:59" ht="15.75" customHeight="1">
      <c r="A752" s="21" t="s">
        <v>242</v>
      </c>
      <c r="B752" s="33">
        <v>34</v>
      </c>
      <c r="C752" s="21" t="s">
        <v>335</v>
      </c>
      <c r="D752" s="26" t="s">
        <v>336</v>
      </c>
      <c r="E752" s="35">
        <v>77</v>
      </c>
      <c r="F752" s="35">
        <v>17.949999999999875</v>
      </c>
      <c r="G752" s="35" t="s">
        <v>67</v>
      </c>
      <c r="H752" s="36">
        <v>77.299166666666665</v>
      </c>
      <c r="I752" s="35">
        <v>143</v>
      </c>
      <c r="J752" s="35">
        <v>17.559999999999718</v>
      </c>
      <c r="K752" s="35" t="s">
        <v>68</v>
      </c>
      <c r="L752" s="36">
        <v>143.29266666666666</v>
      </c>
      <c r="M752" s="36">
        <v>-143.29266666666666</v>
      </c>
      <c r="N752" s="20">
        <v>758</v>
      </c>
      <c r="Q752" s="32" t="s">
        <v>229</v>
      </c>
      <c r="R752" s="5">
        <v>2</v>
      </c>
      <c r="S752" s="24">
        <v>2493.279</v>
      </c>
      <c r="T752" s="42">
        <v>-0.37980000000000003</v>
      </c>
      <c r="U752" s="42">
        <v>-0.37980000000000003</v>
      </c>
      <c r="V752" s="42">
        <v>29.741192525892</v>
      </c>
      <c r="W752" s="42">
        <v>29.741183258338001</v>
      </c>
      <c r="X752" s="42">
        <v>34.949748363689089</v>
      </c>
      <c r="Y752" s="42">
        <v>34.949736243470902</v>
      </c>
      <c r="Z752" s="42">
        <v>1.6751</v>
      </c>
      <c r="AA752" s="25">
        <v>6.5850062152736513</v>
      </c>
      <c r="AB752" s="25">
        <v>81.366939036743673</v>
      </c>
      <c r="AC752" s="25">
        <v>2.4351869999999998E-2</v>
      </c>
      <c r="AD752" s="42">
        <v>5.4100000000000002E-2</v>
      </c>
      <c r="AE752" s="25">
        <v>90.243200000000016</v>
      </c>
      <c r="AF752" s="42">
        <v>4.3048999999999999</v>
      </c>
      <c r="AG752" s="25">
        <v>0.7631</v>
      </c>
      <c r="AH752" s="5">
        <v>9.8500000000000004E-2</v>
      </c>
      <c r="AI752" s="25">
        <v>4.3298999999999997E-2</v>
      </c>
      <c r="AJ752" s="24">
        <v>99.8</v>
      </c>
      <c r="AK752" s="25">
        <v>253.56</v>
      </c>
      <c r="AL752" s="241">
        <v>34.950599999999994</v>
      </c>
      <c r="AM752" s="117">
        <v>6</v>
      </c>
      <c r="AN752" s="118"/>
      <c r="AO752" s="32">
        <v>-0.2</v>
      </c>
      <c r="AP752" s="245">
        <v>6.5965000000000007</v>
      </c>
      <c r="AQ752" s="106">
        <v>6</v>
      </c>
      <c r="AR752" s="108" t="s">
        <v>227</v>
      </c>
      <c r="AS752" s="235">
        <v>14.849452994094149</v>
      </c>
      <c r="AT752" s="128"/>
      <c r="AU752" s="236">
        <v>13.022730002731906</v>
      </c>
      <c r="AV752" s="128"/>
      <c r="AW752" s="237">
        <v>0.98309058614564848</v>
      </c>
      <c r="AX752" s="128"/>
      <c r="BC752" s="144" t="s">
        <v>227</v>
      </c>
      <c r="BE752" s="145" t="s">
        <v>227</v>
      </c>
      <c r="BG752" s="21">
        <v>758</v>
      </c>
    </row>
    <row r="753" spans="1:59" ht="15.75" customHeight="1">
      <c r="A753" s="21" t="s">
        <v>242</v>
      </c>
      <c r="B753" s="33">
        <v>34</v>
      </c>
      <c r="C753" s="21" t="s">
        <v>335</v>
      </c>
      <c r="D753" s="26" t="s">
        <v>336</v>
      </c>
      <c r="E753" s="35">
        <v>77</v>
      </c>
      <c r="F753" s="35">
        <v>17.949999999999875</v>
      </c>
      <c r="G753" s="35" t="s">
        <v>67</v>
      </c>
      <c r="H753" s="36">
        <v>77.299166666666665</v>
      </c>
      <c r="I753" s="35">
        <v>143</v>
      </c>
      <c r="J753" s="35">
        <v>17.559999999999718</v>
      </c>
      <c r="K753" s="35" t="s">
        <v>68</v>
      </c>
      <c r="L753" s="36">
        <v>143.29266666666666</v>
      </c>
      <c r="M753" s="36">
        <v>-143.29266666666666</v>
      </c>
      <c r="N753" s="20">
        <v>759</v>
      </c>
      <c r="Q753" s="32" t="s">
        <v>229</v>
      </c>
      <c r="R753" s="5">
        <v>3</v>
      </c>
      <c r="S753" s="24">
        <v>2033.713</v>
      </c>
      <c r="T753" s="42">
        <v>-0.39910000000000001</v>
      </c>
      <c r="U753" s="42">
        <v>-0.39950000000000002</v>
      </c>
      <c r="V753" s="42">
        <v>29.532747721619998</v>
      </c>
      <c r="W753" s="42">
        <v>29.532737931254001</v>
      </c>
      <c r="X753" s="42">
        <v>34.937717200932219</v>
      </c>
      <c r="Y753" s="42">
        <v>34.938153638224456</v>
      </c>
      <c r="Z753" s="42">
        <v>1.7713000000000001</v>
      </c>
      <c r="AA753" s="25">
        <v>6.6920513274372926</v>
      </c>
      <c r="AB753" s="25">
        <v>82.640724441106144</v>
      </c>
      <c r="AC753" s="25">
        <v>2.4199392599999994E-2</v>
      </c>
      <c r="AD753" s="42">
        <v>5.3800000000000001E-2</v>
      </c>
      <c r="AE753" s="25">
        <v>90.251200000000011</v>
      </c>
      <c r="AF753" s="42">
        <v>4.3052999999999999</v>
      </c>
      <c r="AG753" s="25">
        <v>0.7702</v>
      </c>
      <c r="AH753" s="5">
        <v>9.8799999999999999E-2</v>
      </c>
      <c r="AI753" s="25">
        <v>4.3298999999999997E-2</v>
      </c>
      <c r="AJ753" s="24">
        <v>99.85</v>
      </c>
      <c r="AK753" s="25">
        <v>257.16000000000003</v>
      </c>
      <c r="AL753" s="241">
        <v>34.938400000000001</v>
      </c>
      <c r="AM753" s="117"/>
      <c r="AN753" s="118"/>
      <c r="AO753" s="32">
        <v>-0.2</v>
      </c>
      <c r="AP753" s="245">
        <v>6.7050000000000001</v>
      </c>
      <c r="AQ753" s="106"/>
      <c r="AR753" s="108" t="s">
        <v>227</v>
      </c>
      <c r="AS753" s="235">
        <v>14.501244548956839</v>
      </c>
      <c r="AT753" s="128"/>
      <c r="AU753" s="236">
        <v>11.477362943610604</v>
      </c>
      <c r="AV753" s="128"/>
      <c r="AW753" s="237">
        <v>0.95388987566607475</v>
      </c>
      <c r="AX753" s="128"/>
      <c r="BC753" s="144" t="s">
        <v>227</v>
      </c>
      <c r="BE753" s="145" t="s">
        <v>227</v>
      </c>
      <c r="BG753" s="21">
        <v>759</v>
      </c>
    </row>
    <row r="754" spans="1:59" ht="15.75" customHeight="1">
      <c r="A754" s="21" t="s">
        <v>242</v>
      </c>
      <c r="B754" s="33">
        <v>34</v>
      </c>
      <c r="C754" s="21" t="s">
        <v>335</v>
      </c>
      <c r="D754" s="26" t="s">
        <v>336</v>
      </c>
      <c r="E754" s="35">
        <v>77</v>
      </c>
      <c r="F754" s="35">
        <v>17.949999999999875</v>
      </c>
      <c r="G754" s="35" t="s">
        <v>67</v>
      </c>
      <c r="H754" s="36">
        <v>77.299166666666665</v>
      </c>
      <c r="I754" s="35">
        <v>143</v>
      </c>
      <c r="J754" s="35">
        <v>17.559999999999718</v>
      </c>
      <c r="K754" s="35" t="s">
        <v>68</v>
      </c>
      <c r="L754" s="36">
        <v>143.29266666666666</v>
      </c>
      <c r="M754" s="36">
        <v>-143.29266666666666</v>
      </c>
      <c r="N754" s="20">
        <v>760</v>
      </c>
      <c r="Q754" s="32" t="s">
        <v>229</v>
      </c>
      <c r="R754" s="5">
        <v>4</v>
      </c>
      <c r="S754" s="24">
        <v>1524.0129999999999</v>
      </c>
      <c r="T754" s="42">
        <v>-0.27679999999999999</v>
      </c>
      <c r="U754" s="42">
        <v>-0.27679999999999999</v>
      </c>
      <c r="V754" s="42">
        <v>29.404077891923997</v>
      </c>
      <c r="W754" s="42">
        <v>29.403746369239002</v>
      </c>
      <c r="X754" s="42">
        <v>34.907149224676239</v>
      </c>
      <c r="Y754" s="42">
        <v>34.906712506030452</v>
      </c>
      <c r="Z754" s="42">
        <v>1.9049</v>
      </c>
      <c r="AA754" s="25">
        <v>6.860611511150533</v>
      </c>
      <c r="AB754" s="25">
        <v>84.976381198658643</v>
      </c>
      <c r="AC754" s="25">
        <v>2.4961238899999995E-2</v>
      </c>
      <c r="AD754" s="42">
        <v>5.5199999999999999E-2</v>
      </c>
      <c r="AE754" s="25">
        <v>90.245200000000011</v>
      </c>
      <c r="AF754" s="42">
        <v>4.3049999999999997</v>
      </c>
      <c r="AG754" s="25">
        <v>0.7984</v>
      </c>
      <c r="AH754" s="5">
        <v>9.9900000000000003E-2</v>
      </c>
      <c r="AI754" s="25">
        <v>4.3298999999999997E-2</v>
      </c>
      <c r="AJ754" s="24">
        <v>99.91</v>
      </c>
      <c r="AK754" s="25">
        <v>267.95</v>
      </c>
      <c r="AL754" s="241">
        <v>34.908099999999997</v>
      </c>
      <c r="AM754" s="117"/>
      <c r="AN754" s="118"/>
      <c r="AO754" s="32">
        <v>-0.2</v>
      </c>
      <c r="AP754" s="245"/>
      <c r="AQ754" s="106">
        <v>5</v>
      </c>
      <c r="AR754" s="105" t="s">
        <v>451</v>
      </c>
      <c r="AS754" s="235">
        <v>13.512174865400066</v>
      </c>
      <c r="AT754" s="128"/>
      <c r="AU754" s="236">
        <v>8.6371200003077355</v>
      </c>
      <c r="AV754" s="128"/>
      <c r="AW754" s="237">
        <v>0.88770159857904107</v>
      </c>
      <c r="AX754" s="128"/>
      <c r="BC754" s="144" t="s">
        <v>227</v>
      </c>
      <c r="BE754" s="145" t="s">
        <v>227</v>
      </c>
      <c r="BG754" s="21">
        <v>760</v>
      </c>
    </row>
    <row r="755" spans="1:59" ht="15.75" customHeight="1">
      <c r="A755" s="21" t="s">
        <v>242</v>
      </c>
      <c r="B755" s="33">
        <v>34</v>
      </c>
      <c r="C755" s="21" t="s">
        <v>335</v>
      </c>
      <c r="D755" s="26" t="s">
        <v>336</v>
      </c>
      <c r="E755" s="35">
        <v>77</v>
      </c>
      <c r="F755" s="35">
        <v>17.949999999999875</v>
      </c>
      <c r="G755" s="35" t="s">
        <v>67</v>
      </c>
      <c r="H755" s="36">
        <v>77.299166666666665</v>
      </c>
      <c r="I755" s="35">
        <v>143</v>
      </c>
      <c r="J755" s="35">
        <v>17.559999999999718</v>
      </c>
      <c r="K755" s="35" t="s">
        <v>68</v>
      </c>
      <c r="L755" s="36">
        <v>143.29266666666666</v>
      </c>
      <c r="M755" s="36">
        <v>-143.29266666666666</v>
      </c>
      <c r="N755" s="20">
        <v>761</v>
      </c>
      <c r="Q755" s="32" t="s">
        <v>229</v>
      </c>
      <c r="R755" s="5">
        <v>5</v>
      </c>
      <c r="S755" s="24">
        <v>1016.198</v>
      </c>
      <c r="T755" s="42">
        <v>0.1079</v>
      </c>
      <c r="U755" s="42">
        <v>0.107</v>
      </c>
      <c r="V755" s="42">
        <v>29.495368944191998</v>
      </c>
      <c r="W755" s="42">
        <v>29.49415589693</v>
      </c>
      <c r="X755" s="42">
        <v>34.878901818175251</v>
      </c>
      <c r="Y755" s="42">
        <v>34.878324659643603</v>
      </c>
      <c r="Z755" s="42">
        <v>2.0339999999999998</v>
      </c>
      <c r="AA755" s="25">
        <v>6.8974483684801475</v>
      </c>
      <c r="AB755" s="25">
        <v>86.278334230430701</v>
      </c>
      <c r="AC755" s="25">
        <v>2.7043474599999992E-2</v>
      </c>
      <c r="AD755" s="42">
        <v>5.91E-2</v>
      </c>
      <c r="AE755" s="25">
        <v>90.225300000000004</v>
      </c>
      <c r="AF755" s="42">
        <v>4.3040000000000003</v>
      </c>
      <c r="AG755" s="25">
        <v>0.7984</v>
      </c>
      <c r="AH755" s="5">
        <v>9.9900000000000003E-2</v>
      </c>
      <c r="AI755" s="25">
        <v>4.3298999999999997E-2</v>
      </c>
      <c r="AJ755" s="24">
        <v>99.93</v>
      </c>
      <c r="AK755" s="25">
        <v>262.55</v>
      </c>
      <c r="AL755" s="241">
        <v>34.879800000000003</v>
      </c>
      <c r="AM755" s="117"/>
      <c r="AN755" s="118"/>
      <c r="AO755" s="32">
        <v>0</v>
      </c>
      <c r="AP755" s="245">
        <v>6.9130000000000003</v>
      </c>
      <c r="AQ755" s="106"/>
      <c r="AR755" s="108" t="s">
        <v>227</v>
      </c>
      <c r="AS755" s="235">
        <v>12.598825412143134</v>
      </c>
      <c r="AT755" s="128"/>
      <c r="AU755" s="236">
        <v>6.8271484126142674</v>
      </c>
      <c r="AV755" s="128"/>
      <c r="AW755" s="237">
        <v>0.82346003552397884</v>
      </c>
      <c r="AX755" s="128"/>
      <c r="BC755" s="144" t="s">
        <v>227</v>
      </c>
      <c r="BE755" s="145" t="s">
        <v>227</v>
      </c>
      <c r="BG755" s="21">
        <v>761</v>
      </c>
    </row>
    <row r="756" spans="1:59" ht="15.75" customHeight="1">
      <c r="A756" s="21" t="s">
        <v>242</v>
      </c>
      <c r="B756" s="33">
        <v>34</v>
      </c>
      <c r="C756" s="21" t="s">
        <v>335</v>
      </c>
      <c r="D756" s="26" t="s">
        <v>336</v>
      </c>
      <c r="E756" s="35">
        <v>77</v>
      </c>
      <c r="F756" s="35">
        <v>17.949999999999875</v>
      </c>
      <c r="G756" s="35" t="s">
        <v>67</v>
      </c>
      <c r="H756" s="36">
        <v>77.299166666666665</v>
      </c>
      <c r="I756" s="35">
        <v>143</v>
      </c>
      <c r="J756" s="35">
        <v>17.559999999999718</v>
      </c>
      <c r="K756" s="35" t="s">
        <v>68</v>
      </c>
      <c r="L756" s="36">
        <v>143.29266666666666</v>
      </c>
      <c r="M756" s="36">
        <v>-143.29266666666666</v>
      </c>
      <c r="N756" s="20">
        <v>762</v>
      </c>
      <c r="Q756" s="32" t="s">
        <v>229</v>
      </c>
      <c r="R756" s="5">
        <v>6</v>
      </c>
      <c r="S756" s="24">
        <v>812.61699999999996</v>
      </c>
      <c r="T756" s="42">
        <v>0.37390000000000001</v>
      </c>
      <c r="U756" s="42">
        <v>0.37359999999999999</v>
      </c>
      <c r="V756" s="42">
        <v>29.627801838678</v>
      </c>
      <c r="W756" s="42">
        <v>29.627179163598999</v>
      </c>
      <c r="X756" s="42">
        <v>34.869516443181766</v>
      </c>
      <c r="Y756" s="42">
        <v>34.869041364230085</v>
      </c>
      <c r="Z756" s="42">
        <v>2.0863999999999998</v>
      </c>
      <c r="AA756" s="25">
        <v>6.8770233456320167</v>
      </c>
      <c r="AB756" s="25">
        <v>86.613255695230237</v>
      </c>
      <c r="AC756" s="25">
        <v>2.7347888699999996E-2</v>
      </c>
      <c r="AD756" s="42">
        <v>5.96E-2</v>
      </c>
      <c r="AE756" s="25">
        <v>90.225300000000004</v>
      </c>
      <c r="AF756" s="42">
        <v>4.3040000000000003</v>
      </c>
      <c r="AG756" s="25">
        <v>0.7984</v>
      </c>
      <c r="AH756" s="5">
        <v>9.9900000000000003E-2</v>
      </c>
      <c r="AI756" s="25">
        <v>4.3298999999999997E-2</v>
      </c>
      <c r="AJ756" s="24">
        <v>99.93</v>
      </c>
      <c r="AK756" s="25">
        <v>246.37</v>
      </c>
      <c r="AL756" s="241">
        <v>34.871000000000002</v>
      </c>
      <c r="AM756" s="117"/>
      <c r="AN756" s="118"/>
      <c r="AO756" s="32">
        <v>0.3</v>
      </c>
      <c r="AP756" s="245">
        <v>6.883</v>
      </c>
      <c r="AQ756" s="106">
        <v>2</v>
      </c>
      <c r="AR756" s="108" t="s">
        <v>268</v>
      </c>
      <c r="AS756" s="235">
        <v>12.46659127363715</v>
      </c>
      <c r="AT756" s="128"/>
      <c r="AU756" s="236">
        <v>6.5472627692874301</v>
      </c>
      <c r="AV756" s="128"/>
      <c r="AW756" s="237">
        <v>0.80885968028419197</v>
      </c>
      <c r="AX756" s="128"/>
      <c r="BC756" s="144" t="s">
        <v>227</v>
      </c>
      <c r="BE756" s="145" t="s">
        <v>227</v>
      </c>
      <c r="BG756" s="21">
        <v>762</v>
      </c>
    </row>
    <row r="757" spans="1:59" ht="15.75" customHeight="1">
      <c r="A757" s="21" t="s">
        <v>242</v>
      </c>
      <c r="B757" s="33">
        <v>34</v>
      </c>
      <c r="C757" s="21" t="s">
        <v>335</v>
      </c>
      <c r="D757" s="26" t="s">
        <v>336</v>
      </c>
      <c r="E757" s="35">
        <v>77</v>
      </c>
      <c r="F757" s="35">
        <v>17.949999999999875</v>
      </c>
      <c r="G757" s="35" t="s">
        <v>67</v>
      </c>
      <c r="H757" s="36">
        <v>77.299166666666665</v>
      </c>
      <c r="I757" s="35">
        <v>143</v>
      </c>
      <c r="J757" s="35">
        <v>17.559999999999718</v>
      </c>
      <c r="K757" s="35" t="s">
        <v>68</v>
      </c>
      <c r="L757" s="36">
        <v>143.29266666666666</v>
      </c>
      <c r="M757" s="36">
        <v>-143.29266666666666</v>
      </c>
      <c r="N757" s="20">
        <v>763</v>
      </c>
      <c r="Q757" s="32" t="s">
        <v>229</v>
      </c>
      <c r="R757" s="5">
        <v>7</v>
      </c>
      <c r="S757" s="24">
        <v>610.69299999999998</v>
      </c>
      <c r="T757" s="42">
        <v>0.73839999999999995</v>
      </c>
      <c r="U757" s="42">
        <v>0.73709999999999998</v>
      </c>
      <c r="V757" s="42">
        <v>29.844658317126001</v>
      </c>
      <c r="W757" s="42">
        <v>29.843198178801</v>
      </c>
      <c r="X757" s="42">
        <v>34.859110771420568</v>
      </c>
      <c r="Y757" s="42">
        <v>34.858675347915174</v>
      </c>
      <c r="Z757" s="42">
        <v>2.1309999999999998</v>
      </c>
      <c r="AA757" s="25">
        <v>6.7932153381233151</v>
      </c>
      <c r="AB757" s="25">
        <v>86.360089980750999</v>
      </c>
      <c r="AC757" s="25">
        <v>2.6586042399999996E-2</v>
      </c>
      <c r="AD757" s="42">
        <v>5.8200000000000002E-2</v>
      </c>
      <c r="AE757" s="25">
        <v>90.199300000000008</v>
      </c>
      <c r="AF757" s="42">
        <v>4.3028000000000004</v>
      </c>
      <c r="AG757" s="25">
        <v>0.83360000000000001</v>
      </c>
      <c r="AH757" s="5">
        <v>0.1013</v>
      </c>
      <c r="AI757" s="25">
        <v>4.3298999999999997E-2</v>
      </c>
      <c r="AJ757" s="24">
        <v>99.93</v>
      </c>
      <c r="AK757" s="25">
        <v>278.74</v>
      </c>
      <c r="AL757" s="241">
        <v>34.860599999999998</v>
      </c>
      <c r="AM757" s="117"/>
      <c r="AN757" s="118"/>
      <c r="AO757" s="32">
        <v>0.3</v>
      </c>
      <c r="AP757" s="245">
        <v>6.7939999999999996</v>
      </c>
      <c r="AQ757" s="106"/>
      <c r="AR757" s="108" t="s">
        <v>227</v>
      </c>
      <c r="AS757" s="235">
        <v>12.466533130977233</v>
      </c>
      <c r="AT757" s="128"/>
      <c r="AU757" s="236">
        <v>6.6120681886291237</v>
      </c>
      <c r="AV757" s="128"/>
      <c r="AW757" s="237">
        <v>0.79912611012433399</v>
      </c>
      <c r="AX757" s="128"/>
      <c r="BC757" s="144" t="s">
        <v>227</v>
      </c>
      <c r="BE757" s="145" t="s">
        <v>227</v>
      </c>
      <c r="BG757" s="21">
        <v>763</v>
      </c>
    </row>
    <row r="758" spans="1:59" ht="15.75" customHeight="1">
      <c r="A758" s="21" t="s">
        <v>242</v>
      </c>
      <c r="B758" s="33">
        <v>34</v>
      </c>
      <c r="C758" s="21" t="s">
        <v>335</v>
      </c>
      <c r="D758" s="26" t="s">
        <v>336</v>
      </c>
      <c r="E758" s="35">
        <v>77</v>
      </c>
      <c r="F758" s="35">
        <v>17.949999999999875</v>
      </c>
      <c r="G758" s="35" t="s">
        <v>67</v>
      </c>
      <c r="H758" s="36">
        <v>77.299166666666665</v>
      </c>
      <c r="I758" s="35">
        <v>143</v>
      </c>
      <c r="J758" s="35">
        <v>17.559999999999718</v>
      </c>
      <c r="K758" s="35" t="s">
        <v>68</v>
      </c>
      <c r="L758" s="36">
        <v>143.29266666666666</v>
      </c>
      <c r="M758" s="36">
        <v>-143.29266666666666</v>
      </c>
      <c r="N758" s="20">
        <v>764</v>
      </c>
      <c r="Q758" s="32" t="s">
        <v>229</v>
      </c>
      <c r="R758" s="5">
        <v>8</v>
      </c>
      <c r="S758" s="24">
        <v>488.60399999999998</v>
      </c>
      <c r="T758" s="42">
        <v>0.86560000000000004</v>
      </c>
      <c r="U758" s="42">
        <v>0.86560000000000004</v>
      </c>
      <c r="V758" s="42">
        <v>29.886699696744</v>
      </c>
      <c r="W758" s="42">
        <v>29.886340616777996</v>
      </c>
      <c r="X758" s="42">
        <v>34.842011782409216</v>
      </c>
      <c r="Y758" s="42">
        <v>34.841548339332306</v>
      </c>
      <c r="Z758" s="42">
        <v>2.1440000000000001</v>
      </c>
      <c r="AA758" s="25">
        <v>6.7100359162097263</v>
      </c>
      <c r="AB758" s="25">
        <v>85.571668957099689</v>
      </c>
      <c r="AC758" s="25">
        <v>2.6230802499999997E-2</v>
      </c>
      <c r="AD758" s="42">
        <v>5.7599999999999998E-2</v>
      </c>
      <c r="AE758" s="25">
        <v>90.199300000000008</v>
      </c>
      <c r="AF758" s="42">
        <v>4.3028000000000004</v>
      </c>
      <c r="AG758" s="25">
        <v>0.86409999999999998</v>
      </c>
      <c r="AH758" s="5">
        <v>0.1026</v>
      </c>
      <c r="AI758" s="25">
        <v>4.3298999999999997E-2</v>
      </c>
      <c r="AJ758" s="24">
        <v>99.94</v>
      </c>
      <c r="AK758" s="25">
        <v>264.35000000000002</v>
      </c>
      <c r="AL758" s="241">
        <v>34.843899999999998</v>
      </c>
      <c r="AM758" s="117"/>
      <c r="AN758" s="118"/>
      <c r="AO758" s="32">
        <v>0.7</v>
      </c>
      <c r="AP758" s="245">
        <v>6.72</v>
      </c>
      <c r="AQ758" s="106"/>
      <c r="AR758" s="108" t="s">
        <v>227</v>
      </c>
      <c r="AS758" s="235">
        <v>12.466437764371248</v>
      </c>
      <c r="AT758" s="128"/>
      <c r="AU758" s="236">
        <v>6.6028138699743257</v>
      </c>
      <c r="AV758" s="128"/>
      <c r="AW758" s="237">
        <v>0.79620603907637666</v>
      </c>
      <c r="AX758" s="128"/>
      <c r="BC758" s="144" t="s">
        <v>227</v>
      </c>
      <c r="BE758" s="145" t="s">
        <v>227</v>
      </c>
      <c r="BG758" s="21">
        <v>764</v>
      </c>
    </row>
    <row r="759" spans="1:59" ht="15.75" customHeight="1">
      <c r="A759" s="21" t="s">
        <v>242</v>
      </c>
      <c r="B759" s="33">
        <v>34</v>
      </c>
      <c r="C759" s="21" t="s">
        <v>335</v>
      </c>
      <c r="D759" s="26" t="s">
        <v>336</v>
      </c>
      <c r="E759" s="35">
        <v>77</v>
      </c>
      <c r="F759" s="35">
        <v>17.949999999999875</v>
      </c>
      <c r="G759" s="35" t="s">
        <v>67</v>
      </c>
      <c r="H759" s="36">
        <v>77.299166666666665</v>
      </c>
      <c r="I759" s="35">
        <v>143</v>
      </c>
      <c r="J759" s="35">
        <v>17.559999999999718</v>
      </c>
      <c r="K759" s="35" t="s">
        <v>68</v>
      </c>
      <c r="L759" s="36">
        <v>143.29266666666666</v>
      </c>
      <c r="M759" s="36">
        <v>-143.29266666666666</v>
      </c>
      <c r="N759" s="20">
        <v>765</v>
      </c>
      <c r="Q759" s="32" t="s">
        <v>229</v>
      </c>
      <c r="R759" s="5">
        <v>9</v>
      </c>
      <c r="S759" s="24">
        <v>422.45800000000003</v>
      </c>
      <c r="T759" s="42">
        <v>0.84350000000000003</v>
      </c>
      <c r="U759" s="42">
        <v>0.84340000000000004</v>
      </c>
      <c r="V759" s="42">
        <v>29.823697096734001</v>
      </c>
      <c r="W759" s="42">
        <v>29.823116611718</v>
      </c>
      <c r="X759" s="42">
        <v>34.823849029873642</v>
      </c>
      <c r="Y759" s="42">
        <v>34.823210578790672</v>
      </c>
      <c r="Z759" s="42">
        <v>2.1534</v>
      </c>
      <c r="AA759" s="25">
        <v>6.6931499767561444</v>
      </c>
      <c r="AB759" s="25">
        <v>85.297152080783206</v>
      </c>
      <c r="AC759" s="25">
        <v>2.6890997199999996E-2</v>
      </c>
      <c r="AD759" s="42">
        <v>5.8799999999999998E-2</v>
      </c>
      <c r="AE759" s="25">
        <v>90.191300000000012</v>
      </c>
      <c r="AF759" s="42">
        <v>4.3023999999999996</v>
      </c>
      <c r="AG759" s="25">
        <v>0.86639999999999995</v>
      </c>
      <c r="AH759" s="5">
        <v>0.1027</v>
      </c>
      <c r="AI759" s="25">
        <v>4.3298999999999997E-2</v>
      </c>
      <c r="AJ759" s="24">
        <v>99.93</v>
      </c>
      <c r="AK759" s="25">
        <v>253.7</v>
      </c>
      <c r="AL759" s="241">
        <v>34.825499999999998</v>
      </c>
      <c r="AM759" s="117"/>
      <c r="AN759" s="118"/>
      <c r="AO759" s="32">
        <v>0.6</v>
      </c>
      <c r="AP759" s="245">
        <v>6.7460000000000004</v>
      </c>
      <c r="AQ759" s="106"/>
      <c r="AR759" s="108" t="s">
        <v>227</v>
      </c>
      <c r="AS759" s="235">
        <v>12.249398027328342</v>
      </c>
      <c r="AT759" s="128"/>
      <c r="AU759" s="236">
        <v>6.3684934417828734</v>
      </c>
      <c r="AV759" s="128"/>
      <c r="AW759" s="237">
        <v>0.7864724689165189</v>
      </c>
      <c r="AX759" s="128"/>
      <c r="BC759" s="144" t="s">
        <v>227</v>
      </c>
      <c r="BE759" s="145" t="s">
        <v>227</v>
      </c>
      <c r="BG759" s="21">
        <v>765</v>
      </c>
    </row>
    <row r="760" spans="1:59" ht="15.75" customHeight="1">
      <c r="A760" s="21" t="s">
        <v>242</v>
      </c>
      <c r="B760" s="33">
        <v>34</v>
      </c>
      <c r="C760" s="21" t="s">
        <v>335</v>
      </c>
      <c r="D760" s="26" t="s">
        <v>336</v>
      </c>
      <c r="E760" s="35">
        <v>77</v>
      </c>
      <c r="F760" s="35">
        <v>17.949999999999875</v>
      </c>
      <c r="G760" s="35" t="s">
        <v>67</v>
      </c>
      <c r="H760" s="36">
        <v>77.299166666666665</v>
      </c>
      <c r="I760" s="35">
        <v>143</v>
      </c>
      <c r="J760" s="35">
        <v>17.559999999999718</v>
      </c>
      <c r="K760" s="35" t="s">
        <v>68</v>
      </c>
      <c r="L760" s="36">
        <v>143.29266666666666</v>
      </c>
      <c r="M760" s="36">
        <v>-143.29266666666666</v>
      </c>
      <c r="N760" s="20">
        <v>766</v>
      </c>
      <c r="Q760" s="32" t="s">
        <v>229</v>
      </c>
      <c r="R760" s="5">
        <v>10</v>
      </c>
      <c r="S760" s="24">
        <v>355.54399999999998</v>
      </c>
      <c r="T760" s="42">
        <v>0.70150000000000001</v>
      </c>
      <c r="U760" s="42">
        <v>0.70250000000000001</v>
      </c>
      <c r="V760" s="42">
        <v>29.636666280012001</v>
      </c>
      <c r="W760" s="42">
        <v>29.637419333624997</v>
      </c>
      <c r="X760" s="42">
        <v>34.779661312965452</v>
      </c>
      <c r="Y760" s="42">
        <v>34.779519318037572</v>
      </c>
      <c r="Z760" s="42">
        <v>2.1362000000000001</v>
      </c>
      <c r="AA760" s="25">
        <v>6.5708979383123189</v>
      </c>
      <c r="AB760" s="25">
        <v>83.408406333809822</v>
      </c>
      <c r="AC760" s="25">
        <v>2.7652843499999996E-2</v>
      </c>
      <c r="AD760" s="42">
        <v>6.0199999999999997E-2</v>
      </c>
      <c r="AE760" s="25">
        <v>90.173400000000015</v>
      </c>
      <c r="AF760" s="42">
        <v>4.3015999999999996</v>
      </c>
      <c r="AG760" s="25">
        <v>0.85940000000000005</v>
      </c>
      <c r="AH760" s="5">
        <v>0.1024</v>
      </c>
      <c r="AI760" s="25">
        <v>4.3298999999999997E-2</v>
      </c>
      <c r="AJ760" s="24">
        <v>99.94</v>
      </c>
      <c r="AK760" s="25">
        <v>248.85</v>
      </c>
      <c r="AL760" s="241">
        <v>34.7804</v>
      </c>
      <c r="AM760" s="117"/>
      <c r="AN760" s="118"/>
      <c r="AO760" s="32">
        <v>0.5</v>
      </c>
      <c r="AP760" s="245">
        <v>6.6580000000000004</v>
      </c>
      <c r="AQ760" s="106"/>
      <c r="AR760" s="108" t="s">
        <v>227</v>
      </c>
      <c r="AS760" s="235">
        <v>12.2269606529903</v>
      </c>
      <c r="AT760" s="128"/>
      <c r="AU760" s="236">
        <v>7.0544563838108694</v>
      </c>
      <c r="AV760" s="128"/>
      <c r="AW760" s="237">
        <v>0.80107282415630565</v>
      </c>
      <c r="AX760" s="128"/>
      <c r="BC760" s="144" t="s">
        <v>227</v>
      </c>
      <c r="BE760" s="145" t="s">
        <v>227</v>
      </c>
      <c r="BG760" s="21">
        <v>766</v>
      </c>
    </row>
    <row r="761" spans="1:59" ht="15.75" customHeight="1">
      <c r="A761" s="21" t="s">
        <v>242</v>
      </c>
      <c r="B761" s="33">
        <v>34</v>
      </c>
      <c r="C761" s="21" t="s">
        <v>335</v>
      </c>
      <c r="D761" s="26" t="s">
        <v>336</v>
      </c>
      <c r="E761" s="35">
        <v>77</v>
      </c>
      <c r="F761" s="35">
        <v>17.949999999999875</v>
      </c>
      <c r="G761" s="35" t="s">
        <v>67</v>
      </c>
      <c r="H761" s="36">
        <v>77.299166666666665</v>
      </c>
      <c r="I761" s="35">
        <v>143</v>
      </c>
      <c r="J761" s="35">
        <v>17.559999999999718</v>
      </c>
      <c r="K761" s="35" t="s">
        <v>68</v>
      </c>
      <c r="L761" s="36">
        <v>143.29266666666666</v>
      </c>
      <c r="M761" s="36">
        <v>-143.29266666666666</v>
      </c>
      <c r="N761" s="20">
        <v>767</v>
      </c>
      <c r="Q761" s="32" t="s">
        <v>229</v>
      </c>
      <c r="R761" s="5">
        <v>11</v>
      </c>
      <c r="S761" s="24">
        <v>322.14600000000002</v>
      </c>
      <c r="T761" s="42">
        <v>0.4758</v>
      </c>
      <c r="U761" s="42">
        <v>0.47749999999999998</v>
      </c>
      <c r="V761" s="42">
        <v>29.376921857303998</v>
      </c>
      <c r="W761" s="42">
        <v>29.378700628379001</v>
      </c>
      <c r="X761" s="42">
        <v>34.714111934850187</v>
      </c>
      <c r="Y761" s="42">
        <v>34.714528186139859</v>
      </c>
      <c r="Z761" s="42">
        <v>2.1101000000000001</v>
      </c>
      <c r="AA761" s="25">
        <v>6.4869884580159205</v>
      </c>
      <c r="AB761" s="25">
        <v>81.827805024573834</v>
      </c>
      <c r="AC761" s="25">
        <v>2.7906431799999992E-2</v>
      </c>
      <c r="AD761" s="42">
        <v>6.0699999999999997E-2</v>
      </c>
      <c r="AE761" s="25">
        <v>90.165400000000005</v>
      </c>
      <c r="AF761" s="42">
        <v>4.3011999999999997</v>
      </c>
      <c r="AG761" s="25">
        <v>0.92279999999999995</v>
      </c>
      <c r="AH761" s="5">
        <v>0.10489999999999999</v>
      </c>
      <c r="AI761" s="25">
        <v>4.3298999999999997E-2</v>
      </c>
      <c r="AJ761" s="24">
        <v>99.93</v>
      </c>
      <c r="AK761" s="25">
        <v>249.96</v>
      </c>
      <c r="AL761" s="241">
        <v>34.710599999999999</v>
      </c>
      <c r="AM761" s="117"/>
      <c r="AN761" s="118"/>
      <c r="AO761" s="32">
        <v>0.4</v>
      </c>
      <c r="AP761" s="245">
        <v>6.5609999999999999</v>
      </c>
      <c r="AQ761" s="106"/>
      <c r="AR761" s="108" t="s">
        <v>227</v>
      </c>
      <c r="AS761" s="235">
        <v>12.075268282578044</v>
      </c>
      <c r="AT761" s="128"/>
      <c r="AU761" s="236">
        <v>8.2469857235954276</v>
      </c>
      <c r="AV761" s="128"/>
      <c r="AW761" s="237">
        <v>0.81761989342806407</v>
      </c>
      <c r="AX761" s="128"/>
      <c r="BC761" s="144" t="s">
        <v>227</v>
      </c>
      <c r="BE761" s="145" t="s">
        <v>227</v>
      </c>
      <c r="BG761" s="21">
        <v>767</v>
      </c>
    </row>
    <row r="762" spans="1:59" ht="15.75" customHeight="1">
      <c r="A762" s="21" t="s">
        <v>242</v>
      </c>
      <c r="B762" s="33">
        <v>34</v>
      </c>
      <c r="C762" s="21" t="s">
        <v>335</v>
      </c>
      <c r="D762" s="26" t="s">
        <v>336</v>
      </c>
      <c r="E762" s="35">
        <v>77</v>
      </c>
      <c r="F762" s="35">
        <v>17.949999999999875</v>
      </c>
      <c r="G762" s="35" t="s">
        <v>67</v>
      </c>
      <c r="H762" s="36">
        <v>77.299166666666665</v>
      </c>
      <c r="I762" s="35">
        <v>143</v>
      </c>
      <c r="J762" s="35">
        <v>17.559999999999718</v>
      </c>
      <c r="K762" s="35" t="s">
        <v>68</v>
      </c>
      <c r="L762" s="36">
        <v>143.29266666666666</v>
      </c>
      <c r="M762" s="36">
        <v>-143.29266666666666</v>
      </c>
      <c r="N762" s="20">
        <v>768</v>
      </c>
      <c r="Q762" s="32" t="s">
        <v>229</v>
      </c>
      <c r="R762" s="5">
        <v>12</v>
      </c>
      <c r="S762" s="24">
        <v>292.17700000000002</v>
      </c>
      <c r="T762" s="42">
        <v>7.7600000000000002E-2</v>
      </c>
      <c r="U762" s="42">
        <v>8.2699999999999996E-2</v>
      </c>
      <c r="V762" s="42">
        <v>28.936582308227997</v>
      </c>
      <c r="W762" s="42">
        <v>28.943425440965999</v>
      </c>
      <c r="X762" s="42">
        <v>34.601227396368053</v>
      </c>
      <c r="Y762" s="42">
        <v>34.604522035457322</v>
      </c>
      <c r="Z762" s="42">
        <v>2.1305000000000001</v>
      </c>
      <c r="AA762" s="25">
        <v>6.6012315535393604</v>
      </c>
      <c r="AB762" s="25">
        <v>82.347600703870654</v>
      </c>
      <c r="AC762" s="25">
        <v>2.9125169599999993E-2</v>
      </c>
      <c r="AD762" s="42">
        <v>6.2899999999999998E-2</v>
      </c>
      <c r="AE762" s="25">
        <v>90.16940000000001</v>
      </c>
      <c r="AF762" s="42">
        <v>4.3014000000000001</v>
      </c>
      <c r="AG762" s="25">
        <v>0.9768</v>
      </c>
      <c r="AH762" s="5">
        <v>0.107</v>
      </c>
      <c r="AI762" s="25">
        <v>4.3298999999999997E-2</v>
      </c>
      <c r="AJ762" s="24">
        <v>99.93</v>
      </c>
      <c r="AK762" s="25">
        <v>247.61</v>
      </c>
      <c r="AL762" s="241">
        <v>34.595100000000002</v>
      </c>
      <c r="AM762" s="117"/>
      <c r="AN762" s="118"/>
      <c r="AO762" s="32">
        <v>0</v>
      </c>
      <c r="AP762" s="245">
        <v>6.6139999999999999</v>
      </c>
      <c r="AQ762" s="106"/>
      <c r="AR762" s="108" t="s">
        <v>227</v>
      </c>
      <c r="AS762" s="235">
        <v>11.083941145441488</v>
      </c>
      <c r="AT762" s="128"/>
      <c r="AU762" s="236">
        <v>8.2925652973283768</v>
      </c>
      <c r="AV762" s="128"/>
      <c r="AW762" s="237">
        <v>0.78063232682060413</v>
      </c>
      <c r="AX762" s="128"/>
      <c r="BC762" s="144" t="s">
        <v>227</v>
      </c>
      <c r="BE762" s="145" t="s">
        <v>227</v>
      </c>
      <c r="BG762" s="21">
        <v>768</v>
      </c>
    </row>
    <row r="763" spans="1:59" ht="15.75" customHeight="1">
      <c r="A763" s="21" t="s">
        <v>242</v>
      </c>
      <c r="B763" s="33">
        <v>34</v>
      </c>
      <c r="C763" s="21" t="s">
        <v>335</v>
      </c>
      <c r="D763" s="26" t="s">
        <v>336</v>
      </c>
      <c r="E763" s="35">
        <v>77</v>
      </c>
      <c r="F763" s="35">
        <v>17.949999999999875</v>
      </c>
      <c r="G763" s="35" t="s">
        <v>67</v>
      </c>
      <c r="H763" s="36">
        <v>77.299166666666665</v>
      </c>
      <c r="I763" s="35">
        <v>143</v>
      </c>
      <c r="J763" s="35">
        <v>17.559999999999718</v>
      </c>
      <c r="K763" s="35" t="s">
        <v>68</v>
      </c>
      <c r="L763" s="36">
        <v>143.29266666666666</v>
      </c>
      <c r="M763" s="36">
        <v>-143.29266666666666</v>
      </c>
      <c r="N763" s="20">
        <v>769</v>
      </c>
      <c r="Q763" s="32" t="s">
        <v>230</v>
      </c>
      <c r="R763" s="5">
        <v>13</v>
      </c>
      <c r="S763" s="24">
        <v>260.59100000000001</v>
      </c>
      <c r="T763" s="42">
        <v>-0.4713</v>
      </c>
      <c r="U763" s="42">
        <v>-0.46700000000000003</v>
      </c>
      <c r="V763" s="42">
        <v>28.324247210328</v>
      </c>
      <c r="W763" s="42">
        <v>28.326999387078999</v>
      </c>
      <c r="X763" s="42">
        <v>34.425057498857775</v>
      </c>
      <c r="Y763" s="42">
        <v>34.423881042657833</v>
      </c>
      <c r="Z763" s="42">
        <v>2.1088</v>
      </c>
      <c r="AA763" s="25">
        <v>6.6026841936136123</v>
      </c>
      <c r="AB763" s="25">
        <v>81.089260694045635</v>
      </c>
      <c r="AC763" s="25">
        <v>3.1664837500000001E-2</v>
      </c>
      <c r="AD763" s="42">
        <v>6.7699999999999996E-2</v>
      </c>
      <c r="AE763" s="25">
        <v>90.089600000000004</v>
      </c>
      <c r="AF763" s="42">
        <v>4.2976000000000001</v>
      </c>
      <c r="AG763" s="25">
        <v>1.0778000000000001</v>
      </c>
      <c r="AH763" s="5">
        <v>0.1111</v>
      </c>
      <c r="AI763" s="25">
        <v>4.3298999999999997E-2</v>
      </c>
      <c r="AJ763" s="24">
        <v>99.93</v>
      </c>
      <c r="AK763" s="25">
        <v>201.27</v>
      </c>
      <c r="AL763" s="241">
        <v>34.426900000000003</v>
      </c>
      <c r="AM763" s="117">
        <v>6</v>
      </c>
      <c r="AN763" s="118"/>
      <c r="AO763" s="32">
        <v>-0.2</v>
      </c>
      <c r="AP763" s="245">
        <v>6.617</v>
      </c>
      <c r="AQ763" s="106"/>
      <c r="AR763" s="108" t="s">
        <v>227</v>
      </c>
      <c r="AS763" s="235">
        <v>10.209439917260481</v>
      </c>
      <c r="AT763" s="128"/>
      <c r="AU763" s="236">
        <v>9.5138829076434721</v>
      </c>
      <c r="AV763" s="128"/>
      <c r="AW763" s="237">
        <v>0.77868561278863258</v>
      </c>
      <c r="AX763" s="128"/>
      <c r="BC763" s="144" t="s">
        <v>227</v>
      </c>
      <c r="BE763" s="145" t="s">
        <v>227</v>
      </c>
      <c r="BG763" s="21">
        <v>769</v>
      </c>
    </row>
    <row r="764" spans="1:59" ht="15.75" customHeight="1">
      <c r="A764" s="21" t="s">
        <v>242</v>
      </c>
      <c r="B764" s="33">
        <v>34</v>
      </c>
      <c r="C764" s="21" t="s">
        <v>335</v>
      </c>
      <c r="D764" s="26" t="s">
        <v>336</v>
      </c>
      <c r="E764" s="35">
        <v>77</v>
      </c>
      <c r="F764" s="35">
        <v>17.949999999999875</v>
      </c>
      <c r="G764" s="35" t="s">
        <v>67</v>
      </c>
      <c r="H764" s="36">
        <v>77.299166666666665</v>
      </c>
      <c r="I764" s="35">
        <v>143</v>
      </c>
      <c r="J764" s="35">
        <v>17.559999999999718</v>
      </c>
      <c r="K764" s="35" t="s">
        <v>68</v>
      </c>
      <c r="L764" s="36">
        <v>143.29266666666666</v>
      </c>
      <c r="M764" s="36">
        <v>-143.29266666666666</v>
      </c>
      <c r="N764" s="20">
        <v>770</v>
      </c>
      <c r="Q764" s="32" t="s">
        <v>229</v>
      </c>
      <c r="R764" s="5">
        <v>14</v>
      </c>
      <c r="S764" s="24">
        <v>230.49799999999999</v>
      </c>
      <c r="T764" s="42">
        <v>-0.8589</v>
      </c>
      <c r="U764" s="42">
        <v>-0.85880000000000001</v>
      </c>
      <c r="V764" s="42">
        <v>27.791252310594</v>
      </c>
      <c r="W764" s="42">
        <v>27.790144031688001</v>
      </c>
      <c r="X764" s="42">
        <v>34.163348385100022</v>
      </c>
      <c r="Y764" s="42">
        <v>34.161732318831127</v>
      </c>
      <c r="Z764" s="42">
        <v>1.9759</v>
      </c>
      <c r="AA764" s="25">
        <v>6.1275652751430494</v>
      </c>
      <c r="AB764" s="25">
        <v>74.349298156143774</v>
      </c>
      <c r="AC764" s="25">
        <v>3.5371876699999999E-2</v>
      </c>
      <c r="AD764" s="42">
        <v>7.4499999999999997E-2</v>
      </c>
      <c r="AE764" s="25">
        <v>90.037800000000004</v>
      </c>
      <c r="AF764" s="42">
        <v>4.2952000000000004</v>
      </c>
      <c r="AG764" s="25">
        <v>1.2633000000000001</v>
      </c>
      <c r="AH764" s="5">
        <v>0.11849999999999999</v>
      </c>
      <c r="AI764" s="25">
        <v>4.3298999999999997E-2</v>
      </c>
      <c r="AJ764" s="24">
        <v>99.93</v>
      </c>
      <c r="AK764" s="25">
        <v>190.48</v>
      </c>
      <c r="AL764" s="241">
        <v>34.146599999999999</v>
      </c>
      <c r="AM764" s="117"/>
      <c r="AN764" s="118"/>
      <c r="AO764" s="32">
        <v>-0.5</v>
      </c>
      <c r="AP764" s="245">
        <v>6.1120000000000001</v>
      </c>
      <c r="AQ764" s="106"/>
      <c r="AR764" s="108" t="s">
        <v>227</v>
      </c>
      <c r="AS764" s="235">
        <v>12.118903104484104</v>
      </c>
      <c r="AT764" s="128"/>
      <c r="AU764" s="236">
        <v>18.426397679027616</v>
      </c>
      <c r="AV764" s="128"/>
      <c r="AW764" s="237">
        <v>1.0775062166962701</v>
      </c>
      <c r="AX764" s="128"/>
      <c r="BC764" s="144" t="s">
        <v>227</v>
      </c>
      <c r="BE764" s="145" t="s">
        <v>227</v>
      </c>
      <c r="BG764" s="21">
        <v>770</v>
      </c>
    </row>
    <row r="765" spans="1:59" ht="15.75" customHeight="1">
      <c r="A765" s="21" t="s">
        <v>242</v>
      </c>
      <c r="B765" s="33">
        <v>34</v>
      </c>
      <c r="C765" s="21" t="s">
        <v>335</v>
      </c>
      <c r="D765" s="26" t="s">
        <v>336</v>
      </c>
      <c r="E765" s="35">
        <v>77</v>
      </c>
      <c r="F765" s="35">
        <v>17.949999999999875</v>
      </c>
      <c r="G765" s="35" t="s">
        <v>67</v>
      </c>
      <c r="H765" s="36">
        <v>77.299166666666665</v>
      </c>
      <c r="I765" s="35">
        <v>143</v>
      </c>
      <c r="J765" s="35">
        <v>17.559999999999718</v>
      </c>
      <c r="K765" s="35" t="s">
        <v>68</v>
      </c>
      <c r="L765" s="36">
        <v>143.29266666666666</v>
      </c>
      <c r="M765" s="36">
        <v>-143.29266666666666</v>
      </c>
      <c r="N765" s="20">
        <v>771</v>
      </c>
      <c r="Q765" s="32" t="s">
        <v>229</v>
      </c>
      <c r="R765" s="5">
        <v>15</v>
      </c>
      <c r="S765" s="24">
        <v>209.02</v>
      </c>
      <c r="T765" s="42">
        <v>-1.1012999999999999</v>
      </c>
      <c r="U765" s="42">
        <v>-1.0899000000000001</v>
      </c>
      <c r="V765" s="42">
        <v>27.217752241223998</v>
      </c>
      <c r="W765" s="42">
        <v>27.241947133308997</v>
      </c>
      <c r="X765" s="42">
        <v>33.669758952460235</v>
      </c>
      <c r="Y765" s="42">
        <v>33.689963321886019</v>
      </c>
      <c r="Z765" s="42">
        <v>1.9632000000000001</v>
      </c>
      <c r="AA765" s="25">
        <v>6.1181246714703317</v>
      </c>
      <c r="AB765" s="25">
        <v>73.499960492705952</v>
      </c>
      <c r="AC765" s="25">
        <v>3.7250809199999992E-2</v>
      </c>
      <c r="AD765" s="42">
        <v>7.7899999999999997E-2</v>
      </c>
      <c r="AE765" s="25">
        <v>89.93610000000001</v>
      </c>
      <c r="AF765" s="42">
        <v>4.2904</v>
      </c>
      <c r="AG765" s="25">
        <v>1.3854</v>
      </c>
      <c r="AH765" s="5">
        <v>0.1234</v>
      </c>
      <c r="AI765" s="25">
        <v>4.3298999999999997E-2</v>
      </c>
      <c r="AJ765" s="24">
        <v>99.92</v>
      </c>
      <c r="AK765" s="25">
        <v>190.62</v>
      </c>
      <c r="AL765" s="241">
        <v>33.658299999999997</v>
      </c>
      <c r="AM765" s="117"/>
      <c r="AN765" s="118"/>
      <c r="AO765" s="32">
        <v>-0.7</v>
      </c>
      <c r="AP765" s="245">
        <v>6.0030000000000001</v>
      </c>
      <c r="AQ765" s="106"/>
      <c r="AR765" s="108" t="s">
        <v>227</v>
      </c>
      <c r="AS765" s="235">
        <v>15.214967161486731</v>
      </c>
      <c r="AT765" s="128"/>
      <c r="AU765" s="236">
        <v>30.494356730562259</v>
      </c>
      <c r="AV765" s="128"/>
      <c r="AW765" s="237">
        <v>1.5583445825932507</v>
      </c>
      <c r="AX765" s="128"/>
      <c r="BC765" s="144" t="s">
        <v>227</v>
      </c>
      <c r="BE765" s="145" t="s">
        <v>227</v>
      </c>
      <c r="BG765" s="21">
        <v>771</v>
      </c>
    </row>
    <row r="766" spans="1:59" ht="15.75" customHeight="1">
      <c r="A766" s="21" t="s">
        <v>242</v>
      </c>
      <c r="B766" s="33">
        <v>34</v>
      </c>
      <c r="C766" s="21" t="s">
        <v>335</v>
      </c>
      <c r="D766" s="26" t="s">
        <v>336</v>
      </c>
      <c r="E766" s="35">
        <v>77</v>
      </c>
      <c r="F766" s="35">
        <v>17.949999999999875</v>
      </c>
      <c r="G766" s="35" t="s">
        <v>67</v>
      </c>
      <c r="H766" s="36">
        <v>77.299166666666665</v>
      </c>
      <c r="I766" s="35">
        <v>143</v>
      </c>
      <c r="J766" s="35">
        <v>17.559999999999718</v>
      </c>
      <c r="K766" s="35" t="s">
        <v>68</v>
      </c>
      <c r="L766" s="36">
        <v>143.29266666666666</v>
      </c>
      <c r="M766" s="36">
        <v>-143.29266666666666</v>
      </c>
      <c r="N766" s="20">
        <v>772</v>
      </c>
      <c r="Q766" s="32" t="s">
        <v>230</v>
      </c>
      <c r="R766" s="5">
        <v>16</v>
      </c>
      <c r="S766" s="24">
        <v>183.572</v>
      </c>
      <c r="T766" s="42">
        <v>-1.4180999999999999</v>
      </c>
      <c r="U766" s="42">
        <v>-1.4184000000000001</v>
      </c>
      <c r="V766" s="42">
        <v>26.506246143431998</v>
      </c>
      <c r="W766" s="42">
        <v>26.505835219447999</v>
      </c>
      <c r="X766" s="42">
        <v>33.06466133055077</v>
      </c>
      <c r="Y766" s="42">
        <v>33.064429145640453</v>
      </c>
      <c r="Z766" s="42">
        <v>2.0592000000000001</v>
      </c>
      <c r="AA766" s="25">
        <v>6.5745222867370385</v>
      </c>
      <c r="AB766" s="25">
        <v>77.979476689631085</v>
      </c>
      <c r="AC766" s="25">
        <v>3.7149157599999996E-2</v>
      </c>
      <c r="AD766" s="42">
        <v>7.7700000000000005E-2</v>
      </c>
      <c r="AE766" s="25">
        <v>90.003900000000016</v>
      </c>
      <c r="AF766" s="42">
        <v>4.2935999999999996</v>
      </c>
      <c r="AG766" s="25">
        <v>1.4089</v>
      </c>
      <c r="AH766" s="5">
        <v>0.12429999999999999</v>
      </c>
      <c r="AI766" s="25">
        <v>4.3298999999999997E-2</v>
      </c>
      <c r="AJ766" s="24">
        <v>99.93</v>
      </c>
      <c r="AK766" s="25">
        <v>212.2</v>
      </c>
      <c r="AL766" s="241">
        <v>33.077100000000002</v>
      </c>
      <c r="AM766" s="117"/>
      <c r="AN766" s="118"/>
      <c r="AO766" s="32">
        <v>-0.8</v>
      </c>
      <c r="AP766" s="245">
        <v>6.516</v>
      </c>
      <c r="AQ766" s="106">
        <v>2</v>
      </c>
      <c r="AR766" s="108" t="s">
        <v>268</v>
      </c>
      <c r="AS766" s="235">
        <v>15.908652406563357</v>
      </c>
      <c r="AT766" s="128"/>
      <c r="AU766" s="236">
        <v>34.061291651756363</v>
      </c>
      <c r="AV766" s="128"/>
      <c r="AW766" s="237">
        <v>1.7734564831261106</v>
      </c>
      <c r="AX766" s="128"/>
      <c r="BC766" s="144" t="s">
        <v>227</v>
      </c>
      <c r="BE766" s="145" t="s">
        <v>227</v>
      </c>
      <c r="BG766" s="21">
        <v>772</v>
      </c>
    </row>
    <row r="767" spans="1:59" ht="15.75" customHeight="1">
      <c r="A767" s="21" t="s">
        <v>242</v>
      </c>
      <c r="B767" s="33">
        <v>34</v>
      </c>
      <c r="C767" s="21" t="s">
        <v>335</v>
      </c>
      <c r="D767" s="26" t="s">
        <v>336</v>
      </c>
      <c r="E767" s="35">
        <v>77</v>
      </c>
      <c r="F767" s="35">
        <v>17.949999999999875</v>
      </c>
      <c r="G767" s="35" t="s">
        <v>67</v>
      </c>
      <c r="H767" s="36">
        <v>77.299166666666665</v>
      </c>
      <c r="I767" s="35">
        <v>143</v>
      </c>
      <c r="J767" s="35">
        <v>17.559999999999718</v>
      </c>
      <c r="K767" s="35" t="s">
        <v>68</v>
      </c>
      <c r="L767" s="36">
        <v>143.29266666666666</v>
      </c>
      <c r="M767" s="36">
        <v>-143.29266666666666</v>
      </c>
      <c r="N767" s="20">
        <v>773</v>
      </c>
      <c r="Q767" s="32" t="s">
        <v>229</v>
      </c>
      <c r="R767" s="5">
        <v>17</v>
      </c>
      <c r="S767" s="24">
        <v>168.71</v>
      </c>
      <c r="T767" s="42">
        <v>-1.4413</v>
      </c>
      <c r="U767" s="42">
        <v>-1.4411</v>
      </c>
      <c r="V767" s="42">
        <v>26.383124460522001</v>
      </c>
      <c r="W767" s="42">
        <v>26.381720880712997</v>
      </c>
      <c r="X767" s="42">
        <v>32.930266530745527</v>
      </c>
      <c r="Y767" s="42">
        <v>32.928117829075283</v>
      </c>
      <c r="Z767" s="42">
        <v>2.0556999999999999</v>
      </c>
      <c r="AA767" s="25">
        <v>6.5496490487806875</v>
      </c>
      <c r="AB767" s="25">
        <v>77.561868463711363</v>
      </c>
      <c r="AC767" s="25">
        <v>3.8165132899999996E-2</v>
      </c>
      <c r="AD767" s="42">
        <v>7.9600000000000004E-2</v>
      </c>
      <c r="AE767" s="25">
        <v>89.989900000000006</v>
      </c>
      <c r="AF767" s="42">
        <v>4.2929000000000004</v>
      </c>
      <c r="AG767" s="25">
        <v>1.4065000000000001</v>
      </c>
      <c r="AH767" s="5">
        <v>0.1242</v>
      </c>
      <c r="AI767" s="25">
        <v>4.3298999999999997E-2</v>
      </c>
      <c r="AJ767" s="24">
        <v>99.93</v>
      </c>
      <c r="AK767" s="25">
        <v>235.58</v>
      </c>
      <c r="AL767" s="241">
        <v>32.9634</v>
      </c>
      <c r="AM767" s="117"/>
      <c r="AN767" s="118"/>
      <c r="AO767" s="32">
        <v>-0.9</v>
      </c>
      <c r="AP767" s="245">
        <v>6.5890000000000004</v>
      </c>
      <c r="AQ767" s="106"/>
      <c r="AR767" s="108" t="s">
        <v>227</v>
      </c>
      <c r="AS767" s="235">
        <v>15.718459024248933</v>
      </c>
      <c r="AT767" s="128"/>
      <c r="AU767" s="236">
        <v>33.832529425141011</v>
      </c>
      <c r="AV767" s="128"/>
      <c r="AW767" s="237">
        <v>1.7773499111900537</v>
      </c>
      <c r="AX767" s="128"/>
      <c r="BC767" s="144" t="s">
        <v>227</v>
      </c>
      <c r="BE767" s="145" t="s">
        <v>227</v>
      </c>
      <c r="BG767" s="21">
        <v>773</v>
      </c>
    </row>
    <row r="768" spans="1:59" ht="15.75" customHeight="1">
      <c r="A768" s="21" t="s">
        <v>242</v>
      </c>
      <c r="B768" s="33">
        <v>34</v>
      </c>
      <c r="C768" s="21" t="s">
        <v>335</v>
      </c>
      <c r="D768" s="26" t="s">
        <v>336</v>
      </c>
      <c r="E768" s="35">
        <v>77</v>
      </c>
      <c r="F768" s="35">
        <v>17.949999999999875</v>
      </c>
      <c r="G768" s="35" t="s">
        <v>67</v>
      </c>
      <c r="H768" s="36">
        <v>77.299166666666665</v>
      </c>
      <c r="I768" s="35">
        <v>143</v>
      </c>
      <c r="J768" s="35">
        <v>17.559999999999718</v>
      </c>
      <c r="K768" s="35" t="s">
        <v>68</v>
      </c>
      <c r="L768" s="36">
        <v>143.29266666666666</v>
      </c>
      <c r="M768" s="36">
        <v>-143.29266666666666</v>
      </c>
      <c r="N768" s="20">
        <v>774</v>
      </c>
      <c r="Q768" s="32" t="s">
        <v>229</v>
      </c>
      <c r="R768" s="5">
        <v>18</v>
      </c>
      <c r="S768" s="24">
        <v>137.18</v>
      </c>
      <c r="T768" s="42">
        <v>-1.3364</v>
      </c>
      <c r="U768" s="42">
        <v>-1.3360000000000001</v>
      </c>
      <c r="V768" s="42">
        <v>26.226891805403998</v>
      </c>
      <c r="W768" s="42">
        <v>26.225440854674002</v>
      </c>
      <c r="X768" s="42">
        <v>32.620111896406939</v>
      </c>
      <c r="Y768" s="42">
        <v>32.617689974443572</v>
      </c>
      <c r="Z768" s="42">
        <v>2.1015000000000001</v>
      </c>
      <c r="AA768" s="25">
        <v>6.703291195995658</v>
      </c>
      <c r="AB768" s="25">
        <v>79.43065745366701</v>
      </c>
      <c r="AC768" s="25">
        <v>4.1466106399999994E-2</v>
      </c>
      <c r="AD768" s="42">
        <v>8.5800000000000001E-2</v>
      </c>
      <c r="AE768" s="25">
        <v>89.836400000000012</v>
      </c>
      <c r="AF768" s="42">
        <v>4.2857000000000003</v>
      </c>
      <c r="AG768" s="25">
        <v>1.3948</v>
      </c>
      <c r="AH768" s="5">
        <v>0.12379999999999999</v>
      </c>
      <c r="AI768" s="25">
        <v>4.3298999999999997E-2</v>
      </c>
      <c r="AJ768" s="24">
        <v>99.94</v>
      </c>
      <c r="AK768" s="25">
        <v>262.55</v>
      </c>
      <c r="AL768" s="241">
        <v>32.624600000000001</v>
      </c>
      <c r="AM768" s="117"/>
      <c r="AN768" s="118"/>
      <c r="AO768" s="32">
        <v>-0.7</v>
      </c>
      <c r="AP768" s="245">
        <v>6.7030000000000003</v>
      </c>
      <c r="AQ768" s="106"/>
      <c r="AR768" s="108" t="s">
        <v>227</v>
      </c>
      <c r="AS768" s="235">
        <v>14.7330704559899</v>
      </c>
      <c r="AT768" s="128"/>
      <c r="AU768" s="236">
        <v>31.712137839490669</v>
      </c>
      <c r="AV768" s="128"/>
      <c r="AW768" s="237">
        <v>1.7510692717584373</v>
      </c>
      <c r="AX768" s="128"/>
      <c r="BC768" s="144" t="s">
        <v>227</v>
      </c>
      <c r="BE768" s="145" t="s">
        <v>227</v>
      </c>
      <c r="BG768" s="21">
        <v>774</v>
      </c>
    </row>
    <row r="769" spans="1:59" ht="15.75" customHeight="1">
      <c r="A769" s="21" t="s">
        <v>242</v>
      </c>
      <c r="B769" s="33">
        <v>34</v>
      </c>
      <c r="C769" s="21" t="s">
        <v>335</v>
      </c>
      <c r="D769" s="26" t="s">
        <v>336</v>
      </c>
      <c r="E769" s="35">
        <v>77</v>
      </c>
      <c r="F769" s="35">
        <v>17.949999999999875</v>
      </c>
      <c r="G769" s="35" t="s">
        <v>67</v>
      </c>
      <c r="H769" s="36">
        <v>77.299166666666665</v>
      </c>
      <c r="I769" s="35">
        <v>143</v>
      </c>
      <c r="J769" s="35">
        <v>17.559999999999718</v>
      </c>
      <c r="K769" s="35" t="s">
        <v>68</v>
      </c>
      <c r="L769" s="36">
        <v>143.29266666666666</v>
      </c>
      <c r="M769" s="36">
        <v>-143.29266666666666</v>
      </c>
      <c r="N769" s="20">
        <v>775</v>
      </c>
      <c r="Q769" s="32" t="s">
        <v>230</v>
      </c>
      <c r="R769" s="5">
        <v>19</v>
      </c>
      <c r="S769" s="24">
        <v>105.86499999999999</v>
      </c>
      <c r="T769" s="42">
        <v>-1.1909000000000001</v>
      </c>
      <c r="U769" s="42">
        <v>-1.1935</v>
      </c>
      <c r="V769" s="42">
        <v>26.10260672079</v>
      </c>
      <c r="W769" s="42">
        <v>26.103125491739</v>
      </c>
      <c r="X769" s="42">
        <v>32.311455585284946</v>
      </c>
      <c r="Y769" s="42">
        <v>32.314966414013675</v>
      </c>
      <c r="Z769" s="42">
        <v>2.1627999999999998</v>
      </c>
      <c r="AA769" s="25">
        <v>6.9158811701632974</v>
      </c>
      <c r="AB769" s="25">
        <v>82.090918423500909</v>
      </c>
      <c r="AC769" s="25">
        <v>4.1466106399999994E-2</v>
      </c>
      <c r="AD769" s="42">
        <v>8.5699999999999998E-2</v>
      </c>
      <c r="AE769" s="25">
        <v>89.900200000000012</v>
      </c>
      <c r="AF769" s="42">
        <v>4.2888000000000002</v>
      </c>
      <c r="AG769" s="25">
        <v>1.4066000000000001</v>
      </c>
      <c r="AH769" s="5">
        <v>0.1242</v>
      </c>
      <c r="AI769" s="25">
        <v>4.3298999999999997E-2</v>
      </c>
      <c r="AJ769" s="24">
        <v>99.93</v>
      </c>
      <c r="AK769" s="25">
        <v>269.74</v>
      </c>
      <c r="AL769" s="241">
        <v>32.313600000000001</v>
      </c>
      <c r="AM769" s="117"/>
      <c r="AN769" s="118"/>
      <c r="AO769" s="32">
        <v>-0.7</v>
      </c>
      <c r="AP769" s="245">
        <v>6.9560000000000004</v>
      </c>
      <c r="AQ769" s="106">
        <v>26</v>
      </c>
      <c r="AR769" s="108" t="s">
        <v>413</v>
      </c>
      <c r="AS769" s="235">
        <v>12.755939353511177</v>
      </c>
      <c r="AT769" s="128"/>
      <c r="AU769" s="236">
        <v>26.963944227210295</v>
      </c>
      <c r="AV769" s="128"/>
      <c r="AW769" s="237">
        <v>1.6186927175843697</v>
      </c>
      <c r="AX769" s="128"/>
      <c r="BC769" s="144">
        <v>2.0811464802999582E-2</v>
      </c>
      <c r="BD769" s="128">
        <v>6</v>
      </c>
      <c r="BE769" s="145">
        <v>4.0316074405112673E-2</v>
      </c>
      <c r="BG769" s="21">
        <v>775</v>
      </c>
    </row>
    <row r="770" spans="1:59" ht="15.75" customHeight="1">
      <c r="A770" s="21" t="s">
        <v>242</v>
      </c>
      <c r="B770" s="33">
        <v>34</v>
      </c>
      <c r="C770" s="21" t="s">
        <v>335</v>
      </c>
      <c r="D770" s="26" t="s">
        <v>336</v>
      </c>
      <c r="E770" s="35">
        <v>77</v>
      </c>
      <c r="F770" s="35">
        <v>17.949999999999875</v>
      </c>
      <c r="G770" s="35" t="s">
        <v>67</v>
      </c>
      <c r="H770" s="36">
        <v>77.299166666666665</v>
      </c>
      <c r="I770" s="35">
        <v>143</v>
      </c>
      <c r="J770" s="35">
        <v>17.559999999999718</v>
      </c>
      <c r="K770" s="35" t="s">
        <v>68</v>
      </c>
      <c r="L770" s="36">
        <v>143.29266666666666</v>
      </c>
      <c r="M770" s="36">
        <v>-143.29266666666666</v>
      </c>
      <c r="N770" s="20">
        <v>776</v>
      </c>
      <c r="Q770" s="32" t="s">
        <v>229</v>
      </c>
      <c r="R770" s="5">
        <v>20</v>
      </c>
      <c r="S770" s="24">
        <v>67.527000000000001</v>
      </c>
      <c r="T770" s="42">
        <v>-0.64539999999999997</v>
      </c>
      <c r="U770" s="42">
        <v>-0.63090000000000002</v>
      </c>
      <c r="V770" s="42">
        <v>26.168060060471998</v>
      </c>
      <c r="W770" s="42">
        <v>26.168732140303</v>
      </c>
      <c r="X770" s="42">
        <v>31.841062076779391</v>
      </c>
      <c r="Y770" s="42">
        <v>31.826695720758469</v>
      </c>
      <c r="Z770" s="42">
        <v>2.2685</v>
      </c>
      <c r="AA770" s="25">
        <v>7.2596551206647408</v>
      </c>
      <c r="AB770" s="25">
        <v>87.14668094320065</v>
      </c>
      <c r="AC770" s="25">
        <v>0.12267275800000001</v>
      </c>
      <c r="AD770" s="42">
        <v>0.2359</v>
      </c>
      <c r="AE770" s="25">
        <v>89.796500000000009</v>
      </c>
      <c r="AF770" s="42">
        <v>4.2839</v>
      </c>
      <c r="AG770" s="25">
        <v>1.3594999999999999</v>
      </c>
      <c r="AH770" s="5">
        <v>0.12239999999999999</v>
      </c>
      <c r="AI770" s="25">
        <v>0.19003999999999999</v>
      </c>
      <c r="AJ770" s="24">
        <v>99.93</v>
      </c>
      <c r="AK770" s="25">
        <v>273.33999999999997</v>
      </c>
      <c r="AL770" s="241">
        <v>31.855599999999999</v>
      </c>
      <c r="AM770" s="117"/>
      <c r="AN770" s="118"/>
      <c r="AO770" s="32">
        <v>0.1</v>
      </c>
      <c r="AP770" s="245">
        <v>7.2130000000000001</v>
      </c>
      <c r="AQ770" s="106"/>
      <c r="AR770" s="108" t="s">
        <v>227</v>
      </c>
      <c r="AS770" s="235">
        <v>9.099476926546771</v>
      </c>
      <c r="AT770" s="128"/>
      <c r="AU770" s="236">
        <v>18.132629422002136</v>
      </c>
      <c r="AV770" s="128"/>
      <c r="AW770" s="237">
        <v>1.3480994671403199</v>
      </c>
      <c r="AX770" s="128"/>
      <c r="BC770" s="144">
        <v>0.12712020033141169</v>
      </c>
      <c r="BD770" s="128">
        <v>6</v>
      </c>
      <c r="BE770" s="145">
        <v>8.5626892627217649E-2</v>
      </c>
      <c r="BG770" s="21">
        <v>776</v>
      </c>
    </row>
    <row r="771" spans="1:59" ht="15.75" customHeight="1">
      <c r="A771" s="21" t="s">
        <v>242</v>
      </c>
      <c r="B771" s="33">
        <v>34</v>
      </c>
      <c r="C771" s="21" t="s">
        <v>335</v>
      </c>
      <c r="D771" s="26" t="s">
        <v>336</v>
      </c>
      <c r="E771" s="35">
        <v>77</v>
      </c>
      <c r="F771" s="35">
        <v>17.949999999999875</v>
      </c>
      <c r="G771" s="35" t="s">
        <v>67</v>
      </c>
      <c r="H771" s="36">
        <v>77.299166666666665</v>
      </c>
      <c r="I771" s="35">
        <v>143</v>
      </c>
      <c r="J771" s="35">
        <v>17.559999999999718</v>
      </c>
      <c r="K771" s="35" t="s">
        <v>68</v>
      </c>
      <c r="L771" s="36">
        <v>143.29266666666666</v>
      </c>
      <c r="M771" s="36">
        <v>-143.29266666666666</v>
      </c>
      <c r="N771" s="20">
        <v>777</v>
      </c>
      <c r="O771" s="23">
        <v>2</v>
      </c>
      <c r="P771" s="38" t="s">
        <v>328</v>
      </c>
      <c r="Q771" s="32" t="s">
        <v>229</v>
      </c>
      <c r="R771" s="5">
        <v>21</v>
      </c>
      <c r="S771" s="24">
        <v>3754.1379999999999</v>
      </c>
      <c r="T771" s="42">
        <v>-0.25840000000000002</v>
      </c>
      <c r="U771" s="42">
        <v>-0.2581</v>
      </c>
      <c r="V771" s="42">
        <v>30.318782491973998</v>
      </c>
      <c r="W771" s="42">
        <v>30.318975307489001</v>
      </c>
      <c r="X771" s="42">
        <v>34.954655056263363</v>
      </c>
      <c r="Y771" s="42">
        <v>34.954572935071724</v>
      </c>
      <c r="Z771" s="42">
        <v>1.4811000000000001</v>
      </c>
      <c r="AA771" s="25">
        <v>6.5063508835087438</v>
      </c>
      <c r="AB771" s="25">
        <v>80.654259691592017</v>
      </c>
      <c r="AC771" s="25">
        <v>2.3996089399999997E-2</v>
      </c>
      <c r="AD771" s="42">
        <v>5.3400000000000003E-2</v>
      </c>
      <c r="AE771" s="25">
        <v>90.16340000000001</v>
      </c>
      <c r="AF771" s="42">
        <v>4.3010999999999999</v>
      </c>
      <c r="AG771" s="25">
        <v>0.7984</v>
      </c>
      <c r="AH771" s="5">
        <v>9.9900000000000003E-2</v>
      </c>
      <c r="AI771" s="25">
        <v>4.3298999999999997E-2</v>
      </c>
      <c r="AJ771" s="24">
        <v>98.14</v>
      </c>
      <c r="AK771" s="25">
        <v>255.36</v>
      </c>
      <c r="AL771" s="241">
        <v>34.9544</v>
      </c>
      <c r="AM771" s="117"/>
      <c r="AN771" s="118"/>
      <c r="AO771" s="32">
        <v>0.1</v>
      </c>
      <c r="AP771" s="245">
        <v>6.5359999999999996</v>
      </c>
      <c r="AQ771" s="106">
        <v>2</v>
      </c>
      <c r="AR771" s="108" t="s">
        <v>268</v>
      </c>
      <c r="AS771" s="235" t="s">
        <v>227</v>
      </c>
      <c r="AT771" s="128" t="s">
        <v>227</v>
      </c>
      <c r="AU771" s="236" t="s">
        <v>227</v>
      </c>
      <c r="AV771" s="128" t="s">
        <v>227</v>
      </c>
      <c r="AW771" s="237" t="s">
        <v>227</v>
      </c>
      <c r="AX771" s="128" t="s">
        <v>227</v>
      </c>
      <c r="BC771" s="144">
        <v>8.9861223604777401E-4</v>
      </c>
      <c r="BD771" s="128">
        <v>6</v>
      </c>
      <c r="BE771" s="145">
        <v>1.059229777142516E-2</v>
      </c>
      <c r="BG771" s="21">
        <v>777</v>
      </c>
    </row>
    <row r="772" spans="1:59" ht="15.75" customHeight="1">
      <c r="A772" s="21" t="s">
        <v>242</v>
      </c>
      <c r="B772" s="33">
        <v>34</v>
      </c>
      <c r="C772" s="21" t="s">
        <v>335</v>
      </c>
      <c r="D772" s="26" t="s">
        <v>336</v>
      </c>
      <c r="E772" s="35">
        <v>77</v>
      </c>
      <c r="F772" s="35">
        <v>17.949999999999875</v>
      </c>
      <c r="G772" s="35" t="s">
        <v>67</v>
      </c>
      <c r="H772" s="36">
        <v>77.299166666666665</v>
      </c>
      <c r="I772" s="35">
        <v>143</v>
      </c>
      <c r="J772" s="35">
        <v>17.559999999999718</v>
      </c>
      <c r="K772" s="35" t="s">
        <v>68</v>
      </c>
      <c r="L772" s="36">
        <v>143.29266666666666</v>
      </c>
      <c r="M772" s="36">
        <v>-143.29266666666666</v>
      </c>
      <c r="N772" s="20">
        <v>778</v>
      </c>
      <c r="Q772" s="32" t="s">
        <v>230</v>
      </c>
      <c r="R772" s="5">
        <v>22</v>
      </c>
      <c r="S772" s="24">
        <v>47.232999999999997</v>
      </c>
      <c r="T772" s="42">
        <v>8.14E-2</v>
      </c>
      <c r="U772" s="42">
        <v>8.2000000000000003E-2</v>
      </c>
      <c r="V772" s="42">
        <v>26.364452063069997</v>
      </c>
      <c r="W772" s="42">
        <v>26.364897458689999</v>
      </c>
      <c r="X772" s="42">
        <v>31.357718515616252</v>
      </c>
      <c r="Y772" s="42">
        <v>31.357686735947176</v>
      </c>
      <c r="Z772" s="42">
        <v>2.5381</v>
      </c>
      <c r="AA772" s="25">
        <v>8.1700388667954584</v>
      </c>
      <c r="AB772" s="25">
        <v>99.638822481733015</v>
      </c>
      <c r="AC772" s="25">
        <v>0.36694479699999999</v>
      </c>
      <c r="AD772" s="42">
        <v>0.68769999999999998</v>
      </c>
      <c r="AE772" s="25">
        <v>88.801400000000015</v>
      </c>
      <c r="AF772" s="42">
        <v>4.2370000000000001</v>
      </c>
      <c r="AG772" s="25">
        <v>1.2281</v>
      </c>
      <c r="AH772" s="5">
        <v>0.1171</v>
      </c>
      <c r="AI772" s="25">
        <v>1.0304</v>
      </c>
      <c r="AJ772" s="24">
        <v>99.93</v>
      </c>
      <c r="AK772" s="25">
        <v>255.36</v>
      </c>
      <c r="AL772" s="241">
        <v>31.361799999999999</v>
      </c>
      <c r="AM772" s="117"/>
      <c r="AN772" s="118"/>
      <c r="AO772" s="32">
        <v>0.7</v>
      </c>
      <c r="AP772" s="245">
        <v>8.2050000000000001</v>
      </c>
      <c r="AQ772" s="106"/>
      <c r="AR772" s="108" t="s">
        <v>227</v>
      </c>
      <c r="AS772" s="235">
        <v>2.6347455068829335</v>
      </c>
      <c r="AT772" s="128"/>
      <c r="AU772" s="236">
        <v>9.4550023952999993</v>
      </c>
      <c r="AV772" s="128"/>
      <c r="AW772" s="237">
        <v>0.94123623445825944</v>
      </c>
      <c r="AX772" s="128"/>
      <c r="BC772" s="144">
        <v>0.40791221674947947</v>
      </c>
      <c r="BD772" s="128">
        <v>6</v>
      </c>
      <c r="BE772" s="145">
        <v>0.45415472322221345</v>
      </c>
      <c r="BG772" s="21">
        <v>778</v>
      </c>
    </row>
    <row r="773" spans="1:59" ht="15.75" customHeight="1">
      <c r="A773" s="21" t="s">
        <v>242</v>
      </c>
      <c r="B773" s="33">
        <v>34</v>
      </c>
      <c r="C773" s="21" t="s">
        <v>335</v>
      </c>
      <c r="D773" s="26" t="s">
        <v>336</v>
      </c>
      <c r="E773" s="35">
        <v>77</v>
      </c>
      <c r="F773" s="35">
        <v>17.949999999999875</v>
      </c>
      <c r="G773" s="35" t="s">
        <v>67</v>
      </c>
      <c r="H773" s="36">
        <v>77.299166666666665</v>
      </c>
      <c r="I773" s="35">
        <v>143</v>
      </c>
      <c r="J773" s="35">
        <v>17.559999999999718</v>
      </c>
      <c r="K773" s="35" t="s">
        <v>68</v>
      </c>
      <c r="L773" s="36">
        <v>143.29266666666666</v>
      </c>
      <c r="M773" s="36">
        <v>-143.29266666666666</v>
      </c>
      <c r="N773" s="20">
        <v>779</v>
      </c>
      <c r="Q773" s="32" t="s">
        <v>229</v>
      </c>
      <c r="R773" s="5">
        <v>23</v>
      </c>
      <c r="S773" s="24">
        <v>21.718</v>
      </c>
      <c r="T773" s="42">
        <v>-1.4311</v>
      </c>
      <c r="U773" s="42">
        <v>-1.4016</v>
      </c>
      <c r="V773" s="42">
        <v>22.530155904821999</v>
      </c>
      <c r="W773" s="42">
        <v>22.594519025414996</v>
      </c>
      <c r="X773" s="42">
        <v>27.760799725045345</v>
      </c>
      <c r="Y773" s="42">
        <v>27.820010366752804</v>
      </c>
      <c r="Z773" s="42">
        <v>2.6139000000000001</v>
      </c>
      <c r="AA773" s="25">
        <v>9.0232403605155849</v>
      </c>
      <c r="AB773" s="25">
        <v>103.03140145729357</v>
      </c>
      <c r="AC773" s="25">
        <v>0.26816972099999997</v>
      </c>
      <c r="AD773" s="42">
        <v>0.505</v>
      </c>
      <c r="AE773" s="25">
        <v>89.521300000000011</v>
      </c>
      <c r="AF773" s="42">
        <v>4.2709000000000001</v>
      </c>
      <c r="AG773" s="25">
        <v>0.65280000000000005</v>
      </c>
      <c r="AH773" s="5">
        <v>9.4100000000000003E-2</v>
      </c>
      <c r="AI773" s="25">
        <v>6.8308</v>
      </c>
      <c r="AJ773" s="24">
        <v>99.93</v>
      </c>
      <c r="AK773" s="25">
        <v>266.14999999999998</v>
      </c>
      <c r="AL773" s="241">
        <v>27.776399999999999</v>
      </c>
      <c r="AM773" s="117"/>
      <c r="AN773" s="118"/>
      <c r="AO773" s="32">
        <v>-0.3</v>
      </c>
      <c r="AP773" s="245">
        <v>8.8040000000000003</v>
      </c>
      <c r="AQ773" s="106"/>
      <c r="AR773" s="108" t="s">
        <v>227</v>
      </c>
      <c r="AS773" s="235">
        <v>0</v>
      </c>
      <c r="AT773" s="128"/>
      <c r="AU773" s="236">
        <v>3.2619323705640491</v>
      </c>
      <c r="AV773" s="128"/>
      <c r="AW773" s="237">
        <v>0.52658614564831274</v>
      </c>
      <c r="AX773" s="128"/>
      <c r="BC773" s="144">
        <v>0.1852074060297052</v>
      </c>
      <c r="BD773" s="128">
        <v>6</v>
      </c>
      <c r="BE773" s="145">
        <v>8.0084927309857723E-2</v>
      </c>
      <c r="BG773" s="21">
        <v>779</v>
      </c>
    </row>
    <row r="774" spans="1:59" ht="15.75" customHeight="1">
      <c r="A774" s="21" t="s">
        <v>242</v>
      </c>
      <c r="B774" s="33">
        <v>34</v>
      </c>
      <c r="C774" s="21" t="s">
        <v>335</v>
      </c>
      <c r="D774" s="26" t="s">
        <v>336</v>
      </c>
      <c r="E774" s="35">
        <v>77</v>
      </c>
      <c r="F774" s="35">
        <v>17.949999999999875</v>
      </c>
      <c r="G774" s="35" t="s">
        <v>67</v>
      </c>
      <c r="H774" s="36">
        <v>77.299166666666665</v>
      </c>
      <c r="I774" s="35">
        <v>143</v>
      </c>
      <c r="J774" s="35">
        <v>17.559999999999718</v>
      </c>
      <c r="K774" s="35" t="s">
        <v>68</v>
      </c>
      <c r="L774" s="36">
        <v>143.29266666666666</v>
      </c>
      <c r="M774" s="36">
        <v>-143.29266666666666</v>
      </c>
      <c r="N774" s="20">
        <v>780</v>
      </c>
      <c r="Q774" s="32" t="s">
        <v>230</v>
      </c>
      <c r="R774" s="5">
        <v>24</v>
      </c>
      <c r="S774" s="24">
        <v>5.8209999999999997</v>
      </c>
      <c r="T774" s="42">
        <v>-1.5006999999999999</v>
      </c>
      <c r="U774" s="42">
        <v>-1.5014000000000001</v>
      </c>
      <c r="V774" s="42">
        <v>22.320403772861997</v>
      </c>
      <c r="W774" s="42">
        <v>22.319799429859</v>
      </c>
      <c r="X774" s="42">
        <v>27.551022291243811</v>
      </c>
      <c r="Y774" s="42">
        <v>27.55085500970144</v>
      </c>
      <c r="Z774" s="42">
        <v>2.5661999999999998</v>
      </c>
      <c r="AA774" s="25">
        <v>8.7954709949706285</v>
      </c>
      <c r="AB774" s="25">
        <v>100.09075813314988</v>
      </c>
      <c r="AC774" s="25">
        <v>0.15258428200000002</v>
      </c>
      <c r="AD774" s="42">
        <v>0.2913</v>
      </c>
      <c r="AE774" s="25">
        <v>89.648900000000012</v>
      </c>
      <c r="AF774" s="42">
        <v>4.2769000000000004</v>
      </c>
      <c r="AG774" s="25">
        <v>0.61990000000000001</v>
      </c>
      <c r="AH774" s="5">
        <v>9.2799999999999994E-2</v>
      </c>
      <c r="AI774" s="25">
        <v>41.741</v>
      </c>
      <c r="AJ774" s="24">
        <v>99.93</v>
      </c>
      <c r="AK774" s="25">
        <v>289.8</v>
      </c>
      <c r="AL774" s="241">
        <v>27.5532</v>
      </c>
      <c r="AM774" s="117"/>
      <c r="AN774" s="118"/>
      <c r="AO774" s="32">
        <v>-0.3</v>
      </c>
      <c r="AP774" s="245">
        <v>8.7720000000000002</v>
      </c>
      <c r="AQ774" s="106"/>
      <c r="AR774" s="108" t="s">
        <v>227</v>
      </c>
      <c r="AS774" s="235">
        <v>0</v>
      </c>
      <c r="AT774" s="128"/>
      <c r="AU774" s="236">
        <v>3.1555420138308592</v>
      </c>
      <c r="AV774" s="128"/>
      <c r="AW774" s="237">
        <v>0.51685257548845487</v>
      </c>
      <c r="AX774" s="128"/>
      <c r="BC774" s="144">
        <v>0.15439325910492149</v>
      </c>
      <c r="BD774" s="128">
        <v>6</v>
      </c>
      <c r="BE774" s="145">
        <v>8.6220044827298364E-2</v>
      </c>
      <c r="BG774" s="21">
        <v>780</v>
      </c>
    </row>
    <row r="775" spans="1:59" ht="15.75" customHeight="1">
      <c r="A775" s="21" t="s">
        <v>242</v>
      </c>
      <c r="B775" s="33">
        <v>35</v>
      </c>
      <c r="C775" s="21" t="s">
        <v>337</v>
      </c>
      <c r="D775" s="26" t="s">
        <v>338</v>
      </c>
      <c r="E775" s="35">
        <v>76</v>
      </c>
      <c r="F775" s="35">
        <v>59.67000000000013</v>
      </c>
      <c r="G775" s="35" t="s">
        <v>67</v>
      </c>
      <c r="H775" s="36">
        <v>76.994500000000002</v>
      </c>
      <c r="I775" s="35">
        <v>139</v>
      </c>
      <c r="J775" s="35">
        <v>59.140000000000441</v>
      </c>
      <c r="K775" s="35" t="s">
        <v>68</v>
      </c>
      <c r="L775" s="36">
        <v>139.98566666666667</v>
      </c>
      <c r="M775" s="36">
        <v>-139.98566666666667</v>
      </c>
      <c r="N775" s="20">
        <v>781</v>
      </c>
      <c r="Q775" s="32" t="s">
        <v>229</v>
      </c>
      <c r="R775" s="5">
        <v>1</v>
      </c>
      <c r="S775" s="24">
        <v>3698.7559999999999</v>
      </c>
      <c r="T775" s="42">
        <v>-0.26400000000000001</v>
      </c>
      <c r="U775" s="42">
        <v>-0.26350000000000001</v>
      </c>
      <c r="V775" s="42">
        <v>30.294265100394</v>
      </c>
      <c r="W775" s="42">
        <v>30.294543217262998</v>
      </c>
      <c r="X775" s="42">
        <v>34.954612586271466</v>
      </c>
      <c r="Y775" s="42">
        <v>34.95441992831833</v>
      </c>
      <c r="Z775" s="42">
        <v>1.4886999999999999</v>
      </c>
      <c r="AA775" s="25">
        <v>6.5085892529229881</v>
      </c>
      <c r="AB775" s="25">
        <v>80.670144632165048</v>
      </c>
      <c r="AC775" s="25">
        <v>2.41485668E-2</v>
      </c>
      <c r="AD775" s="42">
        <v>5.3699999999999998E-2</v>
      </c>
      <c r="AE775" s="25">
        <v>90.148799999999994</v>
      </c>
      <c r="AF775" s="42">
        <v>4.2961999999999998</v>
      </c>
      <c r="AG775" s="25">
        <v>0.7913</v>
      </c>
      <c r="AH775" s="5">
        <v>9.9599999999999994E-2</v>
      </c>
      <c r="AI775" s="25">
        <v>4.3298999999999997E-2</v>
      </c>
      <c r="AJ775" s="24">
        <v>95.35</v>
      </c>
      <c r="AK775" s="25">
        <v>0</v>
      </c>
      <c r="AL775" s="241">
        <v>34.957099999999997</v>
      </c>
      <c r="AM775" s="117"/>
      <c r="AN775" s="118"/>
      <c r="AO775" s="32">
        <v>-0.1</v>
      </c>
      <c r="AP775" s="245">
        <v>6.5122356831351995</v>
      </c>
      <c r="AQ775" s="106"/>
      <c r="AR775" s="108" t="s">
        <v>227</v>
      </c>
      <c r="AS775" s="235">
        <v>14.85613091237736</v>
      </c>
      <c r="AT775" s="128"/>
      <c r="AU775" s="236">
        <v>13.95368766199597</v>
      </c>
      <c r="AV775" s="128"/>
      <c r="AW775" s="237">
        <v>0.99680567879325632</v>
      </c>
      <c r="AX775" s="128"/>
      <c r="BC775" s="144" t="s">
        <v>227</v>
      </c>
      <c r="BE775" s="145" t="s">
        <v>227</v>
      </c>
      <c r="BG775" s="21">
        <v>781</v>
      </c>
    </row>
    <row r="776" spans="1:59" ht="15.75" customHeight="1">
      <c r="A776" s="21" t="s">
        <v>242</v>
      </c>
      <c r="B776" s="33">
        <v>35</v>
      </c>
      <c r="C776" s="21" t="s">
        <v>337</v>
      </c>
      <c r="D776" s="26" t="s">
        <v>338</v>
      </c>
      <c r="E776" s="35">
        <v>76</v>
      </c>
      <c r="F776" s="35">
        <v>59.67000000000013</v>
      </c>
      <c r="G776" s="35" t="s">
        <v>67</v>
      </c>
      <c r="H776" s="36">
        <v>76.994500000000002</v>
      </c>
      <c r="I776" s="35">
        <v>139</v>
      </c>
      <c r="J776" s="35">
        <v>59.140000000000441</v>
      </c>
      <c r="K776" s="35" t="s">
        <v>68</v>
      </c>
      <c r="L776" s="36">
        <v>139.98566666666667</v>
      </c>
      <c r="M776" s="36">
        <v>-139.98566666666667</v>
      </c>
      <c r="N776" s="20">
        <v>782</v>
      </c>
      <c r="Q776" s="32" t="s">
        <v>229</v>
      </c>
      <c r="R776" s="5">
        <v>2</v>
      </c>
      <c r="S776" s="24">
        <v>2442.558</v>
      </c>
      <c r="T776" s="42">
        <v>-0.38569999999999999</v>
      </c>
      <c r="U776" s="42">
        <v>-0.38569999999999999</v>
      </c>
      <c r="V776" s="42">
        <v>29.715958502849997</v>
      </c>
      <c r="W776" s="42">
        <v>29.715902651193002</v>
      </c>
      <c r="X776" s="42">
        <v>34.94932569693681</v>
      </c>
      <c r="Y776" s="42">
        <v>34.9492526037399</v>
      </c>
      <c r="Z776" s="42">
        <v>1.6840999999999999</v>
      </c>
      <c r="AA776" s="25">
        <v>6.5915241593028933</v>
      </c>
      <c r="AB776" s="25">
        <v>81.434615179205068</v>
      </c>
      <c r="AC776" s="25">
        <v>2.3437546299999994E-2</v>
      </c>
      <c r="AD776" s="42">
        <v>5.2400000000000002E-2</v>
      </c>
      <c r="AE776" s="25">
        <v>90.220699999999994</v>
      </c>
      <c r="AF776" s="42">
        <v>4.2995999999999999</v>
      </c>
      <c r="AG776" s="25">
        <v>0.7702</v>
      </c>
      <c r="AH776" s="5">
        <v>9.8799999999999999E-2</v>
      </c>
      <c r="AI776" s="25">
        <v>4.3298999999999997E-2</v>
      </c>
      <c r="AJ776" s="24">
        <v>99.82</v>
      </c>
      <c r="AK776" s="25">
        <v>0</v>
      </c>
      <c r="AL776" s="241">
        <v>34.950600000000001</v>
      </c>
      <c r="AM776" s="117"/>
      <c r="AN776" s="118"/>
      <c r="AO776" s="32">
        <v>-0.4</v>
      </c>
      <c r="AP776" s="245">
        <v>6.5979999999999999</v>
      </c>
      <c r="AQ776" s="106"/>
      <c r="AR776" s="108" t="s">
        <v>227</v>
      </c>
      <c r="AS776" s="235">
        <v>14.759558248464668</v>
      </c>
      <c r="AT776" s="128"/>
      <c r="AU776" s="236">
        <v>12.839336526382256</v>
      </c>
      <c r="AV776" s="128"/>
      <c r="AW776" s="237">
        <v>0.99097071872227149</v>
      </c>
      <c r="AX776" s="128"/>
      <c r="BC776" s="144" t="s">
        <v>227</v>
      </c>
      <c r="BE776" s="145" t="s">
        <v>227</v>
      </c>
      <c r="BG776" s="21">
        <v>782</v>
      </c>
    </row>
    <row r="777" spans="1:59" ht="15.75" customHeight="1">
      <c r="A777" s="21" t="s">
        <v>242</v>
      </c>
      <c r="B777" s="33">
        <v>35</v>
      </c>
      <c r="C777" s="21" t="s">
        <v>337</v>
      </c>
      <c r="D777" s="26" t="s">
        <v>338</v>
      </c>
      <c r="E777" s="35">
        <v>76</v>
      </c>
      <c r="F777" s="35">
        <v>59.67000000000013</v>
      </c>
      <c r="G777" s="35" t="s">
        <v>67</v>
      </c>
      <c r="H777" s="36">
        <v>76.994500000000002</v>
      </c>
      <c r="I777" s="35">
        <v>139</v>
      </c>
      <c r="J777" s="35">
        <v>59.140000000000441</v>
      </c>
      <c r="K777" s="35" t="s">
        <v>68</v>
      </c>
      <c r="L777" s="36">
        <v>139.98566666666667</v>
      </c>
      <c r="M777" s="36">
        <v>-139.98566666666667</v>
      </c>
      <c r="N777" s="20">
        <v>783</v>
      </c>
      <c r="Q777" s="32" t="s">
        <v>229</v>
      </c>
      <c r="R777" s="5">
        <v>3</v>
      </c>
      <c r="S777" s="24">
        <v>2034.2819999999999</v>
      </c>
      <c r="T777" s="42">
        <v>-0.40189999999999998</v>
      </c>
      <c r="U777" s="42">
        <v>-0.4022</v>
      </c>
      <c r="V777" s="42">
        <v>29.531152541963998</v>
      </c>
      <c r="W777" s="42">
        <v>29.531070880346</v>
      </c>
      <c r="X777" s="42">
        <v>34.938462540846118</v>
      </c>
      <c r="Y777" s="42">
        <v>34.938692171636788</v>
      </c>
      <c r="Z777" s="42">
        <v>1.7707999999999999</v>
      </c>
      <c r="AA777" s="25">
        <v>6.6901759965753396</v>
      </c>
      <c r="AB777" s="25">
        <v>82.61192143120617</v>
      </c>
      <c r="AC777" s="25">
        <v>2.44535216E-2</v>
      </c>
      <c r="AD777" s="42">
        <v>5.4300000000000001E-2</v>
      </c>
      <c r="AE777" s="25">
        <v>90.2346</v>
      </c>
      <c r="AF777" s="42">
        <v>4.3003</v>
      </c>
      <c r="AG777" s="25">
        <v>0.78190000000000004</v>
      </c>
      <c r="AH777" s="5">
        <v>9.9299999999999999E-2</v>
      </c>
      <c r="AI777" s="25">
        <v>4.3298999999999997E-2</v>
      </c>
      <c r="AJ777" s="24">
        <v>99.85</v>
      </c>
      <c r="AK777" s="25">
        <v>0</v>
      </c>
      <c r="AL777" s="241">
        <v>34.940049999999999</v>
      </c>
      <c r="AM777" s="117">
        <v>6</v>
      </c>
      <c r="AN777" s="118"/>
      <c r="AO777" s="32">
        <v>-0.6</v>
      </c>
      <c r="AP777" s="245">
        <v>6.6959999999999997</v>
      </c>
      <c r="AQ777" s="106"/>
      <c r="AR777" s="108" t="s">
        <v>227</v>
      </c>
      <c r="AS777" s="235">
        <v>14.448770985622012</v>
      </c>
      <c r="AT777" s="128"/>
      <c r="AU777" s="236">
        <v>11.415421835471614</v>
      </c>
      <c r="AV777" s="128"/>
      <c r="AW777" s="237">
        <v>0.96568589174800357</v>
      </c>
      <c r="AX777" s="128"/>
      <c r="BC777" s="144" t="s">
        <v>227</v>
      </c>
      <c r="BE777" s="145" t="s">
        <v>227</v>
      </c>
      <c r="BG777" s="21">
        <v>783</v>
      </c>
    </row>
    <row r="778" spans="1:59" ht="15.75" customHeight="1">
      <c r="A778" s="21" t="s">
        <v>242</v>
      </c>
      <c r="B778" s="33">
        <v>35</v>
      </c>
      <c r="C778" s="21" t="s">
        <v>337</v>
      </c>
      <c r="D778" s="26" t="s">
        <v>338</v>
      </c>
      <c r="E778" s="35">
        <v>76</v>
      </c>
      <c r="F778" s="35">
        <v>59.67000000000013</v>
      </c>
      <c r="G778" s="35" t="s">
        <v>67</v>
      </c>
      <c r="H778" s="36">
        <v>76.994500000000002</v>
      </c>
      <c r="I778" s="35">
        <v>139</v>
      </c>
      <c r="J778" s="35">
        <v>59.140000000000441</v>
      </c>
      <c r="K778" s="35" t="s">
        <v>68</v>
      </c>
      <c r="L778" s="36">
        <v>139.98566666666667</v>
      </c>
      <c r="M778" s="36">
        <v>-139.98566666666667</v>
      </c>
      <c r="N778" s="20">
        <v>784</v>
      </c>
      <c r="Q778" s="32" t="s">
        <v>229</v>
      </c>
      <c r="R778" s="5">
        <v>4</v>
      </c>
      <c r="S778" s="24">
        <v>1524.7180000000001</v>
      </c>
      <c r="T778" s="42">
        <v>-0.28910000000000002</v>
      </c>
      <c r="U778" s="42">
        <v>-0.28939999999999999</v>
      </c>
      <c r="V778" s="42">
        <v>29.395722188963997</v>
      </c>
      <c r="W778" s="42">
        <v>29.395556032194001</v>
      </c>
      <c r="X778" s="42">
        <v>34.909608516005136</v>
      </c>
      <c r="Y778" s="42">
        <v>34.909727604569788</v>
      </c>
      <c r="Z778" s="42">
        <v>1.899</v>
      </c>
      <c r="AA778" s="25">
        <v>6.8377345737420043</v>
      </c>
      <c r="AB778" s="25">
        <v>84.667181398712614</v>
      </c>
      <c r="AC778" s="25">
        <v>2.5214827199999998E-2</v>
      </c>
      <c r="AD778" s="42">
        <v>5.57E-2</v>
      </c>
      <c r="AE778" s="25">
        <v>90.236599999999996</v>
      </c>
      <c r="AF778" s="42">
        <v>4.3003999999999998</v>
      </c>
      <c r="AG778" s="25">
        <v>0.78669999999999995</v>
      </c>
      <c r="AH778" s="5">
        <v>9.9500000000000005E-2</v>
      </c>
      <c r="AI778" s="25">
        <v>4.3298999999999997E-2</v>
      </c>
      <c r="AJ778" s="24">
        <v>99.91</v>
      </c>
      <c r="AK778" s="25">
        <v>0</v>
      </c>
      <c r="AL778" s="241">
        <v>34.912399999999998</v>
      </c>
      <c r="AM778" s="117"/>
      <c r="AN778" s="118"/>
      <c r="AO778" s="32">
        <v>-0.5</v>
      </c>
      <c r="AP778" s="245">
        <v>6.8450000000000006</v>
      </c>
      <c r="AQ778" s="106">
        <v>6</v>
      </c>
      <c r="AR778" s="108" t="s">
        <v>227</v>
      </c>
      <c r="AS778" s="235">
        <v>13.580801470898843</v>
      </c>
      <c r="AT778" s="128"/>
      <c r="AU778" s="236">
        <v>8.8071061989208062</v>
      </c>
      <c r="AV778" s="128"/>
      <c r="AW778" s="237">
        <v>0.90636379769299036</v>
      </c>
      <c r="AX778" s="128"/>
      <c r="BC778" s="144" t="s">
        <v>227</v>
      </c>
      <c r="BE778" s="145" t="s">
        <v>227</v>
      </c>
      <c r="BG778" s="21">
        <v>784</v>
      </c>
    </row>
    <row r="779" spans="1:59" ht="15.75" customHeight="1">
      <c r="A779" s="21" t="s">
        <v>242</v>
      </c>
      <c r="B779" s="33">
        <v>35</v>
      </c>
      <c r="C779" s="21" t="s">
        <v>337</v>
      </c>
      <c r="D779" s="26" t="s">
        <v>338</v>
      </c>
      <c r="E779" s="35">
        <v>76</v>
      </c>
      <c r="F779" s="35">
        <v>59.67000000000013</v>
      </c>
      <c r="G779" s="35" t="s">
        <v>67</v>
      </c>
      <c r="H779" s="36">
        <v>76.994500000000002</v>
      </c>
      <c r="I779" s="35">
        <v>139</v>
      </c>
      <c r="J779" s="35">
        <v>59.140000000000441</v>
      </c>
      <c r="K779" s="35" t="s">
        <v>68</v>
      </c>
      <c r="L779" s="36">
        <v>139.98566666666667</v>
      </c>
      <c r="M779" s="36">
        <v>-139.98566666666667</v>
      </c>
      <c r="N779" s="20">
        <v>785</v>
      </c>
      <c r="Q779" s="32" t="s">
        <v>229</v>
      </c>
      <c r="R779" s="5">
        <v>5</v>
      </c>
      <c r="S779" s="24">
        <v>1015.8680000000001</v>
      </c>
      <c r="T779" s="42">
        <v>4.8800000000000003E-2</v>
      </c>
      <c r="U779" s="42">
        <v>4.8599999999999997E-2</v>
      </c>
      <c r="V779" s="42">
        <v>29.442966892697999</v>
      </c>
      <c r="W779" s="42">
        <v>29.442802133857001</v>
      </c>
      <c r="X779" s="42">
        <v>34.876882647408387</v>
      </c>
      <c r="Y779" s="42">
        <v>34.876891599459853</v>
      </c>
      <c r="Z779" s="42">
        <v>2.0236000000000001</v>
      </c>
      <c r="AA779" s="25">
        <v>6.8659343489150864</v>
      </c>
      <c r="AB779" s="25">
        <v>85.750846639910961</v>
      </c>
      <c r="AC779" s="25">
        <v>2.6281628299999998E-2</v>
      </c>
      <c r="AD779" s="42">
        <v>5.7700000000000001E-2</v>
      </c>
      <c r="AE779" s="25">
        <v>90.236599999999996</v>
      </c>
      <c r="AF779" s="42">
        <v>4.3003999999999998</v>
      </c>
      <c r="AG779" s="25">
        <v>0.81950000000000001</v>
      </c>
      <c r="AH779" s="5">
        <v>0.1008</v>
      </c>
      <c r="AI779" s="25">
        <v>4.3298999999999997E-2</v>
      </c>
      <c r="AJ779" s="24">
        <v>99.93</v>
      </c>
      <c r="AK779" s="25">
        <v>0</v>
      </c>
      <c r="AL779" s="241">
        <v>34.8782</v>
      </c>
      <c r="AM779" s="117"/>
      <c r="AN779" s="118"/>
      <c r="AO779" s="32">
        <v>-0.4</v>
      </c>
      <c r="AP779" s="245">
        <v>6.8719999999999999</v>
      </c>
      <c r="AQ779" s="106"/>
      <c r="AR779" s="108" t="s">
        <v>227</v>
      </c>
      <c r="AS779" s="235">
        <v>12.861652535534258</v>
      </c>
      <c r="AT779" s="128"/>
      <c r="AU779" s="236">
        <v>7.1903228166812907</v>
      </c>
      <c r="AV779" s="128"/>
      <c r="AW779" s="237">
        <v>0.84801419698314107</v>
      </c>
      <c r="AX779" s="128"/>
      <c r="BC779" s="144" t="s">
        <v>227</v>
      </c>
      <c r="BE779" s="145" t="s">
        <v>227</v>
      </c>
      <c r="BG779" s="21">
        <v>785</v>
      </c>
    </row>
    <row r="780" spans="1:59" ht="15.75" customHeight="1">
      <c r="A780" s="21" t="s">
        <v>242</v>
      </c>
      <c r="B780" s="33">
        <v>35</v>
      </c>
      <c r="C780" s="21" t="s">
        <v>337</v>
      </c>
      <c r="D780" s="26" t="s">
        <v>338</v>
      </c>
      <c r="E780" s="35">
        <v>76</v>
      </c>
      <c r="F780" s="35">
        <v>59.67000000000013</v>
      </c>
      <c r="G780" s="35" t="s">
        <v>67</v>
      </c>
      <c r="H780" s="36">
        <v>76.994500000000002</v>
      </c>
      <c r="I780" s="35">
        <v>139</v>
      </c>
      <c r="J780" s="35">
        <v>59.140000000000441</v>
      </c>
      <c r="K780" s="35" t="s">
        <v>68</v>
      </c>
      <c r="L780" s="36">
        <v>139.98566666666667</v>
      </c>
      <c r="M780" s="36">
        <v>-139.98566666666667</v>
      </c>
      <c r="N780" s="20">
        <v>786</v>
      </c>
      <c r="Q780" s="32" t="s">
        <v>229</v>
      </c>
      <c r="R780" s="5">
        <v>6</v>
      </c>
      <c r="S780" s="24">
        <v>813.15499999999997</v>
      </c>
      <c r="T780" s="42">
        <v>0.31630000000000003</v>
      </c>
      <c r="U780" s="42">
        <v>0.31630000000000003</v>
      </c>
      <c r="V780" s="42">
        <v>29.578293299153998</v>
      </c>
      <c r="W780" s="42">
        <v>29.578034143036</v>
      </c>
      <c r="X780" s="42">
        <v>34.869292071047482</v>
      </c>
      <c r="Y780" s="42">
        <v>34.86895365910172</v>
      </c>
      <c r="Z780" s="42">
        <v>2.0819999999999999</v>
      </c>
      <c r="AA780" s="25">
        <v>6.8714128818537308</v>
      </c>
      <c r="AB780" s="25">
        <v>86.413396188555311</v>
      </c>
      <c r="AC780" s="25">
        <v>2.6789345599999993E-2</v>
      </c>
      <c r="AD780" s="42">
        <v>5.8599999999999999E-2</v>
      </c>
      <c r="AE780" s="25">
        <v>90.216700000000003</v>
      </c>
      <c r="AF780" s="42">
        <v>4.2994000000000003</v>
      </c>
      <c r="AG780" s="25">
        <v>0.82420000000000004</v>
      </c>
      <c r="AH780" s="5">
        <v>0.1009</v>
      </c>
      <c r="AI780" s="25">
        <v>4.3298999999999997E-2</v>
      </c>
      <c r="AJ780" s="24">
        <v>99.94</v>
      </c>
      <c r="AK780" s="25">
        <v>0</v>
      </c>
      <c r="AL780" s="241">
        <v>34.872100000000003</v>
      </c>
      <c r="AM780" s="117"/>
      <c r="AN780" s="118"/>
      <c r="AO780" s="32">
        <v>-0.2</v>
      </c>
      <c r="AP780" s="245">
        <v>6.8559999999999999</v>
      </c>
      <c r="AQ780" s="106"/>
      <c r="AR780" s="108" t="s">
        <v>227</v>
      </c>
      <c r="AS780" s="235">
        <v>12.553918894634167</v>
      </c>
      <c r="AT780" s="128"/>
      <c r="AU780" s="236">
        <v>6.7011672057241931</v>
      </c>
      <c r="AV780" s="128"/>
      <c r="AW780" s="237">
        <v>0.82467435669920142</v>
      </c>
      <c r="AX780" s="128"/>
      <c r="BC780" s="144" t="s">
        <v>227</v>
      </c>
      <c r="BE780" s="145" t="s">
        <v>227</v>
      </c>
      <c r="BG780" s="21">
        <v>786</v>
      </c>
    </row>
    <row r="781" spans="1:59" ht="15.75" customHeight="1">
      <c r="A781" s="21" t="s">
        <v>242</v>
      </c>
      <c r="B781" s="33">
        <v>35</v>
      </c>
      <c r="C781" s="21" t="s">
        <v>337</v>
      </c>
      <c r="D781" s="26" t="s">
        <v>338</v>
      </c>
      <c r="E781" s="35">
        <v>76</v>
      </c>
      <c r="F781" s="35">
        <v>59.67000000000013</v>
      </c>
      <c r="G781" s="35" t="s">
        <v>67</v>
      </c>
      <c r="H781" s="36">
        <v>76.994500000000002</v>
      </c>
      <c r="I781" s="35">
        <v>139</v>
      </c>
      <c r="J781" s="35">
        <v>59.140000000000441</v>
      </c>
      <c r="K781" s="35" t="s">
        <v>68</v>
      </c>
      <c r="L781" s="36">
        <v>139.98566666666667</v>
      </c>
      <c r="M781" s="36">
        <v>-139.98566666666667</v>
      </c>
      <c r="N781" s="20">
        <v>787</v>
      </c>
      <c r="Q781" s="32" t="s">
        <v>229</v>
      </c>
      <c r="R781" s="5">
        <v>7</v>
      </c>
      <c r="S781" s="24">
        <v>610.52599999999995</v>
      </c>
      <c r="T781" s="42">
        <v>0.68010000000000004</v>
      </c>
      <c r="U781" s="42">
        <v>0.67920000000000003</v>
      </c>
      <c r="V781" s="42">
        <v>29.794567077263999</v>
      </c>
      <c r="W781" s="42">
        <v>29.793380541174997</v>
      </c>
      <c r="X781" s="42">
        <v>34.859568653868465</v>
      </c>
      <c r="Y781" s="42">
        <v>34.859038499271549</v>
      </c>
      <c r="Z781" s="42">
        <v>2.1288999999999998</v>
      </c>
      <c r="AA781" s="25">
        <v>6.8001508875181598</v>
      </c>
      <c r="AB781" s="25">
        <v>86.318937159919571</v>
      </c>
      <c r="AC781" s="25">
        <v>2.6586042399999996E-2</v>
      </c>
      <c r="AD781" s="42">
        <v>5.8200000000000002E-2</v>
      </c>
      <c r="AE781" s="25">
        <v>90.182699999999997</v>
      </c>
      <c r="AF781" s="42">
        <v>4.2977999999999996</v>
      </c>
      <c r="AG781" s="25">
        <v>0.82889999999999997</v>
      </c>
      <c r="AH781" s="5">
        <v>0.1011</v>
      </c>
      <c r="AI781" s="25">
        <v>4.3298999999999997E-2</v>
      </c>
      <c r="AJ781" s="24">
        <v>99.93</v>
      </c>
      <c r="AK781" s="25">
        <v>0</v>
      </c>
      <c r="AL781" s="241">
        <v>34.862200000000001</v>
      </c>
      <c r="AM781" s="117"/>
      <c r="AN781" s="118"/>
      <c r="AO781" s="32">
        <v>0</v>
      </c>
      <c r="AP781" s="245">
        <v>6.8079999999999998</v>
      </c>
      <c r="AQ781" s="106"/>
      <c r="AR781" s="108" t="s">
        <v>227</v>
      </c>
      <c r="AS781" s="235">
        <v>12.437225573144064</v>
      </c>
      <c r="AT781" s="128"/>
      <c r="AU781" s="236">
        <v>6.5955648556451614</v>
      </c>
      <c r="AV781" s="128"/>
      <c r="AW781" s="237">
        <v>0.80911446317657498</v>
      </c>
      <c r="AX781" s="128"/>
      <c r="BC781" s="144" t="s">
        <v>227</v>
      </c>
      <c r="BE781" s="145" t="s">
        <v>227</v>
      </c>
      <c r="BG781" s="21">
        <v>787</v>
      </c>
    </row>
    <row r="782" spans="1:59" ht="15.75" customHeight="1">
      <c r="A782" s="21" t="s">
        <v>242</v>
      </c>
      <c r="B782" s="33">
        <v>35</v>
      </c>
      <c r="C782" s="21" t="s">
        <v>337</v>
      </c>
      <c r="D782" s="26" t="s">
        <v>338</v>
      </c>
      <c r="E782" s="35">
        <v>76</v>
      </c>
      <c r="F782" s="35">
        <v>59.67000000000013</v>
      </c>
      <c r="G782" s="35" t="s">
        <v>67</v>
      </c>
      <c r="H782" s="36">
        <v>76.994500000000002</v>
      </c>
      <c r="I782" s="35">
        <v>139</v>
      </c>
      <c r="J782" s="35">
        <v>59.140000000000441</v>
      </c>
      <c r="K782" s="35" t="s">
        <v>68</v>
      </c>
      <c r="L782" s="36">
        <v>139.98566666666667</v>
      </c>
      <c r="M782" s="36">
        <v>-139.98566666666667</v>
      </c>
      <c r="N782" s="20">
        <v>788</v>
      </c>
      <c r="Q782" s="32" t="s">
        <v>229</v>
      </c>
      <c r="R782" s="5">
        <v>8</v>
      </c>
      <c r="S782" s="24">
        <v>498.685</v>
      </c>
      <c r="T782" s="42">
        <v>0.81630000000000003</v>
      </c>
      <c r="U782" s="42">
        <v>0.81620000000000004</v>
      </c>
      <c r="V782" s="42">
        <v>29.848108542797998</v>
      </c>
      <c r="W782" s="42">
        <v>29.847649644474998</v>
      </c>
      <c r="X782" s="42">
        <v>34.841385940744956</v>
      </c>
      <c r="Y782" s="42">
        <v>34.840904663063412</v>
      </c>
      <c r="Z782" s="42">
        <v>2.1398000000000001</v>
      </c>
      <c r="AA782" s="25">
        <v>6.7157196700489266</v>
      </c>
      <c r="AB782" s="25">
        <v>85.535460387249813</v>
      </c>
      <c r="AC782" s="25">
        <v>2.6535216599999994E-2</v>
      </c>
      <c r="AD782" s="42">
        <v>5.8099999999999999E-2</v>
      </c>
      <c r="AE782" s="25">
        <v>90.160799999999995</v>
      </c>
      <c r="AF782" s="42">
        <v>4.2968000000000002</v>
      </c>
      <c r="AG782" s="25">
        <v>0.86180000000000001</v>
      </c>
      <c r="AH782" s="5">
        <v>0.10249999999999999</v>
      </c>
      <c r="AI782" s="25">
        <v>4.3298999999999997E-2</v>
      </c>
      <c r="AJ782" s="24">
        <v>99.94</v>
      </c>
      <c r="AK782" s="25">
        <v>0</v>
      </c>
      <c r="AL782" s="241">
        <v>34.847099999999998</v>
      </c>
      <c r="AM782" s="117">
        <v>3</v>
      </c>
      <c r="AN782" s="119" t="s">
        <v>452</v>
      </c>
      <c r="AO782" s="32">
        <v>0.1</v>
      </c>
      <c r="AP782" s="245">
        <v>6.6959999999999997</v>
      </c>
      <c r="AQ782" s="106"/>
      <c r="AR782" s="108" t="s">
        <v>227</v>
      </c>
      <c r="AS782" s="235">
        <v>12.524603480073276</v>
      </c>
      <c r="AT782" s="128"/>
      <c r="AU782" s="236">
        <v>6.7384966398953221</v>
      </c>
      <c r="AV782" s="128"/>
      <c r="AW782" s="237">
        <v>0.81105944986690326</v>
      </c>
      <c r="AX782" s="128"/>
      <c r="BC782" s="144" t="s">
        <v>227</v>
      </c>
      <c r="BE782" s="145" t="s">
        <v>227</v>
      </c>
      <c r="BG782" s="21">
        <v>788</v>
      </c>
    </row>
    <row r="783" spans="1:59" ht="15.75" customHeight="1">
      <c r="A783" s="21" t="s">
        <v>242</v>
      </c>
      <c r="B783" s="33">
        <v>35</v>
      </c>
      <c r="C783" s="21" t="s">
        <v>337</v>
      </c>
      <c r="D783" s="26" t="s">
        <v>338</v>
      </c>
      <c r="E783" s="35">
        <v>76</v>
      </c>
      <c r="F783" s="35">
        <v>59.67000000000013</v>
      </c>
      <c r="G783" s="35" t="s">
        <v>67</v>
      </c>
      <c r="H783" s="36">
        <v>76.994500000000002</v>
      </c>
      <c r="I783" s="35">
        <v>139</v>
      </c>
      <c r="J783" s="35">
        <v>59.140000000000441</v>
      </c>
      <c r="K783" s="35" t="s">
        <v>68</v>
      </c>
      <c r="L783" s="36">
        <v>139.98566666666667</v>
      </c>
      <c r="M783" s="36">
        <v>-139.98566666666667</v>
      </c>
      <c r="N783" s="20">
        <v>789</v>
      </c>
      <c r="Q783" s="32" t="s">
        <v>229</v>
      </c>
      <c r="R783" s="5">
        <v>9</v>
      </c>
      <c r="S783" s="24">
        <v>362.91699999999997</v>
      </c>
      <c r="T783" s="42">
        <v>0.65339999999999998</v>
      </c>
      <c r="U783" s="42">
        <v>0.6532</v>
      </c>
      <c r="V783" s="42">
        <v>29.603847157716</v>
      </c>
      <c r="W783" s="42">
        <v>29.603439679055999</v>
      </c>
      <c r="X783" s="42">
        <v>34.786561696843734</v>
      </c>
      <c r="Y783" s="42">
        <v>34.786256129274847</v>
      </c>
      <c r="Z783" s="42">
        <v>2.1374</v>
      </c>
      <c r="AA783" s="25">
        <v>6.5913123262253883</v>
      </c>
      <c r="AB783" s="25">
        <v>83.56797549980466</v>
      </c>
      <c r="AC783" s="25">
        <v>2.6992648799999998E-2</v>
      </c>
      <c r="AD783" s="42">
        <v>5.8999999999999997E-2</v>
      </c>
      <c r="AE783" s="25">
        <v>90.148799999999994</v>
      </c>
      <c r="AF783" s="42">
        <v>4.2961999999999998</v>
      </c>
      <c r="AG783" s="25">
        <v>0.89459999999999995</v>
      </c>
      <c r="AH783" s="5">
        <v>0.1038</v>
      </c>
      <c r="AI783" s="25">
        <v>4.3298999999999997E-2</v>
      </c>
      <c r="AJ783" s="24">
        <v>99.94</v>
      </c>
      <c r="AK783" s="25">
        <v>0</v>
      </c>
      <c r="AL783" s="241">
        <v>34.786000000000001</v>
      </c>
      <c r="AM783" s="117"/>
      <c r="AN783" s="118"/>
      <c r="AO783" s="32">
        <v>0</v>
      </c>
      <c r="AP783" s="245">
        <v>6.6040000000000001</v>
      </c>
      <c r="AQ783" s="106"/>
      <c r="AR783" s="108" t="s">
        <v>227</v>
      </c>
      <c r="AS783" s="235">
        <v>12.426765470003222</v>
      </c>
      <c r="AT783" s="128"/>
      <c r="AU783" s="236">
        <v>7.3529275708858064</v>
      </c>
      <c r="AV783" s="128"/>
      <c r="AW783" s="237">
        <v>0.8168944099378882</v>
      </c>
      <c r="AX783" s="128"/>
      <c r="BC783" s="144" t="s">
        <v>227</v>
      </c>
      <c r="BE783" s="145" t="s">
        <v>227</v>
      </c>
      <c r="BG783" s="21">
        <v>789</v>
      </c>
    </row>
    <row r="784" spans="1:59" ht="15.75" customHeight="1">
      <c r="A784" s="21" t="s">
        <v>242</v>
      </c>
      <c r="B784" s="33">
        <v>35</v>
      </c>
      <c r="C784" s="21" t="s">
        <v>337</v>
      </c>
      <c r="D784" s="26" t="s">
        <v>338</v>
      </c>
      <c r="E784" s="35">
        <v>76</v>
      </c>
      <c r="F784" s="35">
        <v>59.67000000000013</v>
      </c>
      <c r="G784" s="35" t="s">
        <v>67</v>
      </c>
      <c r="H784" s="36">
        <v>76.994500000000002</v>
      </c>
      <c r="I784" s="35">
        <v>139</v>
      </c>
      <c r="J784" s="35">
        <v>59.140000000000441</v>
      </c>
      <c r="K784" s="35" t="s">
        <v>68</v>
      </c>
      <c r="L784" s="36">
        <v>139.98566666666667</v>
      </c>
      <c r="M784" s="36">
        <v>-139.98566666666667</v>
      </c>
      <c r="N784" s="20">
        <v>790</v>
      </c>
      <c r="Q784" s="32" t="s">
        <v>229</v>
      </c>
      <c r="R784" s="5">
        <v>10</v>
      </c>
      <c r="S784" s="24">
        <v>335.50900000000001</v>
      </c>
      <c r="T784" s="42">
        <v>0.42509999999999998</v>
      </c>
      <c r="U784" s="42">
        <v>0.42220000000000002</v>
      </c>
      <c r="V784" s="42">
        <v>29.344015779726</v>
      </c>
      <c r="W784" s="42">
        <v>29.341489813387</v>
      </c>
      <c r="X784" s="42">
        <v>34.72008000064973</v>
      </c>
      <c r="Y784" s="42">
        <v>34.720032759510204</v>
      </c>
      <c r="Z784" s="42">
        <v>2.1153</v>
      </c>
      <c r="AA784" s="25">
        <v>6.5241707926772472</v>
      </c>
      <c r="AB784" s="25">
        <v>82.192387261722956</v>
      </c>
      <c r="AC784" s="25">
        <v>2.7347888699999996E-2</v>
      </c>
      <c r="AD784" s="42">
        <v>5.96E-2</v>
      </c>
      <c r="AE784" s="25">
        <v>90.158799999999999</v>
      </c>
      <c r="AF784" s="42">
        <v>4.2967000000000004</v>
      </c>
      <c r="AG784" s="25">
        <v>0.92049999999999998</v>
      </c>
      <c r="AH784" s="5">
        <v>0.1048</v>
      </c>
      <c r="AI784" s="25">
        <v>4.3298999999999997E-2</v>
      </c>
      <c r="AJ784" s="24">
        <v>99.93</v>
      </c>
      <c r="AK784" s="25">
        <v>0</v>
      </c>
      <c r="AL784" s="241">
        <v>34.720100000000002</v>
      </c>
      <c r="AM784" s="117"/>
      <c r="AN784" s="118"/>
      <c r="AO784" s="32">
        <v>-0.1</v>
      </c>
      <c r="AP784" s="245">
        <v>6.52</v>
      </c>
      <c r="AQ784" s="106"/>
      <c r="AR784" s="108" t="s">
        <v>227</v>
      </c>
      <c r="AS784" s="235">
        <v>12.159963333795048</v>
      </c>
      <c r="AT784" s="128"/>
      <c r="AU784" s="236">
        <v>8.4054675580947578</v>
      </c>
      <c r="AV784" s="128"/>
      <c r="AW784" s="237">
        <v>0.821756876663709</v>
      </c>
      <c r="AX784" s="128"/>
      <c r="BC784" s="144" t="s">
        <v>227</v>
      </c>
      <c r="BE784" s="145" t="s">
        <v>227</v>
      </c>
      <c r="BG784" s="21">
        <v>790</v>
      </c>
    </row>
    <row r="785" spans="1:59" ht="15.75" customHeight="1">
      <c r="A785" s="21" t="s">
        <v>242</v>
      </c>
      <c r="B785" s="33">
        <v>35</v>
      </c>
      <c r="C785" s="21" t="s">
        <v>337</v>
      </c>
      <c r="D785" s="26" t="s">
        <v>338</v>
      </c>
      <c r="E785" s="35">
        <v>76</v>
      </c>
      <c r="F785" s="35">
        <v>59.67000000000013</v>
      </c>
      <c r="G785" s="35" t="s">
        <v>67</v>
      </c>
      <c r="H785" s="36">
        <v>76.994500000000002</v>
      </c>
      <c r="I785" s="35">
        <v>139</v>
      </c>
      <c r="J785" s="35">
        <v>59.140000000000441</v>
      </c>
      <c r="K785" s="35" t="s">
        <v>68</v>
      </c>
      <c r="L785" s="36">
        <v>139.98566666666667</v>
      </c>
      <c r="M785" s="36">
        <v>-139.98566666666667</v>
      </c>
      <c r="N785" s="20">
        <v>791</v>
      </c>
      <c r="Q785" s="32" t="s">
        <v>230</v>
      </c>
      <c r="R785" s="5">
        <v>11</v>
      </c>
      <c r="S785" s="24">
        <v>268.92099999999999</v>
      </c>
      <c r="T785" s="42">
        <v>-0.5131</v>
      </c>
      <c r="U785" s="42">
        <v>-0.51359999999999995</v>
      </c>
      <c r="V785" s="42">
        <v>28.270959614237999</v>
      </c>
      <c r="W785" s="42">
        <v>28.270439587927001</v>
      </c>
      <c r="X785" s="42">
        <v>34.395769454056882</v>
      </c>
      <c r="Y785" s="42">
        <v>34.395637051623559</v>
      </c>
      <c r="Z785" s="42">
        <v>2.0977999999999999</v>
      </c>
      <c r="AA785" s="25">
        <v>6.5759724085606228</v>
      </c>
      <c r="AB785" s="25">
        <v>80.655650526145749</v>
      </c>
      <c r="AC785" s="25">
        <v>3.2325032199999999E-2</v>
      </c>
      <c r="AD785" s="42">
        <v>6.8900000000000003E-2</v>
      </c>
      <c r="AE785" s="25">
        <v>90.055099999999996</v>
      </c>
      <c r="AF785" s="42">
        <v>4.2918000000000003</v>
      </c>
      <c r="AG785" s="25">
        <v>1.1388</v>
      </c>
      <c r="AH785" s="5">
        <v>0.11360000000000001</v>
      </c>
      <c r="AI785" s="25">
        <v>4.3298999999999997E-2</v>
      </c>
      <c r="AJ785" s="24">
        <v>99.93</v>
      </c>
      <c r="AK785" s="25">
        <v>0</v>
      </c>
      <c r="AL785" s="241">
        <v>34.392899999999997</v>
      </c>
      <c r="AM785" s="117"/>
      <c r="AN785" s="118"/>
      <c r="AO785" s="32">
        <v>-0.8</v>
      </c>
      <c r="AP785" s="245">
        <v>6.5540000000000003</v>
      </c>
      <c r="AQ785" s="106"/>
      <c r="AR785" s="108" t="s">
        <v>227</v>
      </c>
      <c r="AS785" s="235">
        <v>10.266276824390214</v>
      </c>
      <c r="AT785" s="128"/>
      <c r="AU785" s="236">
        <v>10.452935890357258</v>
      </c>
      <c r="AV785" s="128"/>
      <c r="AW785" s="237">
        <v>0.80619698314108246</v>
      </c>
      <c r="AX785" s="128"/>
      <c r="BC785" s="144" t="s">
        <v>227</v>
      </c>
      <c r="BE785" s="145" t="s">
        <v>227</v>
      </c>
      <c r="BG785" s="21">
        <v>791</v>
      </c>
    </row>
    <row r="786" spans="1:59" ht="15.75" customHeight="1">
      <c r="A786" s="21" t="s">
        <v>242</v>
      </c>
      <c r="B786" s="33">
        <v>35</v>
      </c>
      <c r="C786" s="21" t="s">
        <v>337</v>
      </c>
      <c r="D786" s="26" t="s">
        <v>338</v>
      </c>
      <c r="E786" s="35">
        <v>76</v>
      </c>
      <c r="F786" s="35">
        <v>59.67000000000013</v>
      </c>
      <c r="G786" s="35" t="s">
        <v>67</v>
      </c>
      <c r="H786" s="36">
        <v>76.994500000000002</v>
      </c>
      <c r="I786" s="35">
        <v>139</v>
      </c>
      <c r="J786" s="35">
        <v>59.140000000000441</v>
      </c>
      <c r="K786" s="35" t="s">
        <v>68</v>
      </c>
      <c r="L786" s="36">
        <v>139.98566666666667</v>
      </c>
      <c r="M786" s="36">
        <v>-139.98566666666667</v>
      </c>
      <c r="N786" s="20">
        <v>792</v>
      </c>
      <c r="Q786" s="32" t="s">
        <v>229</v>
      </c>
      <c r="R786" s="5">
        <v>12</v>
      </c>
      <c r="S786" s="24">
        <v>240.57</v>
      </c>
      <c r="T786" s="42">
        <v>-0.7712</v>
      </c>
      <c r="U786" s="42">
        <v>-0.74429999999999996</v>
      </c>
      <c r="V786" s="42">
        <v>27.850146023658002</v>
      </c>
      <c r="W786" s="42">
        <v>27.881184200340002</v>
      </c>
      <c r="X786" s="42">
        <v>34.137773687364266</v>
      </c>
      <c r="Y786" s="42">
        <v>34.149358630482368</v>
      </c>
      <c r="Z786" s="42">
        <v>1.9596</v>
      </c>
      <c r="AA786" s="25">
        <v>6.0497662723755123</v>
      </c>
      <c r="AB786" s="25">
        <v>73.563040770447373</v>
      </c>
      <c r="AC786" s="25">
        <v>3.3696247399999997E-2</v>
      </c>
      <c r="AD786" s="42">
        <v>7.1400000000000005E-2</v>
      </c>
      <c r="AE786" s="25">
        <v>90.023200000000003</v>
      </c>
      <c r="AF786" s="42">
        <v>4.2903000000000002</v>
      </c>
      <c r="AG786" s="25">
        <v>1.2608999999999999</v>
      </c>
      <c r="AH786" s="5">
        <v>0.11840000000000001</v>
      </c>
      <c r="AI786" s="25">
        <v>4.3298999999999997E-2</v>
      </c>
      <c r="AJ786" s="24">
        <v>99.93</v>
      </c>
      <c r="AK786" s="25">
        <v>0</v>
      </c>
      <c r="AL786" s="241">
        <v>34.198399999999999</v>
      </c>
      <c r="AM786" s="117"/>
      <c r="AN786" s="118"/>
      <c r="AO786" s="32">
        <v>-0.7</v>
      </c>
      <c r="AP786" s="245">
        <v>6.1420000000000003</v>
      </c>
      <c r="AQ786" s="106"/>
      <c r="AR786" s="108" t="s">
        <v>227</v>
      </c>
      <c r="AS786" s="235">
        <v>12.731032556978684</v>
      </c>
      <c r="AT786" s="128"/>
      <c r="AU786" s="236">
        <v>18.481756110604834</v>
      </c>
      <c r="AV786" s="128"/>
      <c r="AW786" s="237">
        <v>1.1135048802129548</v>
      </c>
      <c r="AX786" s="128"/>
      <c r="BC786" s="144" t="s">
        <v>227</v>
      </c>
      <c r="BE786" s="145" t="s">
        <v>227</v>
      </c>
      <c r="BG786" s="21">
        <v>792</v>
      </c>
    </row>
    <row r="787" spans="1:59" ht="15.75" customHeight="1">
      <c r="A787" s="21" t="s">
        <v>242</v>
      </c>
      <c r="B787" s="33">
        <v>35</v>
      </c>
      <c r="C787" s="21" t="s">
        <v>337</v>
      </c>
      <c r="D787" s="26" t="s">
        <v>338</v>
      </c>
      <c r="E787" s="35">
        <v>76</v>
      </c>
      <c r="F787" s="35">
        <v>59.67000000000013</v>
      </c>
      <c r="G787" s="35" t="s">
        <v>67</v>
      </c>
      <c r="H787" s="36">
        <v>76.994500000000002</v>
      </c>
      <c r="I787" s="35">
        <v>139</v>
      </c>
      <c r="J787" s="35">
        <v>59.140000000000441</v>
      </c>
      <c r="K787" s="35" t="s">
        <v>68</v>
      </c>
      <c r="L787" s="36">
        <v>139.98566666666667</v>
      </c>
      <c r="M787" s="36">
        <v>-139.98566666666667</v>
      </c>
      <c r="N787" s="20">
        <v>793</v>
      </c>
      <c r="Q787" s="32" t="s">
        <v>229</v>
      </c>
      <c r="R787" s="5">
        <v>13</v>
      </c>
      <c r="S787" s="24">
        <v>221.89500000000001</v>
      </c>
      <c r="T787" s="42">
        <v>-1.0754999999999999</v>
      </c>
      <c r="U787" s="42">
        <v>-1.0621</v>
      </c>
      <c r="V787" s="42">
        <v>27.274087270127996</v>
      </c>
      <c r="W787" s="42">
        <v>27.295222802194999</v>
      </c>
      <c r="X787" s="42">
        <v>33.709728887625403</v>
      </c>
      <c r="Y787" s="42">
        <v>33.723491379127196</v>
      </c>
      <c r="Z787" s="42">
        <v>1.9455</v>
      </c>
      <c r="AA787" s="25">
        <v>6.0597037730990584</v>
      </c>
      <c r="AB787" s="25">
        <v>72.868913840860571</v>
      </c>
      <c r="AC787" s="25">
        <v>4.0500956899999996E-2</v>
      </c>
      <c r="AD787" s="42">
        <v>8.3900000000000002E-2</v>
      </c>
      <c r="AE787" s="25">
        <v>90.021199999999993</v>
      </c>
      <c r="AF787" s="42">
        <v>4.2901999999999996</v>
      </c>
      <c r="AG787" s="25">
        <v>1.3502000000000001</v>
      </c>
      <c r="AH787" s="5">
        <v>0.122</v>
      </c>
      <c r="AI787" s="25">
        <v>4.3298999999999997E-2</v>
      </c>
      <c r="AJ787" s="24">
        <v>99.93</v>
      </c>
      <c r="AK787" s="25">
        <v>0</v>
      </c>
      <c r="AL787" s="241">
        <v>33.818800000000003</v>
      </c>
      <c r="AM787" s="117"/>
      <c r="AN787" s="118"/>
      <c r="AO787" s="32">
        <v>-0.8</v>
      </c>
      <c r="AP787" s="245">
        <v>5.9909999999999997</v>
      </c>
      <c r="AQ787" s="106"/>
      <c r="AR787" s="108" t="s">
        <v>227</v>
      </c>
      <c r="AS787" s="235">
        <v>14.800376551550944</v>
      </c>
      <c r="AT787" s="128"/>
      <c r="AU787" s="236">
        <v>27.273532598560159</v>
      </c>
      <c r="AV787" s="128"/>
      <c r="AW787" s="237">
        <v>1.4606850044365574</v>
      </c>
      <c r="AX787" s="128"/>
      <c r="BC787" s="144" t="s">
        <v>227</v>
      </c>
      <c r="BE787" s="145" t="s">
        <v>227</v>
      </c>
      <c r="BG787" s="21">
        <v>793</v>
      </c>
    </row>
    <row r="788" spans="1:59" ht="15.75" customHeight="1">
      <c r="A788" s="21" t="s">
        <v>242</v>
      </c>
      <c r="B788" s="33">
        <v>35</v>
      </c>
      <c r="C788" s="21" t="s">
        <v>337</v>
      </c>
      <c r="D788" s="26" t="s">
        <v>338</v>
      </c>
      <c r="E788" s="35">
        <v>76</v>
      </c>
      <c r="F788" s="35">
        <v>59.67000000000013</v>
      </c>
      <c r="G788" s="35" t="s">
        <v>67</v>
      </c>
      <c r="H788" s="36">
        <v>76.994500000000002</v>
      </c>
      <c r="I788" s="35">
        <v>139</v>
      </c>
      <c r="J788" s="35">
        <v>59.140000000000441</v>
      </c>
      <c r="K788" s="35" t="s">
        <v>68</v>
      </c>
      <c r="L788" s="36">
        <v>139.98566666666667</v>
      </c>
      <c r="M788" s="36">
        <v>-139.98566666666667</v>
      </c>
      <c r="N788" s="20">
        <v>794</v>
      </c>
      <c r="Q788" s="32" t="s">
        <v>230</v>
      </c>
      <c r="R788" s="5">
        <v>14</v>
      </c>
      <c r="S788" s="24">
        <v>192.869</v>
      </c>
      <c r="T788" s="42">
        <v>-1.4681999999999999</v>
      </c>
      <c r="U788" s="42">
        <v>-1.4684999999999999</v>
      </c>
      <c r="V788" s="42">
        <v>26.505771387581998</v>
      </c>
      <c r="W788" s="42">
        <v>26.505803237656</v>
      </c>
      <c r="X788" s="42">
        <v>33.11384965375867</v>
      </c>
      <c r="Y788" s="42">
        <v>33.114226311812814</v>
      </c>
      <c r="Z788" s="42">
        <v>2.0444</v>
      </c>
      <c r="AA788" s="25">
        <v>6.5263609387631529</v>
      </c>
      <c r="AB788" s="25">
        <v>77.330917276557201</v>
      </c>
      <c r="AC788" s="25">
        <v>3.9688284799999994E-2</v>
      </c>
      <c r="AD788" s="42">
        <v>8.2400000000000001E-2</v>
      </c>
      <c r="AE788" s="25">
        <v>90.025199999999998</v>
      </c>
      <c r="AF788" s="42">
        <v>4.2904</v>
      </c>
      <c r="AG788" s="25">
        <v>1.3525</v>
      </c>
      <c r="AH788" s="5">
        <v>0.1221</v>
      </c>
      <c r="AI788" s="25">
        <v>4.3298999999999997E-2</v>
      </c>
      <c r="AJ788" s="24">
        <v>99.93</v>
      </c>
      <c r="AK788" s="25">
        <v>0</v>
      </c>
      <c r="AL788" s="241">
        <v>33.117899999999999</v>
      </c>
      <c r="AM788" s="117"/>
      <c r="AN788" s="118"/>
      <c r="AO788" s="32">
        <v>-1.3</v>
      </c>
      <c r="AP788" s="245">
        <v>6.548</v>
      </c>
      <c r="AQ788" s="106"/>
      <c r="AR788" s="108" t="s">
        <v>227</v>
      </c>
      <c r="AS788" s="235">
        <v>16.567976644081977</v>
      </c>
      <c r="AT788" s="128"/>
      <c r="AU788" s="236">
        <v>37.34182506955645</v>
      </c>
      <c r="AV788" s="128"/>
      <c r="AW788" s="237">
        <v>1.8331499556344277</v>
      </c>
      <c r="AX788" s="128"/>
      <c r="BC788" s="144" t="s">
        <v>227</v>
      </c>
      <c r="BE788" s="145" t="s">
        <v>227</v>
      </c>
      <c r="BG788" s="21">
        <v>794</v>
      </c>
    </row>
    <row r="789" spans="1:59" ht="15.75" customHeight="1">
      <c r="A789" s="21" t="s">
        <v>242</v>
      </c>
      <c r="B789" s="33">
        <v>35</v>
      </c>
      <c r="C789" s="21" t="s">
        <v>337</v>
      </c>
      <c r="D789" s="26" t="s">
        <v>338</v>
      </c>
      <c r="E789" s="35">
        <v>76</v>
      </c>
      <c r="F789" s="35">
        <v>59.67000000000013</v>
      </c>
      <c r="G789" s="35" t="s">
        <v>67</v>
      </c>
      <c r="H789" s="36">
        <v>76.994500000000002</v>
      </c>
      <c r="I789" s="35">
        <v>139</v>
      </c>
      <c r="J789" s="35">
        <v>59.140000000000441</v>
      </c>
      <c r="K789" s="35" t="s">
        <v>68</v>
      </c>
      <c r="L789" s="36">
        <v>139.98566666666667</v>
      </c>
      <c r="M789" s="36">
        <v>-139.98566666666667</v>
      </c>
      <c r="N789" s="20">
        <v>795</v>
      </c>
      <c r="Q789" s="32" t="s">
        <v>229</v>
      </c>
      <c r="R789" s="5">
        <v>15</v>
      </c>
      <c r="S789" s="24">
        <v>175.458</v>
      </c>
      <c r="T789" s="42">
        <v>-1.4772000000000001</v>
      </c>
      <c r="U789" s="42">
        <v>-1.4770000000000001</v>
      </c>
      <c r="V789" s="42">
        <v>26.353741571093998</v>
      </c>
      <c r="W789" s="42">
        <v>26.350065902650002</v>
      </c>
      <c r="X789" s="42">
        <v>32.925381272411329</v>
      </c>
      <c r="Y789" s="42">
        <v>32.920106634264904</v>
      </c>
      <c r="Z789" s="42">
        <v>2.0669</v>
      </c>
      <c r="AA789" s="25">
        <v>6.6118207927561388</v>
      </c>
      <c r="AB789" s="25">
        <v>78.219702518628097</v>
      </c>
      <c r="AC789" s="25">
        <v>3.5777942399999992E-2</v>
      </c>
      <c r="AD789" s="42">
        <v>7.5200000000000003E-2</v>
      </c>
      <c r="AE789" s="25">
        <v>89.997199999999992</v>
      </c>
      <c r="AF789" s="42">
        <v>4.2891000000000004</v>
      </c>
      <c r="AG789" s="25">
        <v>1.3807</v>
      </c>
      <c r="AH789" s="5">
        <v>0.1232</v>
      </c>
      <c r="AI789" s="25">
        <v>4.3298999999999997E-2</v>
      </c>
      <c r="AJ789" s="24">
        <v>99.93</v>
      </c>
      <c r="AK789" s="25">
        <v>0</v>
      </c>
      <c r="AL789" s="241">
        <v>32.914099999999998</v>
      </c>
      <c r="AM789" s="117"/>
      <c r="AN789" s="118"/>
      <c r="AO789" s="32">
        <v>-1.4</v>
      </c>
      <c r="AP789" s="245">
        <v>6.6229999999999993</v>
      </c>
      <c r="AQ789" s="106">
        <v>6</v>
      </c>
      <c r="AR789" s="108" t="s">
        <v>227</v>
      </c>
      <c r="AS789" s="235">
        <v>16.083748910390117</v>
      </c>
      <c r="AT789" s="128"/>
      <c r="AU789" s="236">
        <v>35.536794910185485</v>
      </c>
      <c r="AV789" s="128"/>
      <c r="AW789" s="237">
        <v>1.8214800354924578</v>
      </c>
      <c r="AX789" s="128"/>
      <c r="BC789" s="144" t="s">
        <v>227</v>
      </c>
      <c r="BE789" s="145" t="s">
        <v>227</v>
      </c>
      <c r="BG789" s="21">
        <v>795</v>
      </c>
    </row>
    <row r="790" spans="1:59" ht="15.75" customHeight="1">
      <c r="A790" s="21" t="s">
        <v>242</v>
      </c>
      <c r="B790" s="33">
        <v>35</v>
      </c>
      <c r="C790" s="21" t="s">
        <v>337</v>
      </c>
      <c r="D790" s="26" t="s">
        <v>338</v>
      </c>
      <c r="E790" s="35">
        <v>76</v>
      </c>
      <c r="F790" s="35">
        <v>59.67000000000013</v>
      </c>
      <c r="G790" s="35" t="s">
        <v>67</v>
      </c>
      <c r="H790" s="36">
        <v>76.994500000000002</v>
      </c>
      <c r="I790" s="35">
        <v>139</v>
      </c>
      <c r="J790" s="35">
        <v>59.140000000000441</v>
      </c>
      <c r="K790" s="35" t="s">
        <v>68</v>
      </c>
      <c r="L790" s="36">
        <v>139.98566666666667</v>
      </c>
      <c r="M790" s="36">
        <v>-139.98566666666667</v>
      </c>
      <c r="N790" s="20">
        <v>796</v>
      </c>
      <c r="Q790" s="32" t="s">
        <v>229</v>
      </c>
      <c r="R790" s="5">
        <v>16</v>
      </c>
      <c r="S790" s="24">
        <v>142.916</v>
      </c>
      <c r="T790" s="42">
        <v>-1.4358</v>
      </c>
      <c r="U790" s="42">
        <v>-1.4356</v>
      </c>
      <c r="V790" s="42">
        <v>26.154087246191999</v>
      </c>
      <c r="W790" s="42">
        <v>26.152604322256</v>
      </c>
      <c r="X790" s="42">
        <v>32.625440119744916</v>
      </c>
      <c r="Y790" s="42">
        <v>32.623186470226365</v>
      </c>
      <c r="Z790" s="42">
        <v>2.1149</v>
      </c>
      <c r="AA790" s="25">
        <v>6.7849556256684274</v>
      </c>
      <c r="AB790" s="25">
        <v>80.186479147632241</v>
      </c>
      <c r="AC790" s="25">
        <v>3.8672850199999997E-2</v>
      </c>
      <c r="AD790" s="42">
        <v>8.0600000000000005E-2</v>
      </c>
      <c r="AE790" s="25">
        <v>89.867599999999996</v>
      </c>
      <c r="AF790" s="42">
        <v>4.2830000000000004</v>
      </c>
      <c r="AG790" s="25">
        <v>1.3783000000000001</v>
      </c>
      <c r="AH790" s="5">
        <v>0.1231</v>
      </c>
      <c r="AI790" s="25">
        <v>4.3298999999999997E-2</v>
      </c>
      <c r="AJ790" s="24">
        <v>99.93</v>
      </c>
      <c r="AK790" s="25">
        <v>0</v>
      </c>
      <c r="AL790" s="241">
        <v>32.6173</v>
      </c>
      <c r="AM790" s="117"/>
      <c r="AN790" s="118"/>
      <c r="AO790" s="32">
        <v>-1.3</v>
      </c>
      <c r="AP790" s="245">
        <v>6.7869999999999999</v>
      </c>
      <c r="AQ790" s="106"/>
      <c r="AR790" s="108" t="s">
        <v>227</v>
      </c>
      <c r="AS790" s="235">
        <v>15.794020900536408</v>
      </c>
      <c r="AT790" s="128"/>
      <c r="AU790" s="236">
        <v>35.397851681866939</v>
      </c>
      <c r="AV790" s="128"/>
      <c r="AW790" s="237">
        <v>1.8195350488021296</v>
      </c>
      <c r="AX790" s="128"/>
      <c r="BC790" s="144" t="s">
        <v>227</v>
      </c>
      <c r="BE790" s="145" t="s">
        <v>227</v>
      </c>
      <c r="BG790" s="21">
        <v>796</v>
      </c>
    </row>
    <row r="791" spans="1:59" ht="15.75" customHeight="1">
      <c r="A791" s="21" t="s">
        <v>242</v>
      </c>
      <c r="B791" s="33">
        <v>35</v>
      </c>
      <c r="C791" s="21" t="s">
        <v>337</v>
      </c>
      <c r="D791" s="26" t="s">
        <v>338</v>
      </c>
      <c r="E791" s="35">
        <v>76</v>
      </c>
      <c r="F791" s="35">
        <v>59.67000000000013</v>
      </c>
      <c r="G791" s="35" t="s">
        <v>67</v>
      </c>
      <c r="H791" s="36">
        <v>76.994500000000002</v>
      </c>
      <c r="I791" s="35">
        <v>139</v>
      </c>
      <c r="J791" s="35">
        <v>59.140000000000441</v>
      </c>
      <c r="K791" s="35" t="s">
        <v>68</v>
      </c>
      <c r="L791" s="36">
        <v>139.98566666666667</v>
      </c>
      <c r="M791" s="36">
        <v>-139.98566666666667</v>
      </c>
      <c r="N791" s="20">
        <v>797</v>
      </c>
      <c r="Q791" s="32" t="s">
        <v>230</v>
      </c>
      <c r="R791" s="5">
        <v>17</v>
      </c>
      <c r="S791" s="24">
        <v>112.08199999999999</v>
      </c>
      <c r="T791" s="42">
        <v>-1.2223999999999999</v>
      </c>
      <c r="U791" s="42">
        <v>-1.2225999999999999</v>
      </c>
      <c r="V791" s="42">
        <v>26.064468334001997</v>
      </c>
      <c r="W791" s="42">
        <v>26.063918813040001</v>
      </c>
      <c r="X791" s="42">
        <v>32.289760960943326</v>
      </c>
      <c r="Y791" s="42">
        <v>32.289227889063582</v>
      </c>
      <c r="Z791" s="42">
        <v>2.1848999999999998</v>
      </c>
      <c r="AA791" s="25">
        <v>7.0117162804076161</v>
      </c>
      <c r="AB791" s="25">
        <v>83.145308087540897</v>
      </c>
      <c r="AC791" s="25">
        <v>3.7657415599999994E-2</v>
      </c>
      <c r="AD791" s="42">
        <v>7.8700000000000006E-2</v>
      </c>
      <c r="AE791" s="25">
        <v>89.9773</v>
      </c>
      <c r="AF791" s="42">
        <v>4.2881999999999998</v>
      </c>
      <c r="AG791" s="25">
        <v>1.4112</v>
      </c>
      <c r="AH791" s="5">
        <v>0.1244</v>
      </c>
      <c r="AI791" s="25">
        <v>4.3298999999999997E-2</v>
      </c>
      <c r="AJ791" s="24">
        <v>99.93</v>
      </c>
      <c r="AK791" s="25">
        <v>0</v>
      </c>
      <c r="AL791" s="241">
        <v>32.291049999999998</v>
      </c>
      <c r="AM791" s="117">
        <v>6</v>
      </c>
      <c r="AN791" s="118"/>
      <c r="AO791" s="32">
        <v>-1.1000000000000001</v>
      </c>
      <c r="AP791" s="245">
        <v>7.0250000000000004</v>
      </c>
      <c r="AQ791" s="106"/>
      <c r="AR791" s="108" t="s">
        <v>227</v>
      </c>
      <c r="AS791" s="235">
        <v>13.161548232165799</v>
      </c>
      <c r="AT791" s="128"/>
      <c r="AU791" s="236">
        <v>28.699791023020641</v>
      </c>
      <c r="AV791" s="128"/>
      <c r="AW791" s="237">
        <v>1.6474037267080746</v>
      </c>
      <c r="AX791" s="128"/>
      <c r="BC791" s="144">
        <v>1.3806695912619576E-2</v>
      </c>
      <c r="BD791" s="128">
        <v>6</v>
      </c>
      <c r="BE791" s="145">
        <v>2.3690234680170279E-2</v>
      </c>
      <c r="BG791" s="21">
        <v>797</v>
      </c>
    </row>
    <row r="792" spans="1:59" ht="15.75" customHeight="1">
      <c r="A792" s="21" t="s">
        <v>242</v>
      </c>
      <c r="B792" s="33">
        <v>35</v>
      </c>
      <c r="C792" s="21" t="s">
        <v>337</v>
      </c>
      <c r="D792" s="26" t="s">
        <v>338</v>
      </c>
      <c r="E792" s="35">
        <v>76</v>
      </c>
      <c r="F792" s="35">
        <v>59.67000000000013</v>
      </c>
      <c r="G792" s="35" t="s">
        <v>67</v>
      </c>
      <c r="H792" s="36">
        <v>76.994500000000002</v>
      </c>
      <c r="I792" s="35">
        <v>139</v>
      </c>
      <c r="J792" s="35">
        <v>59.140000000000441</v>
      </c>
      <c r="K792" s="35" t="s">
        <v>68</v>
      </c>
      <c r="L792" s="36">
        <v>139.98566666666667</v>
      </c>
      <c r="M792" s="36">
        <v>-139.98566666666667</v>
      </c>
      <c r="N792" s="20">
        <v>798</v>
      </c>
      <c r="Q792" s="32" t="s">
        <v>229</v>
      </c>
      <c r="R792" s="5">
        <v>18</v>
      </c>
      <c r="S792" s="24">
        <v>78.465999999999994</v>
      </c>
      <c r="T792" s="42">
        <v>-0.70509999999999995</v>
      </c>
      <c r="U792" s="42">
        <v>-0.70599999999999996</v>
      </c>
      <c r="V792" s="42">
        <v>26.120484526871998</v>
      </c>
      <c r="W792" s="42">
        <v>26.118906507229003</v>
      </c>
      <c r="X792" s="42">
        <v>31.833857707927255</v>
      </c>
      <c r="Y792" s="42">
        <v>31.832691054748157</v>
      </c>
      <c r="Z792" s="42">
        <v>2.2669000000000001</v>
      </c>
      <c r="AA792" s="25">
        <v>7.237912772745525</v>
      </c>
      <c r="AB792" s="25">
        <v>86.743316188148256</v>
      </c>
      <c r="AC792" s="25">
        <v>7.4474760000000001E-2</v>
      </c>
      <c r="AD792" s="42">
        <v>0.14680000000000001</v>
      </c>
      <c r="AE792" s="25">
        <v>89.909499999999994</v>
      </c>
      <c r="AF792" s="42">
        <v>4.2850000000000001</v>
      </c>
      <c r="AG792" s="25">
        <v>1.3807</v>
      </c>
      <c r="AH792" s="5">
        <v>0.1232</v>
      </c>
      <c r="AI792" s="25">
        <v>4.3298999999999997E-2</v>
      </c>
      <c r="AJ792" s="24">
        <v>99.93</v>
      </c>
      <c r="AK792" s="25">
        <v>0</v>
      </c>
      <c r="AL792" s="241">
        <v>31.8553</v>
      </c>
      <c r="AM792" s="117"/>
      <c r="AN792" s="118"/>
      <c r="AO792" s="32">
        <v>-0.7</v>
      </c>
      <c r="AP792" s="245">
        <v>7.2220000000000004</v>
      </c>
      <c r="AQ792" s="106"/>
      <c r="AR792" s="108" t="s">
        <v>227</v>
      </c>
      <c r="AS792" s="235">
        <v>9.2184614477716273</v>
      </c>
      <c r="AT792" s="128"/>
      <c r="AU792" s="236">
        <v>18.751972069230245</v>
      </c>
      <c r="AV792" s="128"/>
      <c r="AW792" s="237">
        <v>1.3721881100266193</v>
      </c>
      <c r="AX792" s="128"/>
      <c r="BC792" s="144">
        <v>5.5867343309931324E-2</v>
      </c>
      <c r="BD792" s="128">
        <v>6</v>
      </c>
      <c r="BE792" s="145">
        <v>4.6799834384387298E-2</v>
      </c>
      <c r="BG792" s="21">
        <v>798</v>
      </c>
    </row>
    <row r="793" spans="1:59" ht="15.75" customHeight="1">
      <c r="A793" s="21" t="s">
        <v>242</v>
      </c>
      <c r="B793" s="33">
        <v>35</v>
      </c>
      <c r="C793" s="21" t="s">
        <v>337</v>
      </c>
      <c r="D793" s="26" t="s">
        <v>338</v>
      </c>
      <c r="E793" s="35">
        <v>76</v>
      </c>
      <c r="F793" s="35">
        <v>59.67000000000013</v>
      </c>
      <c r="G793" s="35" t="s">
        <v>67</v>
      </c>
      <c r="H793" s="36">
        <v>76.994500000000002</v>
      </c>
      <c r="I793" s="35">
        <v>139</v>
      </c>
      <c r="J793" s="35">
        <v>59.140000000000441</v>
      </c>
      <c r="K793" s="35" t="s">
        <v>68</v>
      </c>
      <c r="L793" s="36">
        <v>139.98566666666667</v>
      </c>
      <c r="M793" s="36">
        <v>-139.98566666666667</v>
      </c>
      <c r="N793" s="20">
        <v>799</v>
      </c>
      <c r="Q793" s="32" t="s">
        <v>230</v>
      </c>
      <c r="R793" s="5">
        <v>19</v>
      </c>
      <c r="S793" s="24">
        <v>51.116</v>
      </c>
      <c r="T793" s="42">
        <v>0.54239999999999999</v>
      </c>
      <c r="U793" s="42">
        <v>0.54320000000000002</v>
      </c>
      <c r="V793" s="42">
        <v>26.494953950604</v>
      </c>
      <c r="W793" s="42">
        <v>26.49469356266</v>
      </c>
      <c r="X793" s="42">
        <v>31.057096753164846</v>
      </c>
      <c r="Y793" s="42">
        <v>31.055956050217159</v>
      </c>
      <c r="Z793" s="42">
        <v>2.5295999999999998</v>
      </c>
      <c r="AA793" s="25">
        <v>8.0566991975829652</v>
      </c>
      <c r="AB793" s="25">
        <v>99.240337131296627</v>
      </c>
      <c r="AC793" s="25">
        <v>0.43148815599999996</v>
      </c>
      <c r="AD793" s="42">
        <v>0.80710000000000004</v>
      </c>
      <c r="AE793" s="25">
        <v>89.293300000000002</v>
      </c>
      <c r="AF793" s="42">
        <v>4.2558999999999996</v>
      </c>
      <c r="AG793" s="25">
        <v>1.1294</v>
      </c>
      <c r="AH793" s="5">
        <v>0.1132</v>
      </c>
      <c r="AI793" s="25">
        <v>4.3298999999999997E-2</v>
      </c>
      <c r="AJ793" s="24">
        <v>99.93</v>
      </c>
      <c r="AK793" s="25">
        <v>0</v>
      </c>
      <c r="AL793" s="241">
        <v>31.070499999999999</v>
      </c>
      <c r="AM793" s="117"/>
      <c r="AN793" s="118"/>
      <c r="AO793" s="32">
        <v>0.4</v>
      </c>
      <c r="AP793" s="245">
        <v>8.0909999999999993</v>
      </c>
      <c r="AQ793" s="106"/>
      <c r="AR793" s="108" t="s">
        <v>227</v>
      </c>
      <c r="AS793" s="235">
        <v>2.1212524864196873</v>
      </c>
      <c r="AT793" s="128"/>
      <c r="AU793" s="236">
        <v>8.0577959357496773</v>
      </c>
      <c r="AV793" s="128"/>
      <c r="AW793" s="237">
        <v>0.87718899733806566</v>
      </c>
      <c r="AX793" s="128"/>
      <c r="BC793" s="144">
        <v>0.41437061234852307</v>
      </c>
      <c r="BD793" s="128">
        <v>6</v>
      </c>
      <c r="BE793" s="145">
        <v>0.2095364325139446</v>
      </c>
      <c r="BG793" s="21">
        <v>799</v>
      </c>
    </row>
    <row r="794" spans="1:59" ht="15.75" customHeight="1">
      <c r="A794" s="21" t="s">
        <v>242</v>
      </c>
      <c r="B794" s="33">
        <v>35</v>
      </c>
      <c r="C794" s="21" t="s">
        <v>337</v>
      </c>
      <c r="D794" s="26" t="s">
        <v>338</v>
      </c>
      <c r="E794" s="35">
        <v>76</v>
      </c>
      <c r="F794" s="35">
        <v>59.67000000000013</v>
      </c>
      <c r="G794" s="35" t="s">
        <v>67</v>
      </c>
      <c r="H794" s="36">
        <v>76.994500000000002</v>
      </c>
      <c r="I794" s="35">
        <v>139</v>
      </c>
      <c r="J794" s="35">
        <v>59.140000000000441</v>
      </c>
      <c r="K794" s="35" t="s">
        <v>68</v>
      </c>
      <c r="L794" s="36">
        <v>139.98566666666667</v>
      </c>
      <c r="M794" s="36">
        <v>-139.98566666666667</v>
      </c>
      <c r="N794" s="20">
        <v>800</v>
      </c>
      <c r="Q794" s="32" t="s">
        <v>230</v>
      </c>
      <c r="R794" s="5">
        <v>20</v>
      </c>
      <c r="S794" s="24">
        <v>51.103000000000002</v>
      </c>
      <c r="T794" s="42">
        <v>0.54730000000000001</v>
      </c>
      <c r="U794" s="42">
        <v>0.54620000000000002</v>
      </c>
      <c r="V794" s="42">
        <v>26.496799001759999</v>
      </c>
      <c r="W794" s="42">
        <v>26.495763953261001</v>
      </c>
      <c r="X794" s="42">
        <v>31.054553619713776</v>
      </c>
      <c r="Y794" s="42">
        <v>31.054325482985671</v>
      </c>
      <c r="Z794" s="42">
        <v>2.5402</v>
      </c>
      <c r="AA794" s="25">
        <v>8.0902596589028448</v>
      </c>
      <c r="AB794" s="25">
        <v>99.664685895205864</v>
      </c>
      <c r="AC794" s="25">
        <v>0.428952273</v>
      </c>
      <c r="AD794" s="42">
        <v>0.8024</v>
      </c>
      <c r="AE794" s="25">
        <v>89.265299999999996</v>
      </c>
      <c r="AF794" s="42">
        <v>4.2545999999999999</v>
      </c>
      <c r="AG794" s="25">
        <v>1.167</v>
      </c>
      <c r="AH794" s="5">
        <v>0.1147</v>
      </c>
      <c r="AI794" s="25">
        <v>4.3298999999999997E-2</v>
      </c>
      <c r="AJ794" s="24">
        <v>99.93</v>
      </c>
      <c r="AK794" s="25">
        <v>0</v>
      </c>
      <c r="AL794" s="241">
        <v>31.076000000000001</v>
      </c>
      <c r="AM794" s="117"/>
      <c r="AN794" s="118"/>
      <c r="AO794" s="32"/>
      <c r="AP794" s="245" t="s">
        <v>227</v>
      </c>
      <c r="AQ794" s="106"/>
      <c r="AR794" s="108"/>
      <c r="AS794" s="235" t="s">
        <v>227</v>
      </c>
      <c r="AT794" s="128" t="s">
        <v>227</v>
      </c>
      <c r="AU794" s="236" t="s">
        <v>227</v>
      </c>
      <c r="AV794" s="128" t="s">
        <v>227</v>
      </c>
      <c r="AW794" s="237" t="s">
        <v>227</v>
      </c>
      <c r="AX794" s="128" t="s">
        <v>227</v>
      </c>
      <c r="BC794" s="144" t="s">
        <v>227</v>
      </c>
      <c r="BE794" s="145" t="s">
        <v>227</v>
      </c>
      <c r="BG794" s="21">
        <v>800</v>
      </c>
    </row>
    <row r="795" spans="1:59" ht="15.75" customHeight="1">
      <c r="A795" s="21" t="s">
        <v>242</v>
      </c>
      <c r="B795" s="33">
        <v>35</v>
      </c>
      <c r="C795" s="21" t="s">
        <v>337</v>
      </c>
      <c r="D795" s="26" t="s">
        <v>338</v>
      </c>
      <c r="E795" s="35">
        <v>76</v>
      </c>
      <c r="F795" s="35">
        <v>59.67000000000013</v>
      </c>
      <c r="G795" s="35" t="s">
        <v>67</v>
      </c>
      <c r="H795" s="36">
        <v>76.994500000000002</v>
      </c>
      <c r="I795" s="35">
        <v>139</v>
      </c>
      <c r="J795" s="35">
        <v>59.140000000000441</v>
      </c>
      <c r="K795" s="35" t="s">
        <v>68</v>
      </c>
      <c r="L795" s="36">
        <v>139.98566666666667</v>
      </c>
      <c r="M795" s="36">
        <v>-139.98566666666667</v>
      </c>
      <c r="N795" s="20">
        <v>801</v>
      </c>
      <c r="Q795" s="32" t="s">
        <v>229</v>
      </c>
      <c r="R795" s="5">
        <v>21</v>
      </c>
      <c r="S795" s="24">
        <v>32.186</v>
      </c>
      <c r="T795" s="42">
        <v>-0.88539999999999996</v>
      </c>
      <c r="U795" s="42">
        <v>-0.82809999999999995</v>
      </c>
      <c r="V795" s="42">
        <v>24.117041825993997</v>
      </c>
      <c r="W795" s="42">
        <v>24.191064074089002</v>
      </c>
      <c r="X795" s="42">
        <v>29.363129148027244</v>
      </c>
      <c r="Y795" s="42">
        <v>29.405941568725403</v>
      </c>
      <c r="Z795" s="42">
        <v>2.6587999999999998</v>
      </c>
      <c r="AA795" s="25">
        <v>9.0175660403953781</v>
      </c>
      <c r="AB795" s="25">
        <v>105.69208710692915</v>
      </c>
      <c r="AC795" s="25">
        <v>0.22890949400000002</v>
      </c>
      <c r="AD795" s="42">
        <v>0.43240000000000001</v>
      </c>
      <c r="AE795" s="25">
        <v>89.299300000000002</v>
      </c>
      <c r="AF795" s="42">
        <v>4.2561999999999998</v>
      </c>
      <c r="AG795" s="25">
        <v>0.9909</v>
      </c>
      <c r="AH795" s="5">
        <v>0.1076</v>
      </c>
      <c r="AI795" s="25">
        <v>4.3298999999999997E-2</v>
      </c>
      <c r="AJ795" s="24">
        <v>99.93</v>
      </c>
      <c r="AK795" s="25">
        <v>0</v>
      </c>
      <c r="AL795" s="241">
        <v>29.3203</v>
      </c>
      <c r="AM795" s="117"/>
      <c r="AN795" s="118"/>
      <c r="AO795" s="32">
        <v>-0.5</v>
      </c>
      <c r="AP795" s="245">
        <v>8.8010000000000002</v>
      </c>
      <c r="AQ795" s="106">
        <v>6</v>
      </c>
      <c r="AR795" s="108" t="s">
        <v>227</v>
      </c>
      <c r="AS795" s="235">
        <v>0</v>
      </c>
      <c r="AT795" s="128"/>
      <c r="AU795" s="236">
        <v>3.7790638864548387</v>
      </c>
      <c r="AV795" s="128"/>
      <c r="AW795" s="237">
        <v>0.55237622005323861</v>
      </c>
      <c r="AX795" s="128"/>
      <c r="BC795" s="144">
        <v>0.2342762650438846</v>
      </c>
      <c r="BD795" s="128">
        <v>6</v>
      </c>
      <c r="BE795" s="145">
        <v>0.13459353706387406</v>
      </c>
      <c r="BG795" s="21">
        <v>801</v>
      </c>
    </row>
    <row r="796" spans="1:59" ht="15.75" customHeight="1">
      <c r="A796" s="21" t="s">
        <v>242</v>
      </c>
      <c r="B796" s="33">
        <v>35</v>
      </c>
      <c r="C796" s="21" t="s">
        <v>337</v>
      </c>
      <c r="D796" s="26" t="s">
        <v>338</v>
      </c>
      <c r="E796" s="35">
        <v>76</v>
      </c>
      <c r="F796" s="35">
        <v>59.67000000000013</v>
      </c>
      <c r="G796" s="35" t="s">
        <v>67</v>
      </c>
      <c r="H796" s="36">
        <v>76.994500000000002</v>
      </c>
      <c r="I796" s="35">
        <v>139</v>
      </c>
      <c r="J796" s="35">
        <v>59.140000000000441</v>
      </c>
      <c r="K796" s="35" t="s">
        <v>68</v>
      </c>
      <c r="L796" s="36">
        <v>139.98566666666667</v>
      </c>
      <c r="M796" s="36">
        <v>-139.98566666666667</v>
      </c>
      <c r="N796" s="20">
        <v>802</v>
      </c>
      <c r="Q796" s="32" t="s">
        <v>229</v>
      </c>
      <c r="R796" s="5">
        <v>22</v>
      </c>
      <c r="S796" s="24">
        <v>21.773</v>
      </c>
      <c r="T796" s="42">
        <v>-1.0624</v>
      </c>
      <c r="U796" s="42">
        <v>-1.0611999999999999</v>
      </c>
      <c r="V796" s="42">
        <v>23.558086276895999</v>
      </c>
      <c r="W796" s="42">
        <v>23.600424339433001</v>
      </c>
      <c r="X796" s="42">
        <v>28.792868013658033</v>
      </c>
      <c r="Y796" s="42">
        <v>28.848409510568722</v>
      </c>
      <c r="Z796" s="42">
        <v>2.6503999999999999</v>
      </c>
      <c r="AA796" s="25">
        <v>9.0013021129396034</v>
      </c>
      <c r="AB796" s="25">
        <v>104.57691165499932</v>
      </c>
      <c r="AC796" s="25">
        <v>0.24226478400000001</v>
      </c>
      <c r="AD796" s="42">
        <v>0.45710000000000001</v>
      </c>
      <c r="AE796" s="25">
        <v>89.518699999999995</v>
      </c>
      <c r="AF796" s="42">
        <v>4.2666000000000004</v>
      </c>
      <c r="AG796" s="25">
        <v>0.83130000000000004</v>
      </c>
      <c r="AH796" s="5">
        <v>0.1012</v>
      </c>
      <c r="AI796" s="25">
        <v>4.3298999999999997E-2</v>
      </c>
      <c r="AJ796" s="24">
        <v>99.93</v>
      </c>
      <c r="AK796" s="25">
        <v>0</v>
      </c>
      <c r="AL796" s="241">
        <v>28.664400000000001</v>
      </c>
      <c r="AM796" s="117"/>
      <c r="AN796" s="118"/>
      <c r="AO796" s="32">
        <v>-0.9</v>
      </c>
      <c r="AP796" s="245">
        <v>9.0050000000000008</v>
      </c>
      <c r="AQ796" s="106"/>
      <c r="AR796" s="108" t="s">
        <v>227</v>
      </c>
      <c r="AS796" s="235">
        <v>0</v>
      </c>
      <c r="AT796" s="128"/>
      <c r="AU796" s="236">
        <v>2.470681818847742</v>
      </c>
      <c r="AV796" s="128"/>
      <c r="AW796" s="237">
        <v>0.50958651286601597</v>
      </c>
      <c r="AX796" s="128"/>
      <c r="BC796" s="144">
        <v>0.22056640554724005</v>
      </c>
      <c r="BD796" s="128">
        <v>6</v>
      </c>
      <c r="BE796" s="145">
        <v>0.11022907056431622</v>
      </c>
      <c r="BG796" s="21">
        <v>802</v>
      </c>
    </row>
    <row r="797" spans="1:59" ht="15.75" customHeight="1">
      <c r="A797" s="21" t="s">
        <v>242</v>
      </c>
      <c r="B797" s="33">
        <v>35</v>
      </c>
      <c r="C797" s="21" t="s">
        <v>337</v>
      </c>
      <c r="D797" s="26" t="s">
        <v>338</v>
      </c>
      <c r="E797" s="35">
        <v>76</v>
      </c>
      <c r="F797" s="35">
        <v>59.67000000000013</v>
      </c>
      <c r="G797" s="35" t="s">
        <v>67</v>
      </c>
      <c r="H797" s="36">
        <v>76.994500000000002</v>
      </c>
      <c r="I797" s="35">
        <v>139</v>
      </c>
      <c r="J797" s="35">
        <v>59.140000000000441</v>
      </c>
      <c r="K797" s="35" t="s">
        <v>68</v>
      </c>
      <c r="L797" s="36">
        <v>139.98566666666667</v>
      </c>
      <c r="M797" s="36">
        <v>-139.98566666666667</v>
      </c>
      <c r="N797" s="20">
        <v>803</v>
      </c>
      <c r="Q797" s="32" t="s">
        <v>230</v>
      </c>
      <c r="R797" s="5">
        <v>23</v>
      </c>
      <c r="S797" s="24">
        <v>5.7210000000000001</v>
      </c>
      <c r="T797" s="42">
        <v>-1.4651000000000001</v>
      </c>
      <c r="U797" s="42">
        <v>-1.464</v>
      </c>
      <c r="V797" s="42">
        <v>22.137655753649998</v>
      </c>
      <c r="W797" s="42">
        <v>22.137401273496998</v>
      </c>
      <c r="X797" s="42">
        <v>27.27187052148329</v>
      </c>
      <c r="Y797" s="42">
        <v>27.270519725473392</v>
      </c>
      <c r="Z797" s="42">
        <v>2.5491999999999999</v>
      </c>
      <c r="AA797" s="25">
        <v>8.7431496750090076</v>
      </c>
      <c r="AB797" s="25">
        <v>99.39495449381775</v>
      </c>
      <c r="AC797" s="25">
        <v>0.18046277399999999</v>
      </c>
      <c r="AD797" s="42">
        <v>0.34279999999999999</v>
      </c>
      <c r="AE797" s="25">
        <v>89.662199999999999</v>
      </c>
      <c r="AF797" s="42">
        <v>4.2732999999999999</v>
      </c>
      <c r="AG797" s="25">
        <v>0.66449999999999998</v>
      </c>
      <c r="AH797" s="5">
        <v>9.4600000000000004E-2</v>
      </c>
      <c r="AI797" s="25">
        <v>7.6255000000000003E-2</v>
      </c>
      <c r="AJ797" s="24">
        <v>99.93</v>
      </c>
      <c r="AK797" s="25">
        <v>0</v>
      </c>
      <c r="AL797" s="241">
        <v>27.272400000000001</v>
      </c>
      <c r="AM797" s="117"/>
      <c r="AN797" s="118"/>
      <c r="AO797" s="32"/>
      <c r="AP797" s="245" t="s">
        <v>227</v>
      </c>
      <c r="AQ797" s="106"/>
      <c r="AR797" s="108"/>
      <c r="AS797" s="235" t="s">
        <v>227</v>
      </c>
      <c r="AT797" s="128" t="s">
        <v>227</v>
      </c>
      <c r="AU797" s="236" t="s">
        <v>227</v>
      </c>
      <c r="AV797" s="128" t="s">
        <v>227</v>
      </c>
      <c r="AW797" s="237" t="s">
        <v>227</v>
      </c>
      <c r="AX797" s="128" t="s">
        <v>227</v>
      </c>
      <c r="BC797" s="144" t="s">
        <v>227</v>
      </c>
      <c r="BE797" s="145" t="s">
        <v>227</v>
      </c>
      <c r="BG797" s="21">
        <v>803</v>
      </c>
    </row>
    <row r="798" spans="1:59" ht="15.75" customHeight="1">
      <c r="A798" s="21" t="s">
        <v>242</v>
      </c>
      <c r="B798" s="33">
        <v>35</v>
      </c>
      <c r="C798" s="21" t="s">
        <v>337</v>
      </c>
      <c r="D798" s="26" t="s">
        <v>338</v>
      </c>
      <c r="E798" s="35">
        <v>76</v>
      </c>
      <c r="F798" s="35">
        <v>59.67000000000013</v>
      </c>
      <c r="G798" s="35" t="s">
        <v>67</v>
      </c>
      <c r="H798" s="36">
        <v>76.994500000000002</v>
      </c>
      <c r="I798" s="35">
        <v>139</v>
      </c>
      <c r="J798" s="35">
        <v>59.140000000000441</v>
      </c>
      <c r="K798" s="35" t="s">
        <v>68</v>
      </c>
      <c r="L798" s="36">
        <v>139.98566666666667</v>
      </c>
      <c r="M798" s="36">
        <v>-139.98566666666667</v>
      </c>
      <c r="N798" s="20">
        <v>804</v>
      </c>
      <c r="Q798" s="32" t="s">
        <v>230</v>
      </c>
      <c r="R798" s="5">
        <v>24</v>
      </c>
      <c r="S798" s="24">
        <v>5.7270000000000003</v>
      </c>
      <c r="T798" s="42">
        <v>-1.4632000000000001</v>
      </c>
      <c r="U798" s="42">
        <v>-1.4607000000000001</v>
      </c>
      <c r="V798" s="42">
        <v>22.138771180025998</v>
      </c>
      <c r="W798" s="42">
        <v>22.137092449317997</v>
      </c>
      <c r="X798" s="42">
        <v>27.271628385240643</v>
      </c>
      <c r="Y798" s="42">
        <v>27.267076871084623</v>
      </c>
      <c r="Z798" s="42">
        <v>2.5491999999999999</v>
      </c>
      <c r="AA798" s="25">
        <v>8.7431496750090076</v>
      </c>
      <c r="AB798" s="25">
        <v>99.399944633631762</v>
      </c>
      <c r="AC798" s="25">
        <v>0.172844311</v>
      </c>
      <c r="AD798" s="42">
        <v>0.32869999999999999</v>
      </c>
      <c r="AE798" s="25">
        <v>89.652299999999997</v>
      </c>
      <c r="AF798" s="42">
        <v>4.2728999999999999</v>
      </c>
      <c r="AG798" s="25">
        <v>0.67859999999999998</v>
      </c>
      <c r="AH798" s="5">
        <v>9.5100000000000004E-2</v>
      </c>
      <c r="AI798" s="25">
        <v>8.1543000000000004E-2</v>
      </c>
      <c r="AJ798" s="24">
        <v>99.93</v>
      </c>
      <c r="AK798" s="25">
        <v>0</v>
      </c>
      <c r="AL798" s="241">
        <v>27.273099999999999</v>
      </c>
      <c r="AM798" s="117"/>
      <c r="AN798" s="118"/>
      <c r="AO798" s="32">
        <v>-1.3</v>
      </c>
      <c r="AP798" s="245">
        <v>8.7530000000000001</v>
      </c>
      <c r="AQ798" s="106"/>
      <c r="AR798" s="108" t="s">
        <v>227</v>
      </c>
      <c r="AS798" s="235">
        <v>0</v>
      </c>
      <c r="AT798" s="128"/>
      <c r="AU798" s="236">
        <v>2.6242076348165324</v>
      </c>
      <c r="AV798" s="128"/>
      <c r="AW798" s="237">
        <v>0.49499911268855368</v>
      </c>
      <c r="AX798" s="128"/>
      <c r="BC798" s="144">
        <v>0.14433898181642779</v>
      </c>
      <c r="BD798" s="128">
        <v>6</v>
      </c>
      <c r="BE798" s="145">
        <v>7.1482128387715685E-2</v>
      </c>
      <c r="BG798" s="21">
        <v>804</v>
      </c>
    </row>
    <row r="799" spans="1:59" ht="15.75" customHeight="1">
      <c r="A799" s="21" t="s">
        <v>242</v>
      </c>
      <c r="B799" s="33">
        <v>36</v>
      </c>
      <c r="C799" s="21" t="s">
        <v>344</v>
      </c>
      <c r="D799" s="26" t="s">
        <v>345</v>
      </c>
      <c r="E799" s="35">
        <v>77</v>
      </c>
      <c r="F799" s="35">
        <v>1.4299999999997226</v>
      </c>
      <c r="G799" s="35" t="s">
        <v>67</v>
      </c>
      <c r="H799" s="36">
        <v>77.023833333333329</v>
      </c>
      <c r="I799" s="35">
        <v>136</v>
      </c>
      <c r="J799" s="35">
        <v>49.879999999999995</v>
      </c>
      <c r="K799" s="35" t="s">
        <v>68</v>
      </c>
      <c r="L799" s="36">
        <v>136.83133333333333</v>
      </c>
      <c r="M799" s="36">
        <v>-136.83133333333333</v>
      </c>
      <c r="N799" s="20">
        <v>805</v>
      </c>
      <c r="Q799" s="32" t="s">
        <v>229</v>
      </c>
      <c r="R799" s="5">
        <v>1</v>
      </c>
      <c r="S799" s="24">
        <v>1015.092</v>
      </c>
      <c r="T799" s="42">
        <v>2.8000000000000001E-2</v>
      </c>
      <c r="U799" s="42">
        <v>2.8000000000000001E-2</v>
      </c>
      <c r="V799" s="42">
        <v>29.426002616819996</v>
      </c>
      <c r="W799" s="42">
        <v>29.425561949106999</v>
      </c>
      <c r="X799" s="42">
        <v>34.878478633741736</v>
      </c>
      <c r="Y799" s="42">
        <v>34.87789984786945</v>
      </c>
      <c r="Z799" s="42">
        <v>2.0299999999999998</v>
      </c>
      <c r="AA799" s="25">
        <v>6.8967890865047021</v>
      </c>
      <c r="AB799" s="25">
        <v>86.090486206974703</v>
      </c>
      <c r="AC799" s="25">
        <v>2.6281628299999998E-2</v>
      </c>
      <c r="AD799" s="42">
        <v>5.7700000000000001E-2</v>
      </c>
      <c r="AE799" s="25">
        <v>90.180700000000002</v>
      </c>
      <c r="AF799" s="42">
        <v>4.2991000000000001</v>
      </c>
      <c r="AG799" s="25">
        <v>0.78900000000000003</v>
      </c>
      <c r="AH799" s="5">
        <v>9.9500000000000005E-2</v>
      </c>
      <c r="AI799" s="25">
        <v>4.3298999999999997E-2</v>
      </c>
      <c r="AJ799" s="24">
        <v>99.93</v>
      </c>
      <c r="AK799" s="25">
        <v>7.1932</v>
      </c>
      <c r="AL799" s="241">
        <v>34.878900000000002</v>
      </c>
      <c r="AM799" s="117"/>
      <c r="AN799" s="118"/>
      <c r="AO799" s="32">
        <v>0.5</v>
      </c>
      <c r="AP799" s="245">
        <v>6.8819999999999997</v>
      </c>
      <c r="AQ799" s="106"/>
      <c r="AR799" s="108" t="s">
        <v>227</v>
      </c>
      <c r="AS799" s="235">
        <v>12.885222465190207</v>
      </c>
      <c r="AT799" s="128"/>
      <c r="AU799" s="236">
        <v>7.1457281839208537</v>
      </c>
      <c r="AV799" s="128"/>
      <c r="AW799" s="237">
        <v>0.85005877114870887</v>
      </c>
      <c r="AX799" s="128"/>
      <c r="BC799" s="144" t="s">
        <v>227</v>
      </c>
      <c r="BE799" s="145" t="s">
        <v>227</v>
      </c>
      <c r="BG799" s="21">
        <v>805</v>
      </c>
    </row>
    <row r="800" spans="1:59" ht="15.75" customHeight="1">
      <c r="A800" s="21" t="s">
        <v>242</v>
      </c>
      <c r="B800" s="33">
        <v>36</v>
      </c>
      <c r="C800" s="21" t="s">
        <v>344</v>
      </c>
      <c r="D800" s="26" t="s">
        <v>345</v>
      </c>
      <c r="E800" s="35">
        <v>77</v>
      </c>
      <c r="F800" s="35">
        <v>1.4299999999997226</v>
      </c>
      <c r="G800" s="35" t="s">
        <v>67</v>
      </c>
      <c r="H800" s="36">
        <v>77.023833333333329</v>
      </c>
      <c r="I800" s="35">
        <v>136</v>
      </c>
      <c r="J800" s="35">
        <v>49.879999999999995</v>
      </c>
      <c r="K800" s="35" t="s">
        <v>68</v>
      </c>
      <c r="L800" s="36">
        <v>136.83133333333333</v>
      </c>
      <c r="M800" s="36">
        <v>-136.83133333333333</v>
      </c>
      <c r="N800" s="20">
        <v>806</v>
      </c>
      <c r="Q800" s="32" t="s">
        <v>229</v>
      </c>
      <c r="R800" s="5">
        <v>2</v>
      </c>
      <c r="S800" s="24">
        <v>812.77300000000002</v>
      </c>
      <c r="T800" s="42">
        <v>0.26740000000000003</v>
      </c>
      <c r="U800" s="42">
        <v>0.26740000000000003</v>
      </c>
      <c r="V800" s="42">
        <v>29.534887621145998</v>
      </c>
      <c r="W800" s="42">
        <v>29.534050184157</v>
      </c>
      <c r="X800" s="42">
        <v>34.867754504416808</v>
      </c>
      <c r="Y800" s="42">
        <v>34.866659461292961</v>
      </c>
      <c r="Z800" s="42">
        <v>2.0762</v>
      </c>
      <c r="AA800" s="25">
        <v>6.8563399832771754</v>
      </c>
      <c r="AB800" s="25">
        <v>86.113629515042106</v>
      </c>
      <c r="AC800" s="25">
        <v>2.63324541E-2</v>
      </c>
      <c r="AD800" s="42">
        <v>5.7799999999999997E-2</v>
      </c>
      <c r="AE800" s="25">
        <v>90.182699999999997</v>
      </c>
      <c r="AF800" s="42">
        <v>4.2991999999999999</v>
      </c>
      <c r="AG800" s="25">
        <v>0.79369999999999996</v>
      </c>
      <c r="AH800" s="5">
        <v>9.9699999999999997E-2</v>
      </c>
      <c r="AI800" s="25">
        <v>4.3298999999999997E-2</v>
      </c>
      <c r="AJ800" s="24">
        <v>99.94</v>
      </c>
      <c r="AK800" s="25">
        <v>3.5966</v>
      </c>
      <c r="AL800" s="241">
        <v>34.869100000000003</v>
      </c>
      <c r="AM800" s="117"/>
      <c r="AN800" s="118"/>
      <c r="AO800" s="32">
        <v>0.3</v>
      </c>
      <c r="AP800" s="245">
        <v>6.8540000000000001</v>
      </c>
      <c r="AQ800" s="106"/>
      <c r="AR800" s="108" t="s">
        <v>227</v>
      </c>
      <c r="AS800" s="235">
        <v>12.791593544294791</v>
      </c>
      <c r="AT800" s="128"/>
      <c r="AU800" s="236">
        <v>6.8785332481142234</v>
      </c>
      <c r="AV800" s="128"/>
      <c r="AW800" s="237">
        <v>0.83932324131789859</v>
      </c>
      <c r="AX800" s="128"/>
      <c r="BC800" s="144" t="s">
        <v>227</v>
      </c>
      <c r="BE800" s="145" t="s">
        <v>227</v>
      </c>
      <c r="BG800" s="21">
        <v>806</v>
      </c>
    </row>
    <row r="801" spans="1:59" ht="15.75" customHeight="1">
      <c r="A801" s="21" t="s">
        <v>242</v>
      </c>
      <c r="B801" s="33">
        <v>36</v>
      </c>
      <c r="C801" s="21" t="s">
        <v>344</v>
      </c>
      <c r="D801" s="26" t="s">
        <v>345</v>
      </c>
      <c r="E801" s="35">
        <v>77</v>
      </c>
      <c r="F801" s="35">
        <v>1.4299999999997226</v>
      </c>
      <c r="G801" s="35" t="s">
        <v>67</v>
      </c>
      <c r="H801" s="36">
        <v>77.023833333333329</v>
      </c>
      <c r="I801" s="35">
        <v>136</v>
      </c>
      <c r="J801" s="35">
        <v>49.879999999999995</v>
      </c>
      <c r="K801" s="35" t="s">
        <v>68</v>
      </c>
      <c r="L801" s="36">
        <v>136.83133333333333</v>
      </c>
      <c r="M801" s="36">
        <v>-136.83133333333333</v>
      </c>
      <c r="N801" s="20">
        <v>807</v>
      </c>
      <c r="Q801" s="32" t="s">
        <v>229</v>
      </c>
      <c r="R801" s="5">
        <v>3</v>
      </c>
      <c r="S801" s="24">
        <v>610.40200000000004</v>
      </c>
      <c r="T801" s="42">
        <v>0.60870000000000002</v>
      </c>
      <c r="U801" s="42">
        <v>0.60880000000000001</v>
      </c>
      <c r="V801" s="42">
        <v>29.730602971722</v>
      </c>
      <c r="W801" s="42">
        <v>29.729929665278</v>
      </c>
      <c r="X801" s="42">
        <v>34.856631296192504</v>
      </c>
      <c r="Y801" s="42">
        <v>34.855645208813208</v>
      </c>
      <c r="Z801" s="42">
        <v>2.1236000000000002</v>
      </c>
      <c r="AA801" s="25">
        <v>6.7918965450186501</v>
      </c>
      <c r="AB801" s="25">
        <v>86.053942145377889</v>
      </c>
      <c r="AC801" s="25">
        <v>2.8058909199999996E-2</v>
      </c>
      <c r="AD801" s="42">
        <v>6.0999999999999999E-2</v>
      </c>
      <c r="AE801" s="25">
        <v>90.180700000000002</v>
      </c>
      <c r="AF801" s="42">
        <v>4.2991000000000001</v>
      </c>
      <c r="AG801" s="25">
        <v>0.66920000000000002</v>
      </c>
      <c r="AH801" s="5">
        <v>9.4700000000000006E-2</v>
      </c>
      <c r="AI801" s="25">
        <v>4.3298999999999997E-2</v>
      </c>
      <c r="AJ801" s="24">
        <v>99.93</v>
      </c>
      <c r="AK801" s="25">
        <v>3.5966</v>
      </c>
      <c r="AL801" s="241">
        <v>34.861499999999999</v>
      </c>
      <c r="AM801" s="117"/>
      <c r="AN801" s="118"/>
      <c r="AO801" s="32">
        <v>0.3</v>
      </c>
      <c r="AP801" s="245">
        <v>6.7930000000000001</v>
      </c>
      <c r="AQ801" s="106"/>
      <c r="AR801" s="108" t="s">
        <v>227</v>
      </c>
      <c r="AS801" s="235">
        <v>12.764365823795686</v>
      </c>
      <c r="AT801" s="128"/>
      <c r="AU801" s="236">
        <v>6.8376668268349814</v>
      </c>
      <c r="AV801" s="128"/>
      <c r="AW801" s="237">
        <v>0.82761175422974187</v>
      </c>
      <c r="AX801" s="128"/>
      <c r="BC801" s="144" t="s">
        <v>227</v>
      </c>
      <c r="BE801" s="145" t="s">
        <v>227</v>
      </c>
      <c r="BG801" s="21">
        <v>807</v>
      </c>
    </row>
    <row r="802" spans="1:59" ht="15.75" customHeight="1">
      <c r="A802" s="21" t="s">
        <v>242</v>
      </c>
      <c r="B802" s="33">
        <v>36</v>
      </c>
      <c r="C802" s="21" t="s">
        <v>344</v>
      </c>
      <c r="D802" s="26" t="s">
        <v>345</v>
      </c>
      <c r="E802" s="35">
        <v>77</v>
      </c>
      <c r="F802" s="35">
        <v>1.4299999999997226</v>
      </c>
      <c r="G802" s="35" t="s">
        <v>67</v>
      </c>
      <c r="H802" s="36">
        <v>77.023833333333329</v>
      </c>
      <c r="I802" s="35">
        <v>136</v>
      </c>
      <c r="J802" s="35">
        <v>49.879999999999995</v>
      </c>
      <c r="K802" s="35" t="s">
        <v>68</v>
      </c>
      <c r="L802" s="36">
        <v>136.83133333333333</v>
      </c>
      <c r="M802" s="36">
        <v>-136.83133333333333</v>
      </c>
      <c r="N802" s="20">
        <v>808</v>
      </c>
      <c r="Q802" s="32" t="s">
        <v>229</v>
      </c>
      <c r="R802" s="5">
        <v>4</v>
      </c>
      <c r="S802" s="24">
        <v>559.125</v>
      </c>
      <c r="T802" s="42">
        <v>0.72889999999999999</v>
      </c>
      <c r="U802" s="42">
        <v>0.72860000000000003</v>
      </c>
      <c r="V802" s="42">
        <v>29.809728280398001</v>
      </c>
      <c r="W802" s="42">
        <v>29.808604873598</v>
      </c>
      <c r="X802" s="42">
        <v>34.854374299306691</v>
      </c>
      <c r="Y802" s="42">
        <v>34.853255556136695</v>
      </c>
      <c r="Z802" s="42">
        <v>2.1345000000000001</v>
      </c>
      <c r="AA802" s="25">
        <v>6.7633857202165339</v>
      </c>
      <c r="AB802" s="25">
        <v>85.957033070797124</v>
      </c>
      <c r="AC802" s="25">
        <v>2.6535216599999994E-2</v>
      </c>
      <c r="AD802" s="42">
        <v>5.8099999999999999E-2</v>
      </c>
      <c r="AE802" s="25">
        <v>90.180700000000002</v>
      </c>
      <c r="AF802" s="42">
        <v>4.2991000000000001</v>
      </c>
      <c r="AG802" s="25">
        <v>0.83130000000000004</v>
      </c>
      <c r="AH802" s="5">
        <v>0.1012</v>
      </c>
      <c r="AI802" s="25">
        <v>4.3298999999999997E-2</v>
      </c>
      <c r="AJ802" s="24">
        <v>99.93</v>
      </c>
      <c r="AK802" s="25">
        <v>3.5966</v>
      </c>
      <c r="AL802" s="241">
        <v>34.856099999999998</v>
      </c>
      <c r="AM802" s="117">
        <v>6</v>
      </c>
      <c r="AN802" s="118"/>
      <c r="AO802" s="32">
        <v>0.3</v>
      </c>
      <c r="AP802" s="245">
        <v>6.758</v>
      </c>
      <c r="AQ802" s="106"/>
      <c r="AR802" s="108" t="s">
        <v>227</v>
      </c>
      <c r="AS802" s="235">
        <v>12.782463569729526</v>
      </c>
      <c r="AT802" s="128"/>
      <c r="AU802" s="236">
        <v>6.8131827779971719</v>
      </c>
      <c r="AV802" s="128"/>
      <c r="AW802" s="237">
        <v>0.82663579697239542</v>
      </c>
      <c r="AX802" s="128"/>
      <c r="BC802" s="144" t="s">
        <v>227</v>
      </c>
      <c r="BE802" s="145" t="s">
        <v>227</v>
      </c>
      <c r="BG802" s="21">
        <v>808</v>
      </c>
    </row>
    <row r="803" spans="1:59" ht="15.75" customHeight="1">
      <c r="A803" s="21" t="s">
        <v>242</v>
      </c>
      <c r="B803" s="33">
        <v>36</v>
      </c>
      <c r="C803" s="21" t="s">
        <v>344</v>
      </c>
      <c r="D803" s="26" t="s">
        <v>345</v>
      </c>
      <c r="E803" s="35">
        <v>77</v>
      </c>
      <c r="F803" s="35">
        <v>1.4299999999997226</v>
      </c>
      <c r="G803" s="35" t="s">
        <v>67</v>
      </c>
      <c r="H803" s="36">
        <v>77.023833333333329</v>
      </c>
      <c r="I803" s="35">
        <v>136</v>
      </c>
      <c r="J803" s="35">
        <v>49.879999999999995</v>
      </c>
      <c r="K803" s="35" t="s">
        <v>68</v>
      </c>
      <c r="L803" s="36">
        <v>136.83133333333333</v>
      </c>
      <c r="M803" s="36">
        <v>-136.83133333333333</v>
      </c>
      <c r="N803" s="20">
        <v>809</v>
      </c>
      <c r="Q803" s="32" t="s">
        <v>229</v>
      </c>
      <c r="R803" s="5">
        <v>5</v>
      </c>
      <c r="S803" s="24">
        <v>519.10699999999997</v>
      </c>
      <c r="T803" s="42">
        <v>0.79920000000000002</v>
      </c>
      <c r="U803" s="42">
        <v>0.79869999999999997</v>
      </c>
      <c r="V803" s="42">
        <v>29.850525299946</v>
      </c>
      <c r="W803" s="42">
        <v>29.849354673760999</v>
      </c>
      <c r="X803" s="42">
        <v>34.851758865189225</v>
      </c>
      <c r="Y803" s="42">
        <v>34.850804562329756</v>
      </c>
      <c r="Z803" s="42">
        <v>2.1433</v>
      </c>
      <c r="AA803" s="25">
        <v>6.7445355635233621</v>
      </c>
      <c r="AB803" s="25">
        <v>85.870950437524712</v>
      </c>
      <c r="AC803" s="25">
        <v>2.9074884499999995E-2</v>
      </c>
      <c r="AD803" s="42">
        <v>6.2799999999999995E-2</v>
      </c>
      <c r="AE803" s="25">
        <v>90.154699999999991</v>
      </c>
      <c r="AF803" s="42">
        <v>4.2979000000000003</v>
      </c>
      <c r="AG803" s="25">
        <v>0.82420000000000004</v>
      </c>
      <c r="AH803" s="5">
        <v>0.1009</v>
      </c>
      <c r="AI803" s="25">
        <v>4.3298999999999997E-2</v>
      </c>
      <c r="AJ803" s="24">
        <v>99.93</v>
      </c>
      <c r="AK803" s="25">
        <v>3.1816</v>
      </c>
      <c r="AL803" s="241">
        <v>34.853499999999997</v>
      </c>
      <c r="AM803" s="117"/>
      <c r="AN803" s="118"/>
      <c r="AO803" s="32">
        <v>0.5</v>
      </c>
      <c r="AP803" s="245">
        <v>6.75</v>
      </c>
      <c r="AQ803" s="106"/>
      <c r="AR803" s="108" t="s">
        <v>227</v>
      </c>
      <c r="AS803" s="235">
        <v>12.747235338273983</v>
      </c>
      <c r="AT803" s="128"/>
      <c r="AU803" s="236">
        <v>6.810103947898055</v>
      </c>
      <c r="AV803" s="128"/>
      <c r="AW803" s="237">
        <v>0.82273196794300985</v>
      </c>
      <c r="AX803" s="128"/>
      <c r="BC803" s="144" t="s">
        <v>227</v>
      </c>
      <c r="BE803" s="145" t="s">
        <v>227</v>
      </c>
      <c r="BG803" s="21">
        <v>809</v>
      </c>
    </row>
    <row r="804" spans="1:59" ht="15.75" customHeight="1">
      <c r="A804" s="21" t="s">
        <v>242</v>
      </c>
      <c r="B804" s="33">
        <v>36</v>
      </c>
      <c r="C804" s="21" t="s">
        <v>344</v>
      </c>
      <c r="D804" s="26" t="s">
        <v>345</v>
      </c>
      <c r="E804" s="35">
        <v>77</v>
      </c>
      <c r="F804" s="35">
        <v>1.4299999999997226</v>
      </c>
      <c r="G804" s="35" t="s">
        <v>67</v>
      </c>
      <c r="H804" s="36">
        <v>77.023833333333329</v>
      </c>
      <c r="I804" s="35">
        <v>136</v>
      </c>
      <c r="J804" s="35">
        <v>49.879999999999995</v>
      </c>
      <c r="K804" s="35" t="s">
        <v>68</v>
      </c>
      <c r="L804" s="36">
        <v>136.83133333333333</v>
      </c>
      <c r="M804" s="36">
        <v>-136.83133333333333</v>
      </c>
      <c r="N804" s="20">
        <v>810</v>
      </c>
      <c r="Q804" s="32" t="s">
        <v>229</v>
      </c>
      <c r="R804" s="5">
        <v>6</v>
      </c>
      <c r="S804" s="24">
        <v>468.61</v>
      </c>
      <c r="T804" s="42">
        <v>0.76900000000000002</v>
      </c>
      <c r="U804" s="42">
        <v>0.76900000000000002</v>
      </c>
      <c r="V804" s="42">
        <v>29.788416240419998</v>
      </c>
      <c r="W804" s="42">
        <v>29.787698775939997</v>
      </c>
      <c r="X804" s="42">
        <v>34.834572148594958</v>
      </c>
      <c r="Y804" s="42">
        <v>34.833643467844077</v>
      </c>
      <c r="Z804" s="42">
        <v>2.1345000000000001</v>
      </c>
      <c r="AA804" s="25">
        <v>6.6751157316364145</v>
      </c>
      <c r="AB804" s="25">
        <v>84.91101443583004</v>
      </c>
      <c r="AC804" s="25">
        <v>2.6129150899999995E-2</v>
      </c>
      <c r="AD804" s="42">
        <v>5.74E-2</v>
      </c>
      <c r="AE804" s="25">
        <v>90.158699999999996</v>
      </c>
      <c r="AF804" s="42">
        <v>4.2980999999999998</v>
      </c>
      <c r="AG804" s="25">
        <v>0.83130000000000004</v>
      </c>
      <c r="AH804" s="5">
        <v>0.1012</v>
      </c>
      <c r="AI804" s="25">
        <v>4.3298999999999997E-2</v>
      </c>
      <c r="AJ804" s="24">
        <v>99.93</v>
      </c>
      <c r="AK804" s="25">
        <v>1.7983</v>
      </c>
      <c r="AL804" s="241">
        <v>34.837000000000003</v>
      </c>
      <c r="AM804" s="117"/>
      <c r="AN804" s="118"/>
      <c r="AO804" s="32">
        <v>0.2</v>
      </c>
      <c r="AP804" s="245">
        <v>6.681</v>
      </c>
      <c r="AQ804" s="106"/>
      <c r="AR804" s="108" t="s">
        <v>227</v>
      </c>
      <c r="AS804" s="235">
        <v>12.84875229112269</v>
      </c>
      <c r="AT804" s="128"/>
      <c r="AU804" s="236">
        <v>7.0434245793599732</v>
      </c>
      <c r="AV804" s="128"/>
      <c r="AW804" s="237">
        <v>0.82761175422974187</v>
      </c>
      <c r="AX804" s="128"/>
      <c r="BC804" s="144" t="s">
        <v>227</v>
      </c>
      <c r="BE804" s="145" t="s">
        <v>227</v>
      </c>
      <c r="BG804" s="21">
        <v>810</v>
      </c>
    </row>
    <row r="805" spans="1:59" ht="15.75" customHeight="1">
      <c r="A805" s="21" t="s">
        <v>242</v>
      </c>
      <c r="B805" s="33">
        <v>36</v>
      </c>
      <c r="C805" s="21" t="s">
        <v>344</v>
      </c>
      <c r="D805" s="26" t="s">
        <v>345</v>
      </c>
      <c r="E805" s="35">
        <v>77</v>
      </c>
      <c r="F805" s="35">
        <v>1.4299999999997226</v>
      </c>
      <c r="G805" s="35" t="s">
        <v>67</v>
      </c>
      <c r="H805" s="36">
        <v>77.023833333333329</v>
      </c>
      <c r="I805" s="35">
        <v>136</v>
      </c>
      <c r="J805" s="35">
        <v>49.879999999999995</v>
      </c>
      <c r="K805" s="35" t="s">
        <v>68</v>
      </c>
      <c r="L805" s="36">
        <v>136.83133333333333</v>
      </c>
      <c r="M805" s="36">
        <v>-136.83133333333333</v>
      </c>
      <c r="N805" s="20">
        <v>811</v>
      </c>
      <c r="Q805" s="32" t="s">
        <v>229</v>
      </c>
      <c r="R805" s="5">
        <v>7</v>
      </c>
      <c r="S805" s="24">
        <v>418.52499999999998</v>
      </c>
      <c r="T805" s="42">
        <v>0.71760000000000002</v>
      </c>
      <c r="U805" s="42">
        <v>0.71750000000000003</v>
      </c>
      <c r="V805" s="42">
        <v>29.709933601241996</v>
      </c>
      <c r="W805" s="42">
        <v>29.709180478286999</v>
      </c>
      <c r="X805" s="42">
        <v>34.819696094868718</v>
      </c>
      <c r="Y805" s="42">
        <v>34.818831307102933</v>
      </c>
      <c r="Z805" s="42">
        <v>2.1379999999999999</v>
      </c>
      <c r="AA805" s="25">
        <v>6.6397093651158618</v>
      </c>
      <c r="AB805" s="25">
        <v>84.340312425076974</v>
      </c>
      <c r="AC805" s="25">
        <v>2.7246237099999994E-2</v>
      </c>
      <c r="AD805" s="42">
        <v>5.9400000000000001E-2</v>
      </c>
      <c r="AE805" s="25">
        <v>90.154699999999991</v>
      </c>
      <c r="AF805" s="42">
        <v>4.2979000000000003</v>
      </c>
      <c r="AG805" s="25">
        <v>0.82420000000000004</v>
      </c>
      <c r="AH805" s="5">
        <v>0.1009</v>
      </c>
      <c r="AI805" s="25">
        <v>4.3298999999999997E-2</v>
      </c>
      <c r="AJ805" s="24">
        <v>99.94</v>
      </c>
      <c r="AK805" s="25">
        <v>1.7983</v>
      </c>
      <c r="AL805" s="241">
        <v>34.820500000000003</v>
      </c>
      <c r="AM805" s="117"/>
      <c r="AN805" s="118"/>
      <c r="AO805" s="32">
        <v>0.3</v>
      </c>
      <c r="AP805" s="245">
        <v>6.6539999999999999</v>
      </c>
      <c r="AQ805" s="106"/>
      <c r="AR805" s="108" t="s">
        <v>227</v>
      </c>
      <c r="AS805" s="235">
        <v>12.723912329686254</v>
      </c>
      <c r="AT805" s="128"/>
      <c r="AU805" s="236">
        <v>7.0636916826315561</v>
      </c>
      <c r="AV805" s="128"/>
      <c r="AW805" s="237">
        <v>0.82565983971504908</v>
      </c>
      <c r="AX805" s="128"/>
      <c r="BC805" s="144" t="s">
        <v>227</v>
      </c>
      <c r="BE805" s="145" t="s">
        <v>227</v>
      </c>
      <c r="BG805" s="21">
        <v>811</v>
      </c>
    </row>
    <row r="806" spans="1:59" ht="15.75" customHeight="1">
      <c r="A806" s="21" t="s">
        <v>242</v>
      </c>
      <c r="B806" s="33">
        <v>36</v>
      </c>
      <c r="C806" s="21" t="s">
        <v>344</v>
      </c>
      <c r="D806" s="26" t="s">
        <v>345</v>
      </c>
      <c r="E806" s="35">
        <v>77</v>
      </c>
      <c r="F806" s="35">
        <v>1.4299999999997226</v>
      </c>
      <c r="G806" s="35" t="s">
        <v>67</v>
      </c>
      <c r="H806" s="36">
        <v>77.023833333333329</v>
      </c>
      <c r="I806" s="35">
        <v>136</v>
      </c>
      <c r="J806" s="35">
        <v>49.879999999999995</v>
      </c>
      <c r="K806" s="35" t="s">
        <v>68</v>
      </c>
      <c r="L806" s="36">
        <v>136.83133333333333</v>
      </c>
      <c r="M806" s="36">
        <v>-136.83133333333333</v>
      </c>
      <c r="N806" s="20">
        <v>812</v>
      </c>
      <c r="Q806" s="32" t="s">
        <v>229</v>
      </c>
      <c r="R806" s="5">
        <v>8</v>
      </c>
      <c r="S806" s="24">
        <v>367.45800000000003</v>
      </c>
      <c r="T806" s="42">
        <v>0.60850000000000004</v>
      </c>
      <c r="U806" s="42">
        <v>0.60850000000000004</v>
      </c>
      <c r="V806" s="42">
        <v>29.566066586915998</v>
      </c>
      <c r="W806" s="42">
        <v>29.565209444444001</v>
      </c>
      <c r="X806" s="42">
        <v>34.785077538169055</v>
      </c>
      <c r="Y806" s="42">
        <v>34.783961938799756</v>
      </c>
      <c r="Z806" s="42">
        <v>2.1255999999999999</v>
      </c>
      <c r="AA806" s="25">
        <v>6.5594407140834674</v>
      </c>
      <c r="AB806" s="25">
        <v>83.066837630687502</v>
      </c>
      <c r="AC806" s="25">
        <v>2.6687693999999998E-2</v>
      </c>
      <c r="AD806" s="42">
        <v>5.8400000000000001E-2</v>
      </c>
      <c r="AE806" s="25">
        <v>90.154699999999991</v>
      </c>
      <c r="AF806" s="42">
        <v>4.2979000000000003</v>
      </c>
      <c r="AG806" s="25">
        <v>0.86409999999999998</v>
      </c>
      <c r="AH806" s="5">
        <v>0.1026</v>
      </c>
      <c r="AI806" s="25">
        <v>4.3298999999999997E-2</v>
      </c>
      <c r="AJ806" s="24">
        <v>99.94</v>
      </c>
      <c r="AK806" s="25">
        <v>1.7983</v>
      </c>
      <c r="AL806" s="241">
        <v>34.781199999999998</v>
      </c>
      <c r="AM806" s="117"/>
      <c r="AN806" s="118"/>
      <c r="AO806" s="32">
        <v>0.1</v>
      </c>
      <c r="AP806" s="245">
        <v>6.56</v>
      </c>
      <c r="AQ806" s="106"/>
      <c r="AR806" s="108" t="s">
        <v>227</v>
      </c>
      <c r="AS806" s="235">
        <v>12.75892825566819</v>
      </c>
      <c r="AT806" s="128"/>
      <c r="AU806" s="236">
        <v>7.8412092396777844</v>
      </c>
      <c r="AV806" s="128"/>
      <c r="AW806" s="237">
        <v>0.83737132680320581</v>
      </c>
      <c r="AX806" s="128"/>
      <c r="BC806" s="144" t="s">
        <v>227</v>
      </c>
      <c r="BE806" s="145" t="s">
        <v>227</v>
      </c>
      <c r="BG806" s="21">
        <v>812</v>
      </c>
    </row>
    <row r="807" spans="1:59" ht="15.75" customHeight="1">
      <c r="A807" s="21" t="s">
        <v>242</v>
      </c>
      <c r="B807" s="33">
        <v>36</v>
      </c>
      <c r="C807" s="21" t="s">
        <v>344</v>
      </c>
      <c r="D807" s="26" t="s">
        <v>345</v>
      </c>
      <c r="E807" s="35">
        <v>77</v>
      </c>
      <c r="F807" s="35">
        <v>1.4299999999997226</v>
      </c>
      <c r="G807" s="35" t="s">
        <v>67</v>
      </c>
      <c r="H807" s="36">
        <v>77.023833333333329</v>
      </c>
      <c r="I807" s="35">
        <v>136</v>
      </c>
      <c r="J807" s="35">
        <v>49.879999999999995</v>
      </c>
      <c r="K807" s="35" t="s">
        <v>68</v>
      </c>
      <c r="L807" s="36">
        <v>136.83133333333333</v>
      </c>
      <c r="M807" s="36">
        <v>-136.83133333333333</v>
      </c>
      <c r="N807" s="20">
        <v>813</v>
      </c>
      <c r="Q807" s="32" t="s">
        <v>229</v>
      </c>
      <c r="R807" s="5">
        <v>9</v>
      </c>
      <c r="S807" s="24">
        <v>335.572</v>
      </c>
      <c r="T807" s="42">
        <v>0.38590000000000002</v>
      </c>
      <c r="U807" s="42">
        <v>0.38550000000000001</v>
      </c>
      <c r="V807" s="42">
        <v>29.305594538400001</v>
      </c>
      <c r="W807" s="42">
        <v>29.304613807779997</v>
      </c>
      <c r="X807" s="42">
        <v>34.713792170120001</v>
      </c>
      <c r="Y807" s="42">
        <v>34.712957139817092</v>
      </c>
      <c r="Z807" s="42">
        <v>2.0905</v>
      </c>
      <c r="AA807" s="25">
        <v>6.4361302212181659</v>
      </c>
      <c r="AB807" s="25">
        <v>80.99743270079847</v>
      </c>
      <c r="AC807" s="25">
        <v>2.8262212399999993E-2</v>
      </c>
      <c r="AD807" s="42">
        <v>6.1400000000000003E-2</v>
      </c>
      <c r="AE807" s="25">
        <v>90.154699999999991</v>
      </c>
      <c r="AF807" s="42">
        <v>4.2979000000000003</v>
      </c>
      <c r="AG807" s="25">
        <v>0.89229999999999998</v>
      </c>
      <c r="AH807" s="5">
        <v>0.1037</v>
      </c>
      <c r="AI807" s="25">
        <v>4.3298999999999997E-2</v>
      </c>
      <c r="AJ807" s="24">
        <v>99.93</v>
      </c>
      <c r="AK807" s="25">
        <v>1.7983</v>
      </c>
      <c r="AL807" s="241">
        <v>34.702500000000001</v>
      </c>
      <c r="AM807" s="117"/>
      <c r="AN807" s="118"/>
      <c r="AO807" s="32">
        <v>0</v>
      </c>
      <c r="AP807" s="245">
        <v>6.4379999999999997</v>
      </c>
      <c r="AQ807" s="106"/>
      <c r="AR807" s="108" t="s">
        <v>227</v>
      </c>
      <c r="AS807" s="235">
        <v>12.598569152733047</v>
      </c>
      <c r="AT807" s="128"/>
      <c r="AU807" s="236">
        <v>9.5897086220704768</v>
      </c>
      <c r="AV807" s="128"/>
      <c r="AW807" s="237">
        <v>0.85981834372217292</v>
      </c>
      <c r="AX807" s="128"/>
      <c r="BC807" s="144" t="s">
        <v>227</v>
      </c>
      <c r="BE807" s="145" t="s">
        <v>227</v>
      </c>
      <c r="BG807" s="21">
        <v>813</v>
      </c>
    </row>
    <row r="808" spans="1:59" ht="15.75" customHeight="1">
      <c r="A808" s="21" t="s">
        <v>242</v>
      </c>
      <c r="B808" s="33">
        <v>36</v>
      </c>
      <c r="C808" s="21" t="s">
        <v>344</v>
      </c>
      <c r="D808" s="26" t="s">
        <v>345</v>
      </c>
      <c r="E808" s="35">
        <v>77</v>
      </c>
      <c r="F808" s="35">
        <v>1.4299999999997226</v>
      </c>
      <c r="G808" s="35" t="s">
        <v>67</v>
      </c>
      <c r="H808" s="36">
        <v>77.023833333333329</v>
      </c>
      <c r="I808" s="35">
        <v>136</v>
      </c>
      <c r="J808" s="35">
        <v>49.879999999999995</v>
      </c>
      <c r="K808" s="35" t="s">
        <v>68</v>
      </c>
      <c r="L808" s="36">
        <v>136.83133333333333</v>
      </c>
      <c r="M808" s="36">
        <v>-136.83133333333333</v>
      </c>
      <c r="N808" s="20">
        <v>814</v>
      </c>
      <c r="Q808" s="32" t="s">
        <v>229</v>
      </c>
      <c r="R808" s="5">
        <v>10</v>
      </c>
      <c r="S808" s="24">
        <v>304.024</v>
      </c>
      <c r="T808" s="42">
        <v>3.27E-2</v>
      </c>
      <c r="U808" s="42">
        <v>4.3299999999999998E-2</v>
      </c>
      <c r="V808" s="42">
        <v>28.891608436685999</v>
      </c>
      <c r="W808" s="42">
        <v>28.902741603248998</v>
      </c>
      <c r="X808" s="42">
        <v>34.585253628283454</v>
      </c>
      <c r="Y808" s="42">
        <v>34.588031891098687</v>
      </c>
      <c r="Z808" s="42">
        <v>2.0821999999999998</v>
      </c>
      <c r="AA808" s="25">
        <v>6.4377032625414579</v>
      </c>
      <c r="AB808" s="25">
        <v>80.204725680300982</v>
      </c>
      <c r="AC808" s="25">
        <v>2.9379298599999992E-2</v>
      </c>
      <c r="AD808" s="42">
        <v>6.3399999999999998E-2</v>
      </c>
      <c r="AE808" s="25">
        <v>90.154699999999991</v>
      </c>
      <c r="AF808" s="42">
        <v>4.2979000000000003</v>
      </c>
      <c r="AG808" s="25">
        <v>1.0144</v>
      </c>
      <c r="AH808" s="5">
        <v>0.1086</v>
      </c>
      <c r="AI808" s="25">
        <v>4.3298999999999997E-2</v>
      </c>
      <c r="AJ808" s="24">
        <v>99.94</v>
      </c>
      <c r="AK808" s="25">
        <v>1.7983</v>
      </c>
      <c r="AL808" s="241">
        <v>34.582500000000003</v>
      </c>
      <c r="AM808" s="117"/>
      <c r="AN808" s="118"/>
      <c r="AO808" s="32">
        <v>-0.3</v>
      </c>
      <c r="AP808" s="245">
        <v>6.4320000000000004</v>
      </c>
      <c r="AQ808" s="106"/>
      <c r="AR808" s="108" t="s">
        <v>227</v>
      </c>
      <c r="AS808" s="235">
        <v>11.852450744852245</v>
      </c>
      <c r="AT808" s="128"/>
      <c r="AU808" s="236">
        <v>10.562633818189925</v>
      </c>
      <c r="AV808" s="128"/>
      <c r="AW808" s="237">
        <v>0.85591451469278734</v>
      </c>
      <c r="AX808" s="128"/>
      <c r="BC808" s="144" t="s">
        <v>227</v>
      </c>
      <c r="BE808" s="145" t="s">
        <v>227</v>
      </c>
      <c r="BG808" s="21">
        <v>814</v>
      </c>
    </row>
    <row r="809" spans="1:59" ht="15.75" customHeight="1">
      <c r="A809" s="21" t="s">
        <v>242</v>
      </c>
      <c r="B809" s="33">
        <v>36</v>
      </c>
      <c r="C809" s="21" t="s">
        <v>344</v>
      </c>
      <c r="D809" s="26" t="s">
        <v>345</v>
      </c>
      <c r="E809" s="35">
        <v>77</v>
      </c>
      <c r="F809" s="35">
        <v>1.4299999999997226</v>
      </c>
      <c r="G809" s="35" t="s">
        <v>67</v>
      </c>
      <c r="H809" s="36">
        <v>77.023833333333329</v>
      </c>
      <c r="I809" s="35">
        <v>136</v>
      </c>
      <c r="J809" s="35">
        <v>49.879999999999995</v>
      </c>
      <c r="K809" s="35" t="s">
        <v>68</v>
      </c>
      <c r="L809" s="36">
        <v>136.83133333333333</v>
      </c>
      <c r="M809" s="36">
        <v>-136.83133333333333</v>
      </c>
      <c r="N809" s="20">
        <v>815</v>
      </c>
      <c r="Q809" s="32" t="s">
        <v>230</v>
      </c>
      <c r="R809" s="5">
        <v>11</v>
      </c>
      <c r="S809" s="24">
        <v>271.94799999999998</v>
      </c>
      <c r="T809" s="42">
        <v>-0.46989999999999998</v>
      </c>
      <c r="U809" s="42">
        <v>-0.4698</v>
      </c>
      <c r="V809" s="42">
        <v>28.309034033922</v>
      </c>
      <c r="W809" s="42">
        <v>28.308513911302999</v>
      </c>
      <c r="X809" s="42">
        <v>34.396142620186581</v>
      </c>
      <c r="Y809" s="42">
        <v>34.395331761805537</v>
      </c>
      <c r="Z809" s="42">
        <v>2.0762999999999998</v>
      </c>
      <c r="AA809" s="25">
        <v>6.4834288205629198</v>
      </c>
      <c r="AB809" s="25">
        <v>79.611382447733689</v>
      </c>
      <c r="AC809" s="25">
        <v>3.1309056899999993E-2</v>
      </c>
      <c r="AD809" s="42">
        <v>6.7000000000000004E-2</v>
      </c>
      <c r="AE809" s="25">
        <v>90.081000000000003</v>
      </c>
      <c r="AF809" s="42">
        <v>4.2945000000000002</v>
      </c>
      <c r="AG809" s="25">
        <v>1.1035999999999999</v>
      </c>
      <c r="AH809" s="5">
        <v>0.11210000000000001</v>
      </c>
      <c r="AI809" s="25">
        <v>4.3298999999999997E-2</v>
      </c>
      <c r="AJ809" s="24">
        <v>99.93</v>
      </c>
      <c r="AK809" s="25">
        <v>1.7983</v>
      </c>
      <c r="AL809" s="241">
        <v>34.3874</v>
      </c>
      <c r="AM809" s="117"/>
      <c r="AN809" s="118"/>
      <c r="AO809" s="32">
        <v>-0.7</v>
      </c>
      <c r="AP809" s="245">
        <v>6.4880000000000004</v>
      </c>
      <c r="AQ809" s="106"/>
      <c r="AR809" s="108" t="s">
        <v>227</v>
      </c>
      <c r="AS809" s="235">
        <v>10.799327328906074</v>
      </c>
      <c r="AT809" s="128"/>
      <c r="AU809" s="236">
        <v>11.504853935844409</v>
      </c>
      <c r="AV809" s="128"/>
      <c r="AW809" s="237">
        <v>0.85298664292074811</v>
      </c>
      <c r="AX809" s="128"/>
      <c r="BC809" s="144" t="s">
        <v>227</v>
      </c>
      <c r="BE809" s="145" t="s">
        <v>227</v>
      </c>
      <c r="BG809" s="21">
        <v>815</v>
      </c>
    </row>
    <row r="810" spans="1:59" ht="15.75" customHeight="1">
      <c r="A810" s="21" t="s">
        <v>242</v>
      </c>
      <c r="B810" s="33">
        <v>36</v>
      </c>
      <c r="C810" s="21" t="s">
        <v>344</v>
      </c>
      <c r="D810" s="26" t="s">
        <v>345</v>
      </c>
      <c r="E810" s="35">
        <v>77</v>
      </c>
      <c r="F810" s="35">
        <v>1.4299999999997226</v>
      </c>
      <c r="G810" s="35" t="s">
        <v>67</v>
      </c>
      <c r="H810" s="36">
        <v>77.023833333333329</v>
      </c>
      <c r="I810" s="35">
        <v>136</v>
      </c>
      <c r="J810" s="35">
        <v>49.879999999999995</v>
      </c>
      <c r="K810" s="35" t="s">
        <v>68</v>
      </c>
      <c r="L810" s="36">
        <v>136.83133333333333</v>
      </c>
      <c r="M810" s="36">
        <v>-136.83133333333333</v>
      </c>
      <c r="N810" s="20">
        <v>816</v>
      </c>
      <c r="Q810" s="32" t="s">
        <v>229</v>
      </c>
      <c r="R810" s="5">
        <v>12</v>
      </c>
      <c r="S810" s="24">
        <v>258.392</v>
      </c>
      <c r="T810" s="42">
        <v>-0.65590000000000004</v>
      </c>
      <c r="U810" s="42">
        <v>-0.65490000000000004</v>
      </c>
      <c r="V810" s="42">
        <v>28.068611674565997</v>
      </c>
      <c r="W810" s="42">
        <v>28.069897761191001</v>
      </c>
      <c r="X810" s="42">
        <v>34.291529697834051</v>
      </c>
      <c r="Y810" s="42">
        <v>34.292132024159585</v>
      </c>
      <c r="Z810" s="42">
        <v>2.0388999999999999</v>
      </c>
      <c r="AA810" s="25">
        <v>6.3640923242552532</v>
      </c>
      <c r="AB810" s="25">
        <v>77.706015582916422</v>
      </c>
      <c r="AC810" s="25">
        <v>3.3543769999999994E-2</v>
      </c>
      <c r="AD810" s="42">
        <v>7.1099999999999997E-2</v>
      </c>
      <c r="AE810" s="25">
        <v>90.052999999999997</v>
      </c>
      <c r="AF810" s="42">
        <v>4.2930999999999999</v>
      </c>
      <c r="AG810" s="25">
        <v>1.1740999999999999</v>
      </c>
      <c r="AH810" s="5">
        <v>0.115</v>
      </c>
      <c r="AI810" s="25">
        <v>4.3298999999999997E-2</v>
      </c>
      <c r="AJ810" s="24">
        <v>99.93</v>
      </c>
      <c r="AK810" s="25">
        <v>1.7983</v>
      </c>
      <c r="AL810" s="241">
        <v>34.3095</v>
      </c>
      <c r="AM810" s="117"/>
      <c r="AN810" s="118"/>
      <c r="AO810" s="32">
        <v>-0.6</v>
      </c>
      <c r="AP810" s="245"/>
      <c r="AQ810" s="106">
        <v>5</v>
      </c>
      <c r="AR810" s="105" t="s">
        <v>453</v>
      </c>
      <c r="AS810" s="235">
        <v>11.133817108664628</v>
      </c>
      <c r="AT810" s="128"/>
      <c r="AU810" s="236">
        <v>13.626681232430393</v>
      </c>
      <c r="AV810" s="128"/>
      <c r="AW810" s="237">
        <v>0.92325556544968845</v>
      </c>
      <c r="AX810" s="128"/>
      <c r="BC810" s="144" t="s">
        <v>227</v>
      </c>
      <c r="BE810" s="145" t="s">
        <v>227</v>
      </c>
      <c r="BG810" s="21">
        <v>816</v>
      </c>
    </row>
    <row r="811" spans="1:59" ht="15.75" customHeight="1">
      <c r="A811" s="21" t="s">
        <v>242</v>
      </c>
      <c r="B811" s="33">
        <v>36</v>
      </c>
      <c r="C811" s="21" t="s">
        <v>344</v>
      </c>
      <c r="D811" s="26" t="s">
        <v>345</v>
      </c>
      <c r="E811" s="35">
        <v>77</v>
      </c>
      <c r="F811" s="35">
        <v>1.4299999999997226</v>
      </c>
      <c r="G811" s="35" t="s">
        <v>67</v>
      </c>
      <c r="H811" s="36">
        <v>77.023833333333329</v>
      </c>
      <c r="I811" s="35">
        <v>136</v>
      </c>
      <c r="J811" s="35">
        <v>49.879999999999995</v>
      </c>
      <c r="K811" s="35" t="s">
        <v>68</v>
      </c>
      <c r="L811" s="36">
        <v>136.83133333333333</v>
      </c>
      <c r="M811" s="36">
        <v>-136.83133333333333</v>
      </c>
      <c r="N811" s="20">
        <v>818</v>
      </c>
      <c r="Q811" s="32" t="s">
        <v>229</v>
      </c>
      <c r="R811" s="5">
        <v>14</v>
      </c>
      <c r="S811" s="24">
        <v>224.10900000000001</v>
      </c>
      <c r="T811" s="42">
        <v>-1.0750999999999999</v>
      </c>
      <c r="U811" s="42">
        <v>-1.0835999999999999</v>
      </c>
      <c r="V811" s="42">
        <v>27.274123251623998</v>
      </c>
      <c r="W811" s="42">
        <v>27.258539686771002</v>
      </c>
      <c r="X811" s="42">
        <v>33.707974193275561</v>
      </c>
      <c r="Y811" s="42">
        <v>33.696272073554042</v>
      </c>
      <c r="Z811" s="42">
        <v>1.9208000000000001</v>
      </c>
      <c r="AA811" s="25">
        <v>5.9602110378424307</v>
      </c>
      <c r="AB811" s="25">
        <v>71.67237252839513</v>
      </c>
      <c r="AC811" s="25">
        <v>4.7306207099999997E-2</v>
      </c>
      <c r="AD811" s="42">
        <v>9.6500000000000002E-2</v>
      </c>
      <c r="AE811" s="25">
        <v>89.989199999999997</v>
      </c>
      <c r="AF811" s="42">
        <v>4.2900999999999998</v>
      </c>
      <c r="AG811" s="25">
        <v>1.3502000000000001</v>
      </c>
      <c r="AH811" s="5">
        <v>0.122</v>
      </c>
      <c r="AI811" s="25">
        <v>4.3298999999999997E-2</v>
      </c>
      <c r="AJ811" s="24">
        <v>99.92</v>
      </c>
      <c r="AK811" s="25">
        <v>1.7983</v>
      </c>
      <c r="AL811" s="241">
        <v>33.7318</v>
      </c>
      <c r="AM811" s="117"/>
      <c r="AN811" s="118"/>
      <c r="AO811" s="32">
        <v>-0.9</v>
      </c>
      <c r="AP811" s="245">
        <v>5.9640000000000004</v>
      </c>
      <c r="AQ811" s="106"/>
      <c r="AR811" s="108" t="s">
        <v>227</v>
      </c>
      <c r="AS811" s="235">
        <v>15.348030104354583</v>
      </c>
      <c r="AT811" s="128"/>
      <c r="AU811" s="236">
        <v>30.235856242835908</v>
      </c>
      <c r="AV811" s="128"/>
      <c r="AW811" s="237">
        <v>1.5625075690115764</v>
      </c>
      <c r="AX811" s="128"/>
      <c r="BC811" s="144" t="s">
        <v>227</v>
      </c>
      <c r="BE811" s="145" t="s">
        <v>227</v>
      </c>
      <c r="BG811" s="21">
        <v>818</v>
      </c>
    </row>
    <row r="812" spans="1:59" ht="15.75" customHeight="1">
      <c r="A812" s="21" t="s">
        <v>242</v>
      </c>
      <c r="B812" s="33">
        <v>36</v>
      </c>
      <c r="C812" s="21" t="s">
        <v>344</v>
      </c>
      <c r="D812" s="26" t="s">
        <v>345</v>
      </c>
      <c r="E812" s="35">
        <v>77</v>
      </c>
      <c r="F812" s="35">
        <v>1.4299999999997226</v>
      </c>
      <c r="G812" s="35" t="s">
        <v>67</v>
      </c>
      <c r="H812" s="36">
        <v>77.023833333333329</v>
      </c>
      <c r="I812" s="35">
        <v>136</v>
      </c>
      <c r="J812" s="35">
        <v>49.879999999999995</v>
      </c>
      <c r="K812" s="35" t="s">
        <v>68</v>
      </c>
      <c r="L812" s="36">
        <v>136.83133333333333</v>
      </c>
      <c r="M812" s="36">
        <v>-136.83133333333333</v>
      </c>
      <c r="N812" s="20">
        <v>819</v>
      </c>
      <c r="Q812" s="32" t="s">
        <v>229</v>
      </c>
      <c r="R812" s="5">
        <v>15</v>
      </c>
      <c r="S812" s="24">
        <v>211.898</v>
      </c>
      <c r="T812" s="42">
        <v>-1.3146</v>
      </c>
      <c r="U812" s="42">
        <v>-1.3153999999999999</v>
      </c>
      <c r="V812" s="42">
        <v>26.814405667980001</v>
      </c>
      <c r="W812" s="42">
        <v>26.812859423216999</v>
      </c>
      <c r="X812" s="42">
        <v>33.355086441342394</v>
      </c>
      <c r="Y812" s="42">
        <v>33.353859301947516</v>
      </c>
      <c r="Z812" s="42">
        <v>1.9847999999999999</v>
      </c>
      <c r="AA812" s="25">
        <v>6.2631193112245285</v>
      </c>
      <c r="AB812" s="25">
        <v>74.646652920246098</v>
      </c>
      <c r="AC812" s="25">
        <v>3.7352460800000001E-2</v>
      </c>
      <c r="AD812" s="42">
        <v>7.8100000000000003E-2</v>
      </c>
      <c r="AE812" s="25">
        <v>89.995199999999997</v>
      </c>
      <c r="AF812" s="42">
        <v>4.2904</v>
      </c>
      <c r="AG812" s="25">
        <v>1.3478000000000001</v>
      </c>
      <c r="AH812" s="5">
        <v>0.12189999999999999</v>
      </c>
      <c r="AI812" s="25">
        <v>4.3298999999999997E-2</v>
      </c>
      <c r="AJ812" s="24">
        <v>99.93</v>
      </c>
      <c r="AK812" s="25">
        <v>1.7983</v>
      </c>
      <c r="AL812" s="241">
        <v>33.4178</v>
      </c>
      <c r="AM812" s="117"/>
      <c r="AN812" s="118"/>
      <c r="AO812" s="32">
        <v>-1</v>
      </c>
      <c r="AP812" s="245">
        <v>6.2149999999999999</v>
      </c>
      <c r="AQ812" s="106"/>
      <c r="AR812" s="108" t="s">
        <v>227</v>
      </c>
      <c r="AS812" s="235">
        <v>16.2058334158164</v>
      </c>
      <c r="AT812" s="128"/>
      <c r="AU812" s="236">
        <v>34.500680634040215</v>
      </c>
      <c r="AV812" s="128"/>
      <c r="AW812" s="237">
        <v>1.7352520035618881</v>
      </c>
      <c r="AX812" s="128"/>
      <c r="BC812" s="144" t="s">
        <v>227</v>
      </c>
      <c r="BE812" s="145" t="s">
        <v>227</v>
      </c>
      <c r="BG812" s="21">
        <v>819</v>
      </c>
    </row>
    <row r="813" spans="1:59" ht="15.75" customHeight="1">
      <c r="A813" s="21" t="s">
        <v>242</v>
      </c>
      <c r="B813" s="33">
        <v>36</v>
      </c>
      <c r="C813" s="21" t="s">
        <v>344</v>
      </c>
      <c r="D813" s="26" t="s">
        <v>345</v>
      </c>
      <c r="E813" s="35">
        <v>77</v>
      </c>
      <c r="F813" s="35">
        <v>1.4299999999997226</v>
      </c>
      <c r="G813" s="35" t="s">
        <v>67</v>
      </c>
      <c r="H813" s="36">
        <v>77.023833333333329</v>
      </c>
      <c r="I813" s="35">
        <v>136</v>
      </c>
      <c r="J813" s="35">
        <v>49.879999999999995</v>
      </c>
      <c r="K813" s="35" t="s">
        <v>68</v>
      </c>
      <c r="L813" s="36">
        <v>136.83133333333333</v>
      </c>
      <c r="M813" s="36">
        <v>-136.83133333333333</v>
      </c>
      <c r="N813" s="20">
        <v>820</v>
      </c>
      <c r="Q813" s="32" t="s">
        <v>230</v>
      </c>
      <c r="R813" s="5">
        <v>16</v>
      </c>
      <c r="S813" s="24">
        <v>199.935</v>
      </c>
      <c r="T813" s="42">
        <v>-1.4681999999999999</v>
      </c>
      <c r="U813" s="42">
        <v>-1.4689000000000001</v>
      </c>
      <c r="V813" s="42">
        <v>26.50187639064</v>
      </c>
      <c r="W813" s="42">
        <v>26.501299801569999</v>
      </c>
      <c r="X813" s="42">
        <v>33.104171402809477</v>
      </c>
      <c r="Y813" s="42">
        <v>33.104154855834189</v>
      </c>
      <c r="Z813" s="42">
        <v>2.0438000000000001</v>
      </c>
      <c r="AA813" s="25">
        <v>6.5288004184898556</v>
      </c>
      <c r="AB813" s="25">
        <v>77.354502337899547</v>
      </c>
      <c r="AC813" s="25">
        <v>3.7199983399999997E-2</v>
      </c>
      <c r="AD813" s="42">
        <v>7.7799999999999994E-2</v>
      </c>
      <c r="AE813" s="25">
        <v>89.995199999999997</v>
      </c>
      <c r="AF813" s="42">
        <v>4.2904</v>
      </c>
      <c r="AG813" s="25">
        <v>1.3502000000000001</v>
      </c>
      <c r="AH813" s="5">
        <v>0.122</v>
      </c>
      <c r="AI813" s="25">
        <v>4.3298999999999997E-2</v>
      </c>
      <c r="AJ813" s="24">
        <v>99.93</v>
      </c>
      <c r="AK813" s="25">
        <v>1.7983</v>
      </c>
      <c r="AL813" s="241">
        <v>33.1038</v>
      </c>
      <c r="AM813" s="117"/>
      <c r="AN813" s="118"/>
      <c r="AO813" s="32">
        <v>-1.2</v>
      </c>
      <c r="AP813" s="245">
        <v>6.5529999999999999</v>
      </c>
      <c r="AQ813" s="106"/>
      <c r="AR813" s="108" t="s">
        <v>227</v>
      </c>
      <c r="AS813" s="235">
        <v>16.752488244690479</v>
      </c>
      <c r="AT813" s="128"/>
      <c r="AU813" s="236">
        <v>37.763662532509514</v>
      </c>
      <c r="AV813" s="128"/>
      <c r="AW813" s="237">
        <v>1.849439002671416</v>
      </c>
      <c r="AX813" s="128"/>
      <c r="BC813" s="144" t="s">
        <v>227</v>
      </c>
      <c r="BE813" s="145" t="s">
        <v>227</v>
      </c>
      <c r="BG813" s="21">
        <v>820</v>
      </c>
    </row>
    <row r="814" spans="1:59" ht="15.75" customHeight="1">
      <c r="A814" s="21" t="s">
        <v>242</v>
      </c>
      <c r="B814" s="33">
        <v>36</v>
      </c>
      <c r="C814" s="21" t="s">
        <v>344</v>
      </c>
      <c r="D814" s="26" t="s">
        <v>345</v>
      </c>
      <c r="E814" s="35">
        <v>77</v>
      </c>
      <c r="F814" s="35">
        <v>1.4299999999997226</v>
      </c>
      <c r="G814" s="35" t="s">
        <v>67</v>
      </c>
      <c r="H814" s="36">
        <v>77.023833333333329</v>
      </c>
      <c r="I814" s="35">
        <v>136</v>
      </c>
      <c r="J814" s="35">
        <v>49.879999999999995</v>
      </c>
      <c r="K814" s="35" t="s">
        <v>68</v>
      </c>
      <c r="L814" s="36">
        <v>136.83133333333333</v>
      </c>
      <c r="M814" s="36">
        <v>-136.83133333333333</v>
      </c>
      <c r="N814" s="20">
        <v>821</v>
      </c>
      <c r="Q814" s="32" t="s">
        <v>229</v>
      </c>
      <c r="R814" s="5">
        <v>17</v>
      </c>
      <c r="S814" s="24">
        <v>182.80600000000001</v>
      </c>
      <c r="T814" s="42">
        <v>-1.4824999999999999</v>
      </c>
      <c r="U814" s="42">
        <v>-1.4822</v>
      </c>
      <c r="V814" s="42">
        <v>26.348563234128001</v>
      </c>
      <c r="W814" s="42">
        <v>26.345863295295</v>
      </c>
      <c r="X814" s="42">
        <v>32.91962874768079</v>
      </c>
      <c r="Y814" s="42">
        <v>32.915585273928215</v>
      </c>
      <c r="Z814" s="42">
        <v>2.0541999999999998</v>
      </c>
      <c r="AA814" s="25">
        <v>6.5674095773077203</v>
      </c>
      <c r="AB814" s="25">
        <v>77.680031250084369</v>
      </c>
      <c r="AC814" s="25">
        <v>3.9993239599999994E-2</v>
      </c>
      <c r="AD814" s="42">
        <v>8.3000000000000004E-2</v>
      </c>
      <c r="AE814" s="25">
        <v>89.953299999999999</v>
      </c>
      <c r="AF814" s="42">
        <v>4.2885</v>
      </c>
      <c r="AG814" s="25">
        <v>1.3478000000000001</v>
      </c>
      <c r="AH814" s="5">
        <v>0.12189999999999999</v>
      </c>
      <c r="AI814" s="25">
        <v>4.3298999999999997E-2</v>
      </c>
      <c r="AJ814" s="24">
        <v>99.93</v>
      </c>
      <c r="AK814" s="25">
        <v>1.7983</v>
      </c>
      <c r="AL814" s="241">
        <v>32.9101</v>
      </c>
      <c r="AM814" s="117"/>
      <c r="AN814" s="118"/>
      <c r="AO814" s="32">
        <v>-1.2</v>
      </c>
      <c r="AP814" s="245">
        <v>6.5609999999999999</v>
      </c>
      <c r="AQ814" s="106"/>
      <c r="AR814" s="108" t="s">
        <v>227</v>
      </c>
      <c r="AS814" s="235">
        <v>16.587692964731538</v>
      </c>
      <c r="AT814" s="128"/>
      <c r="AU814" s="236">
        <v>37.33663287121162</v>
      </c>
      <c r="AV814" s="128"/>
      <c r="AW814" s="237">
        <v>1.8767658058771151</v>
      </c>
      <c r="AX814" s="128"/>
      <c r="BC814" s="144" t="s">
        <v>227</v>
      </c>
      <c r="BE814" s="145" t="s">
        <v>227</v>
      </c>
      <c r="BG814" s="21">
        <v>821</v>
      </c>
    </row>
    <row r="815" spans="1:59" ht="15.75" customHeight="1">
      <c r="A815" s="21" t="s">
        <v>242</v>
      </c>
      <c r="B815" s="33">
        <v>36</v>
      </c>
      <c r="C815" s="21" t="s">
        <v>344</v>
      </c>
      <c r="D815" s="26" t="s">
        <v>345</v>
      </c>
      <c r="E815" s="35">
        <v>77</v>
      </c>
      <c r="F815" s="35">
        <v>1.4299999999997226</v>
      </c>
      <c r="G815" s="35" t="s">
        <v>67</v>
      </c>
      <c r="H815" s="36">
        <v>77.023833333333329</v>
      </c>
      <c r="I815" s="35">
        <v>136</v>
      </c>
      <c r="J815" s="35">
        <v>49.879999999999995</v>
      </c>
      <c r="K815" s="35" t="s">
        <v>68</v>
      </c>
      <c r="L815" s="36">
        <v>136.83133333333333</v>
      </c>
      <c r="M815" s="36">
        <v>-136.83133333333333</v>
      </c>
      <c r="N815" s="20">
        <v>822</v>
      </c>
      <c r="Q815" s="32" t="s">
        <v>229</v>
      </c>
      <c r="R815" s="5">
        <v>18</v>
      </c>
      <c r="S815" s="24">
        <v>142.13900000000001</v>
      </c>
      <c r="T815" s="42">
        <v>-1.4498</v>
      </c>
      <c r="U815" s="42">
        <v>-1.4495</v>
      </c>
      <c r="V815" s="42">
        <v>26.145386720561998</v>
      </c>
      <c r="W815" s="42">
        <v>26.142203243838999</v>
      </c>
      <c r="X815" s="42">
        <v>32.6292771910135</v>
      </c>
      <c r="Y815" s="42">
        <v>32.624578574573356</v>
      </c>
      <c r="Z815" s="42">
        <v>2.1175999999999999</v>
      </c>
      <c r="AA815" s="25">
        <v>6.7953632683238334</v>
      </c>
      <c r="AB815" s="25">
        <v>80.28136745373277</v>
      </c>
      <c r="AC815" s="25">
        <v>3.9333044899999996E-2</v>
      </c>
      <c r="AD815" s="42">
        <v>8.1799999999999998E-2</v>
      </c>
      <c r="AE815" s="25">
        <v>89.891499999999994</v>
      </c>
      <c r="AF815" s="42">
        <v>4.2854999999999999</v>
      </c>
      <c r="AG815" s="25">
        <v>1.3525</v>
      </c>
      <c r="AH815" s="5">
        <v>0.1221</v>
      </c>
      <c r="AI815" s="25">
        <v>4.3298999999999997E-2</v>
      </c>
      <c r="AJ815" s="24">
        <v>99.93</v>
      </c>
      <c r="AK815" s="25">
        <v>0.96831999999999996</v>
      </c>
      <c r="AL815" s="241">
        <v>32.620249999999999</v>
      </c>
      <c r="AM815" s="117">
        <v>6</v>
      </c>
      <c r="AN815" s="118"/>
      <c r="AO815" s="32">
        <v>-1.2</v>
      </c>
      <c r="AP815" s="245">
        <v>6.8259999999999996</v>
      </c>
      <c r="AQ815" s="106"/>
      <c r="AR815" s="108" t="s">
        <v>227</v>
      </c>
      <c r="AS815" s="235">
        <v>15.502615288667258</v>
      </c>
      <c r="AT815" s="128"/>
      <c r="AU815" s="236">
        <v>34.175786441491091</v>
      </c>
      <c r="AV815" s="128"/>
      <c r="AW815" s="237">
        <v>1.7986892252894036</v>
      </c>
      <c r="AX815" s="128"/>
      <c r="BC815" s="144" t="s">
        <v>227</v>
      </c>
      <c r="BE815" s="145" t="s">
        <v>227</v>
      </c>
      <c r="BG815" s="21">
        <v>822</v>
      </c>
    </row>
    <row r="816" spans="1:59" ht="15.75" customHeight="1">
      <c r="A816" s="21" t="s">
        <v>242</v>
      </c>
      <c r="B816" s="33">
        <v>36</v>
      </c>
      <c r="C816" s="21" t="s">
        <v>344</v>
      </c>
      <c r="D816" s="26" t="s">
        <v>345</v>
      </c>
      <c r="E816" s="35">
        <v>77</v>
      </c>
      <c r="F816" s="35">
        <v>1.4299999999997226</v>
      </c>
      <c r="G816" s="35" t="s">
        <v>67</v>
      </c>
      <c r="H816" s="36">
        <v>77.023833333333329</v>
      </c>
      <c r="I816" s="35">
        <v>136</v>
      </c>
      <c r="J816" s="35">
        <v>49.879999999999995</v>
      </c>
      <c r="K816" s="35" t="s">
        <v>68</v>
      </c>
      <c r="L816" s="36">
        <v>136.83133333333333</v>
      </c>
      <c r="M816" s="36">
        <v>-136.83133333333333</v>
      </c>
      <c r="N816" s="20">
        <v>823</v>
      </c>
      <c r="Q816" s="32" t="s">
        <v>230</v>
      </c>
      <c r="R816" s="5">
        <v>19</v>
      </c>
      <c r="S816" s="24">
        <v>106.324</v>
      </c>
      <c r="T816" s="42">
        <v>-1.2819</v>
      </c>
      <c r="U816" s="42">
        <v>-1.2821</v>
      </c>
      <c r="V816" s="42">
        <v>26.040716548697997</v>
      </c>
      <c r="W816" s="42">
        <v>26.040365222662999</v>
      </c>
      <c r="X816" s="42">
        <v>32.325051852270228</v>
      </c>
      <c r="Y816" s="42">
        <v>32.324788374320725</v>
      </c>
      <c r="Z816" s="42">
        <v>2.1667000000000001</v>
      </c>
      <c r="AA816" s="25">
        <v>6.9515525845696828</v>
      </c>
      <c r="AB816" s="25">
        <v>82.320754205548212</v>
      </c>
      <c r="AC816" s="25">
        <v>4.0958389099999992E-2</v>
      </c>
      <c r="AD816" s="42">
        <v>8.48E-2</v>
      </c>
      <c r="AE816" s="25">
        <v>89.929400000000001</v>
      </c>
      <c r="AF816" s="42">
        <v>4.2873000000000001</v>
      </c>
      <c r="AG816" s="25">
        <v>1.3525</v>
      </c>
      <c r="AH816" s="5">
        <v>0.1221</v>
      </c>
      <c r="AI816" s="25">
        <v>4.3298999999999997E-2</v>
      </c>
      <c r="AJ816" s="24">
        <v>99.93</v>
      </c>
      <c r="AK816" s="25">
        <v>0</v>
      </c>
      <c r="AL816" s="241">
        <v>32.328899999999997</v>
      </c>
      <c r="AM816" s="117"/>
      <c r="AN816" s="118"/>
      <c r="AO816" s="32">
        <v>-1</v>
      </c>
      <c r="AP816" s="245">
        <v>6.9930000000000003</v>
      </c>
      <c r="AQ816" s="106"/>
      <c r="AR816" s="108" t="s">
        <v>227</v>
      </c>
      <c r="AS816" s="235">
        <v>13.527157117998016</v>
      </c>
      <c r="AT816" s="128"/>
      <c r="AU816" s="236">
        <v>29.333338497153072</v>
      </c>
      <c r="AV816" s="128"/>
      <c r="AW816" s="237">
        <v>1.6718147818343725</v>
      </c>
      <c r="AX816" s="128"/>
      <c r="BC816" s="144">
        <v>1.5390933554226093E-2</v>
      </c>
      <c r="BD816" s="128">
        <v>6</v>
      </c>
      <c r="BE816" s="145">
        <v>2.8105739425959304E-2</v>
      </c>
      <c r="BG816" s="21">
        <v>823</v>
      </c>
    </row>
    <row r="817" spans="1:59" ht="15.75" customHeight="1">
      <c r="A817" s="21" t="s">
        <v>242</v>
      </c>
      <c r="B817" s="33">
        <v>36</v>
      </c>
      <c r="C817" s="21" t="s">
        <v>344</v>
      </c>
      <c r="D817" s="26" t="s">
        <v>345</v>
      </c>
      <c r="E817" s="35">
        <v>77</v>
      </c>
      <c r="F817" s="35">
        <v>1.4299999999997226</v>
      </c>
      <c r="G817" s="35" t="s">
        <v>67</v>
      </c>
      <c r="H817" s="36">
        <v>77.023833333333329</v>
      </c>
      <c r="I817" s="35">
        <v>136</v>
      </c>
      <c r="J817" s="35">
        <v>49.879999999999995</v>
      </c>
      <c r="K817" s="35" t="s">
        <v>68</v>
      </c>
      <c r="L817" s="36">
        <v>136.83133333333333</v>
      </c>
      <c r="M817" s="36">
        <v>-136.83133333333333</v>
      </c>
      <c r="N817" s="20">
        <v>824</v>
      </c>
      <c r="Q817" s="32" t="s">
        <v>229</v>
      </c>
      <c r="R817" s="5">
        <v>20</v>
      </c>
      <c r="S817" s="24">
        <v>73.344999999999999</v>
      </c>
      <c r="T817" s="42">
        <v>-0.63170000000000004</v>
      </c>
      <c r="U817" s="42">
        <v>-0.60370000000000001</v>
      </c>
      <c r="V817" s="42">
        <v>26.204022566237999</v>
      </c>
      <c r="W817" s="42">
        <v>26.209258067922001</v>
      </c>
      <c r="X817" s="42">
        <v>31.871355935809621</v>
      </c>
      <c r="Y817" s="42">
        <v>31.848867311561506</v>
      </c>
      <c r="Z817" s="42">
        <v>2.2637</v>
      </c>
      <c r="AA817" s="25">
        <v>7.2163364456674177</v>
      </c>
      <c r="AB817" s="25">
        <v>86.676752621915256</v>
      </c>
      <c r="AC817" s="25">
        <v>8.0417053000000002E-2</v>
      </c>
      <c r="AD817" s="42">
        <v>0.1578</v>
      </c>
      <c r="AE817" s="25">
        <v>89.865499999999997</v>
      </c>
      <c r="AF817" s="42">
        <v>4.2843</v>
      </c>
      <c r="AG817" s="25">
        <v>1.3478000000000001</v>
      </c>
      <c r="AH817" s="5">
        <v>0.12189999999999999</v>
      </c>
      <c r="AI817" s="25">
        <v>4.3298999999999997E-2</v>
      </c>
      <c r="AJ817" s="24">
        <v>99.93</v>
      </c>
      <c r="AK817" s="25">
        <v>0</v>
      </c>
      <c r="AL817" s="241">
        <v>31.836600000000001</v>
      </c>
      <c r="AM817" s="117"/>
      <c r="AN817" s="118"/>
      <c r="AO817" s="32">
        <v>-0.5</v>
      </c>
      <c r="AP817" s="245">
        <v>7.2355</v>
      </c>
      <c r="AQ817" s="106">
        <v>6</v>
      </c>
      <c r="AR817" s="108" t="s">
        <v>227</v>
      </c>
      <c r="AS817" s="235">
        <v>8.9414630722791504</v>
      </c>
      <c r="AT817" s="128"/>
      <c r="AU817" s="236">
        <v>17.768485568655386</v>
      </c>
      <c r="AV817" s="128"/>
      <c r="AW817" s="237">
        <v>1.3526767586821016</v>
      </c>
      <c r="AX817" s="128"/>
      <c r="BC817" s="144">
        <v>7.2883044215379222E-2</v>
      </c>
      <c r="BD817" s="128">
        <v>6</v>
      </c>
      <c r="BE817" s="145">
        <v>6.2925590349185614E-2</v>
      </c>
      <c r="BG817" s="21">
        <v>824</v>
      </c>
    </row>
    <row r="818" spans="1:59" ht="15.75" customHeight="1">
      <c r="A818" s="21" t="s">
        <v>242</v>
      </c>
      <c r="B818" s="33">
        <v>36</v>
      </c>
      <c r="C818" s="21" t="s">
        <v>344</v>
      </c>
      <c r="D818" s="26" t="s">
        <v>345</v>
      </c>
      <c r="E818" s="35">
        <v>77</v>
      </c>
      <c r="F818" s="35">
        <v>1.4299999999997226</v>
      </c>
      <c r="G818" s="35" t="s">
        <v>67</v>
      </c>
      <c r="H818" s="36">
        <v>77.023833333333329</v>
      </c>
      <c r="I818" s="35">
        <v>136</v>
      </c>
      <c r="J818" s="35">
        <v>49.879999999999995</v>
      </c>
      <c r="K818" s="35" t="s">
        <v>68</v>
      </c>
      <c r="L818" s="36">
        <v>136.83133333333333</v>
      </c>
      <c r="M818" s="36">
        <v>-136.83133333333333</v>
      </c>
      <c r="N818" s="20">
        <v>825</v>
      </c>
      <c r="Q818" s="32" t="s">
        <v>230</v>
      </c>
      <c r="R818" s="5">
        <v>21</v>
      </c>
      <c r="S818" s="24">
        <v>51.204000000000001</v>
      </c>
      <c r="T818" s="42">
        <v>0.52410000000000001</v>
      </c>
      <c r="U818" s="42">
        <v>0.52669999999999995</v>
      </c>
      <c r="V818" s="42">
        <v>26.455854058284</v>
      </c>
      <c r="W818" s="42">
        <v>26.455863669448</v>
      </c>
      <c r="X818" s="42">
        <v>31.025017614118738</v>
      </c>
      <c r="Y818" s="42">
        <v>31.022416099802918</v>
      </c>
      <c r="Z818" s="42">
        <v>2.5322</v>
      </c>
      <c r="AA818" s="25">
        <v>8.0330404300866558</v>
      </c>
      <c r="AB818" s="25">
        <v>98.879607678012235</v>
      </c>
      <c r="AC818" s="25">
        <v>0.44372960399999994</v>
      </c>
      <c r="AD818" s="42">
        <v>0.82969999999999999</v>
      </c>
      <c r="AE818" s="25">
        <v>89.081800000000001</v>
      </c>
      <c r="AF818" s="42">
        <v>4.2473999999999998</v>
      </c>
      <c r="AG818" s="25">
        <v>1.1060000000000001</v>
      </c>
      <c r="AH818" s="5">
        <v>0.11219999999999999</v>
      </c>
      <c r="AI818" s="25">
        <v>4.3298999999999997E-2</v>
      </c>
      <c r="AJ818" s="24">
        <v>99.93</v>
      </c>
      <c r="AK818" s="25">
        <v>0</v>
      </c>
      <c r="AL818" s="241">
        <v>31.052700000000002</v>
      </c>
      <c r="AM818" s="117"/>
      <c r="AN818" s="118"/>
      <c r="AO818" s="32">
        <v>0.5</v>
      </c>
      <c r="AP818" s="245">
        <v>8.0090000000000003</v>
      </c>
      <c r="AQ818" s="106"/>
      <c r="AR818" s="108" t="s">
        <v>227</v>
      </c>
      <c r="AS818" s="235">
        <v>2.415922346973741</v>
      </c>
      <c r="AT818" s="128"/>
      <c r="AU818" s="236">
        <v>8.3989731013302897</v>
      </c>
      <c r="AV818" s="128"/>
      <c r="AW818" s="237">
        <v>0.88226536064113992</v>
      </c>
      <c r="AX818" s="128"/>
      <c r="BC818" s="144">
        <v>0.4111056966424626</v>
      </c>
      <c r="BD818" s="128">
        <v>6</v>
      </c>
      <c r="BE818" s="145">
        <v>0.19010158462513788</v>
      </c>
      <c r="BG818" s="21">
        <v>825</v>
      </c>
    </row>
    <row r="819" spans="1:59" ht="15.75" customHeight="1">
      <c r="A819" s="21" t="s">
        <v>242</v>
      </c>
      <c r="B819" s="33">
        <v>36</v>
      </c>
      <c r="C819" s="21" t="s">
        <v>344</v>
      </c>
      <c r="D819" s="26" t="s">
        <v>345</v>
      </c>
      <c r="E819" s="35">
        <v>77</v>
      </c>
      <c r="F819" s="35">
        <v>1.4299999999997226</v>
      </c>
      <c r="G819" s="35" t="s">
        <v>67</v>
      </c>
      <c r="H819" s="36">
        <v>77.023833333333329</v>
      </c>
      <c r="I819" s="35">
        <v>136</v>
      </c>
      <c r="J819" s="35">
        <v>49.879999999999995</v>
      </c>
      <c r="K819" s="35" t="s">
        <v>68</v>
      </c>
      <c r="L819" s="36">
        <v>136.83133333333333</v>
      </c>
      <c r="M819" s="36">
        <v>-136.83133333333333</v>
      </c>
      <c r="N819" s="20">
        <v>826</v>
      </c>
      <c r="Q819" s="32" t="s">
        <v>229</v>
      </c>
      <c r="R819" s="5">
        <v>22</v>
      </c>
      <c r="S819" s="24">
        <v>37.036999999999999</v>
      </c>
      <c r="T819" s="42">
        <v>-0.14180000000000001</v>
      </c>
      <c r="U819" s="42">
        <v>-0.1082</v>
      </c>
      <c r="V819" s="42">
        <v>24.875407825410001</v>
      </c>
      <c r="W819" s="42">
        <v>24.937229264378999</v>
      </c>
      <c r="X819" s="42">
        <v>29.638282322830726</v>
      </c>
      <c r="Y819" s="42">
        <v>29.686428199404375</v>
      </c>
      <c r="Z819" s="42">
        <v>2.6865999999999999</v>
      </c>
      <c r="AA819" s="25">
        <v>8.8582029831098126</v>
      </c>
      <c r="AB819" s="25">
        <v>106.11082739427127</v>
      </c>
      <c r="AC819" s="25">
        <v>0.200474081</v>
      </c>
      <c r="AD819" s="42">
        <v>0.37980000000000003</v>
      </c>
      <c r="AE819" s="25">
        <v>89.476699999999994</v>
      </c>
      <c r="AF819" s="42">
        <v>4.266</v>
      </c>
      <c r="AG819" s="25">
        <v>0.92279999999999995</v>
      </c>
      <c r="AH819" s="5">
        <v>0.10489999999999999</v>
      </c>
      <c r="AI819" s="25">
        <v>4.3298999999999997E-2</v>
      </c>
      <c r="AJ819" s="24">
        <v>99.93</v>
      </c>
      <c r="AK819" s="25">
        <v>0</v>
      </c>
      <c r="AL819" s="241">
        <v>29.6921</v>
      </c>
      <c r="AM819" s="117"/>
      <c r="AN819" s="118"/>
      <c r="AO819" s="32">
        <v>0.5</v>
      </c>
      <c r="AP819" s="245">
        <v>8.7219999999999995</v>
      </c>
      <c r="AQ819" s="106"/>
      <c r="AR819" s="108" t="s">
        <v>227</v>
      </c>
      <c r="AS819" s="235">
        <v>0</v>
      </c>
      <c r="AT819" s="128"/>
      <c r="AU819" s="236">
        <v>4.1021888337737185</v>
      </c>
      <c r="AV819" s="128"/>
      <c r="AW819" s="237">
        <v>0.60411754229741765</v>
      </c>
      <c r="AX819" s="128"/>
      <c r="BC819" s="144">
        <v>0.16870715040924369</v>
      </c>
      <c r="BD819" s="128">
        <v>6</v>
      </c>
      <c r="BE819" s="145">
        <v>0.10769794796829503</v>
      </c>
      <c r="BG819" s="21">
        <v>826</v>
      </c>
    </row>
    <row r="820" spans="1:59" ht="15.75" customHeight="1">
      <c r="A820" s="21" t="s">
        <v>242</v>
      </c>
      <c r="B820" s="33">
        <v>36</v>
      </c>
      <c r="C820" s="21" t="s">
        <v>344</v>
      </c>
      <c r="D820" s="26" t="s">
        <v>345</v>
      </c>
      <c r="E820" s="35">
        <v>77</v>
      </c>
      <c r="F820" s="35">
        <v>1.4299999999997226</v>
      </c>
      <c r="G820" s="35" t="s">
        <v>67</v>
      </c>
      <c r="H820" s="36">
        <v>77.023833333333329</v>
      </c>
      <c r="I820" s="35">
        <v>136</v>
      </c>
      <c r="J820" s="35">
        <v>49.879999999999995</v>
      </c>
      <c r="K820" s="35" t="s">
        <v>68</v>
      </c>
      <c r="L820" s="36">
        <v>136.83133333333333</v>
      </c>
      <c r="M820" s="36">
        <v>-136.83133333333333</v>
      </c>
      <c r="N820" s="20">
        <v>827</v>
      </c>
      <c r="Q820" s="32" t="s">
        <v>229</v>
      </c>
      <c r="R820" s="5">
        <v>23</v>
      </c>
      <c r="S820" s="24">
        <v>21.975999999999999</v>
      </c>
      <c r="T820" s="42">
        <v>-1.4619</v>
      </c>
      <c r="U820" s="42">
        <v>-1.4560999999999999</v>
      </c>
      <c r="V820" s="42">
        <v>22.154082306059998</v>
      </c>
      <c r="W820" s="42">
        <v>22.168352652135997</v>
      </c>
      <c r="X820" s="42">
        <v>27.282496466743762</v>
      </c>
      <c r="Y820" s="42">
        <v>27.296392713988745</v>
      </c>
      <c r="Z820" s="42">
        <v>2.5547</v>
      </c>
      <c r="AA820" s="25">
        <v>8.8262093068619638</v>
      </c>
      <c r="AB820" s="25">
        <v>100.355549295686</v>
      </c>
      <c r="AC820" s="25">
        <v>0.17919212900000001</v>
      </c>
      <c r="AD820" s="42">
        <v>0.34050000000000002</v>
      </c>
      <c r="AE820" s="25">
        <v>89.707999999999998</v>
      </c>
      <c r="AF820" s="42">
        <v>4.2769000000000004</v>
      </c>
      <c r="AG820" s="25">
        <v>0.64810000000000001</v>
      </c>
      <c r="AH820" s="5">
        <v>9.3899999999999997E-2</v>
      </c>
      <c r="AI820" s="25">
        <v>6.6488000000000005E-2</v>
      </c>
      <c r="AJ820" s="24">
        <v>99.93</v>
      </c>
      <c r="AK820" s="25">
        <v>0</v>
      </c>
      <c r="AL820" s="241">
        <v>27.445699999999999</v>
      </c>
      <c r="AM820" s="117"/>
      <c r="AN820" s="118"/>
      <c r="AO820" s="32">
        <v>-0.8</v>
      </c>
      <c r="AP820" s="245">
        <v>8.7940000000000005</v>
      </c>
      <c r="AQ820" s="106"/>
      <c r="AR820" s="108" t="s">
        <v>227</v>
      </c>
      <c r="AS820" s="235">
        <v>0</v>
      </c>
      <c r="AT820" s="128"/>
      <c r="AU820" s="236">
        <v>2.6326018462596128</v>
      </c>
      <c r="AV820" s="128"/>
      <c r="AW820" s="237">
        <v>0.50164203027604637</v>
      </c>
      <c r="AX820" s="128"/>
      <c r="BC820" s="144">
        <v>0.15553897147694676</v>
      </c>
      <c r="BD820" s="128">
        <v>6</v>
      </c>
      <c r="BE820" s="145">
        <v>7.424500801610899E-2</v>
      </c>
      <c r="BG820" s="21">
        <v>827</v>
      </c>
    </row>
    <row r="821" spans="1:59" ht="15.75" customHeight="1">
      <c r="A821" s="21" t="s">
        <v>242</v>
      </c>
      <c r="B821" s="33">
        <v>36</v>
      </c>
      <c r="C821" s="21" t="s">
        <v>344</v>
      </c>
      <c r="D821" s="26" t="s">
        <v>345</v>
      </c>
      <c r="E821" s="35">
        <v>77</v>
      </c>
      <c r="F821" s="35">
        <v>1.4299999999997226</v>
      </c>
      <c r="G821" s="35" t="s">
        <v>67</v>
      </c>
      <c r="H821" s="36">
        <v>77.023833333333329</v>
      </c>
      <c r="I821" s="35">
        <v>136</v>
      </c>
      <c r="J821" s="35">
        <v>49.879999999999995</v>
      </c>
      <c r="K821" s="35" t="s">
        <v>68</v>
      </c>
      <c r="L821" s="36">
        <v>136.83133333333333</v>
      </c>
      <c r="M821" s="36">
        <v>-136.83133333333333</v>
      </c>
      <c r="N821" s="20">
        <v>828</v>
      </c>
      <c r="Q821" s="32" t="s">
        <v>230</v>
      </c>
      <c r="R821" s="5">
        <v>24</v>
      </c>
      <c r="S821" s="24">
        <v>6.3719999999999999</v>
      </c>
      <c r="T821" s="42">
        <v>-1.4759</v>
      </c>
      <c r="U821" s="42">
        <v>-1.4762</v>
      </c>
      <c r="V821" s="42">
        <v>22.108265867820002</v>
      </c>
      <c r="W821" s="42">
        <v>22.107216458435001</v>
      </c>
      <c r="X821" s="42">
        <v>27.241833876131381</v>
      </c>
      <c r="Y821" s="42">
        <v>27.240694914744278</v>
      </c>
      <c r="Z821" s="42">
        <v>2.5503</v>
      </c>
      <c r="AA821" s="25">
        <v>8.7471318742007771</v>
      </c>
      <c r="AB821" s="25">
        <v>99.389675815753563</v>
      </c>
      <c r="AC821" s="25">
        <v>0.18152795299999999</v>
      </c>
      <c r="AD821" s="42">
        <v>0.3448</v>
      </c>
      <c r="AE821" s="25">
        <v>89.707999999999998</v>
      </c>
      <c r="AF821" s="42">
        <v>4.2769000000000004</v>
      </c>
      <c r="AG821" s="25">
        <v>0.60580000000000001</v>
      </c>
      <c r="AH821" s="5">
        <v>9.2200000000000004E-2</v>
      </c>
      <c r="AI821" s="25">
        <v>0.17519000000000001</v>
      </c>
      <c r="AJ821" s="24">
        <v>99.93</v>
      </c>
      <c r="AK821" s="25">
        <v>0</v>
      </c>
      <c r="AL821" s="241">
        <v>27.239899999999999</v>
      </c>
      <c r="AM821" s="117"/>
      <c r="AN821" s="118"/>
      <c r="AO821" s="32">
        <v>-1.2</v>
      </c>
      <c r="AP821" s="245">
        <v>8.7449999999999992</v>
      </c>
      <c r="AQ821" s="106"/>
      <c r="AR821" s="108" t="s">
        <v>227</v>
      </c>
      <c r="AS821" s="235">
        <v>0</v>
      </c>
      <c r="AT821" s="128"/>
      <c r="AU821" s="236">
        <v>2.6718533500831465</v>
      </c>
      <c r="AV821" s="128"/>
      <c r="AW821" s="237">
        <v>0.49773820124666079</v>
      </c>
      <c r="AX821" s="128"/>
      <c r="BC821" s="144">
        <v>0.13189671742222994</v>
      </c>
      <c r="BD821" s="128">
        <v>6</v>
      </c>
      <c r="BE821" s="145">
        <v>6.2925555779487441E-2</v>
      </c>
      <c r="BG821" s="21">
        <v>828</v>
      </c>
    </row>
    <row r="822" spans="1:59" ht="15.75" customHeight="1">
      <c r="A822" s="21" t="s">
        <v>242</v>
      </c>
      <c r="B822" s="33">
        <v>37</v>
      </c>
      <c r="C822" s="21" t="s">
        <v>346</v>
      </c>
      <c r="D822" s="26" t="s">
        <v>347</v>
      </c>
      <c r="E822" s="35">
        <v>76</v>
      </c>
      <c r="F822" s="35">
        <v>32.170000000000414</v>
      </c>
      <c r="G822" s="35" t="s">
        <v>67</v>
      </c>
      <c r="H822" s="36">
        <v>76.536166666666674</v>
      </c>
      <c r="I822" s="35">
        <v>135</v>
      </c>
      <c r="J822" s="35">
        <v>25.919999999999277</v>
      </c>
      <c r="K822" s="35" t="s">
        <v>68</v>
      </c>
      <c r="L822" s="36">
        <v>135.43199999999999</v>
      </c>
      <c r="M822" s="36">
        <v>-135.43199999999999</v>
      </c>
      <c r="N822" s="20">
        <v>829</v>
      </c>
      <c r="Q822" s="32" t="s">
        <v>229</v>
      </c>
      <c r="R822" s="5">
        <v>1</v>
      </c>
      <c r="S822" s="24">
        <v>3531.8609999999999</v>
      </c>
      <c r="T822" s="42">
        <v>-0.27979999999999999</v>
      </c>
      <c r="U822" s="42">
        <v>-0.27939999999999998</v>
      </c>
      <c r="V822" s="42">
        <v>30.220989783275996</v>
      </c>
      <c r="W822" s="42">
        <v>30.221079042176999</v>
      </c>
      <c r="X822" s="42">
        <v>34.954754788663621</v>
      </c>
      <c r="Y822" s="42">
        <v>34.954428380218403</v>
      </c>
      <c r="Z822" s="42">
        <v>1.5111000000000001</v>
      </c>
      <c r="AA822" s="25">
        <v>6.5090668604833901</v>
      </c>
      <c r="AB822" s="25">
        <v>80.642744030185014</v>
      </c>
      <c r="AC822" s="25">
        <v>1.74070674E-2</v>
      </c>
      <c r="AD822" s="42">
        <v>5.45E-2</v>
      </c>
      <c r="AE822" s="25">
        <v>90.1233</v>
      </c>
      <c r="AF822" s="42">
        <v>4.2981999999999996</v>
      </c>
      <c r="AG822" s="25">
        <v>0.79369999999999996</v>
      </c>
      <c r="AH822" s="5">
        <v>9.9699999999999997E-2</v>
      </c>
      <c r="AI822" s="25">
        <v>4.3298999999999997E-2</v>
      </c>
      <c r="AJ822" s="24">
        <v>99.7</v>
      </c>
      <c r="AK822" s="25">
        <v>0</v>
      </c>
      <c r="AL822" s="241">
        <v>34.954549999999998</v>
      </c>
      <c r="AM822" s="117">
        <v>6</v>
      </c>
      <c r="AN822" s="118"/>
      <c r="AO822" s="32">
        <v>-0.9</v>
      </c>
      <c r="AP822" s="245">
        <v>6.5220000000000002</v>
      </c>
      <c r="AQ822" s="106">
        <v>6</v>
      </c>
      <c r="AR822" s="108" t="s">
        <v>227</v>
      </c>
      <c r="AS822" s="235">
        <v>14.920091690693962</v>
      </c>
      <c r="AT822" s="128"/>
      <c r="AU822" s="236">
        <v>14.012332587468165</v>
      </c>
      <c r="AV822" s="128"/>
      <c r="AW822" s="237">
        <v>1.0003561887800534</v>
      </c>
      <c r="AX822" s="128"/>
      <c r="BC822" s="144" t="s">
        <v>227</v>
      </c>
      <c r="BE822" s="145" t="s">
        <v>227</v>
      </c>
      <c r="BG822" s="21">
        <v>829</v>
      </c>
    </row>
    <row r="823" spans="1:59" ht="15.75" customHeight="1">
      <c r="A823" s="21" t="s">
        <v>242</v>
      </c>
      <c r="B823" s="33">
        <v>37</v>
      </c>
      <c r="C823" s="21" t="s">
        <v>346</v>
      </c>
      <c r="D823" s="26" t="s">
        <v>347</v>
      </c>
      <c r="E823" s="35">
        <v>76</v>
      </c>
      <c r="F823" s="35">
        <v>32.170000000000414</v>
      </c>
      <c r="G823" s="35" t="s">
        <v>67</v>
      </c>
      <c r="H823" s="36">
        <v>76.536166666666674</v>
      </c>
      <c r="I823" s="35">
        <v>135</v>
      </c>
      <c r="J823" s="35">
        <v>25.919999999999277</v>
      </c>
      <c r="K823" s="35" t="s">
        <v>68</v>
      </c>
      <c r="L823" s="36">
        <v>135.43199999999999</v>
      </c>
      <c r="M823" s="36">
        <v>-135.43199999999999</v>
      </c>
      <c r="N823" s="20">
        <v>830</v>
      </c>
      <c r="Q823" s="32" t="s">
        <v>229</v>
      </c>
      <c r="R823" s="5">
        <v>2</v>
      </c>
      <c r="S823" s="24">
        <v>2441.9859999999999</v>
      </c>
      <c r="T823" s="42">
        <v>-0.38569999999999999</v>
      </c>
      <c r="U823" s="42">
        <v>-0.38569999999999999</v>
      </c>
      <c r="V823" s="42">
        <v>29.716094432946001</v>
      </c>
      <c r="W823" s="42">
        <v>29.716002594293002</v>
      </c>
      <c r="X823" s="42">
        <v>34.949797397729164</v>
      </c>
      <c r="Y823" s="42">
        <v>34.949677207335675</v>
      </c>
      <c r="Z823" s="42">
        <v>1.6839999999999999</v>
      </c>
      <c r="AA823" s="25">
        <v>6.5901573410738621</v>
      </c>
      <c r="AB823" s="25">
        <v>81.417999102312791</v>
      </c>
      <c r="AC823" s="25">
        <v>1.6894733200000001E-2</v>
      </c>
      <c r="AD823" s="42">
        <v>5.3400000000000003E-2</v>
      </c>
      <c r="AE823" s="25">
        <v>90.193100000000001</v>
      </c>
      <c r="AF823" s="42">
        <v>4.3014999999999999</v>
      </c>
      <c r="AG823" s="25">
        <v>0.76780000000000004</v>
      </c>
      <c r="AH823" s="5">
        <v>9.8699999999999996E-2</v>
      </c>
      <c r="AI823" s="25">
        <v>4.3298999999999997E-2</v>
      </c>
      <c r="AJ823" s="24">
        <v>99.81</v>
      </c>
      <c r="AK823" s="25">
        <v>0</v>
      </c>
      <c r="AL823" s="241">
        <v>34.953099999999999</v>
      </c>
      <c r="AM823" s="117"/>
      <c r="AN823" s="118"/>
      <c r="AO823" s="32">
        <v>-0.7</v>
      </c>
      <c r="AP823" s="245">
        <v>6.5979999999999999</v>
      </c>
      <c r="AQ823" s="106"/>
      <c r="AR823" s="108" t="s">
        <v>227</v>
      </c>
      <c r="AS823" s="235">
        <v>14.8154177516501</v>
      </c>
      <c r="AT823" s="128"/>
      <c r="AU823" s="236">
        <v>12.954932095837565</v>
      </c>
      <c r="AV823" s="128"/>
      <c r="AW823" s="237">
        <v>1.0003561887800534</v>
      </c>
      <c r="AX823" s="128"/>
      <c r="BC823" s="144" t="s">
        <v>227</v>
      </c>
      <c r="BE823" s="145" t="s">
        <v>227</v>
      </c>
      <c r="BG823" s="21">
        <v>830</v>
      </c>
    </row>
    <row r="824" spans="1:59" ht="15.75" customHeight="1">
      <c r="A824" s="21" t="s">
        <v>242</v>
      </c>
      <c r="B824" s="33">
        <v>37</v>
      </c>
      <c r="C824" s="21" t="s">
        <v>346</v>
      </c>
      <c r="D824" s="26" t="s">
        <v>347</v>
      </c>
      <c r="E824" s="35">
        <v>76</v>
      </c>
      <c r="F824" s="35">
        <v>32.170000000000414</v>
      </c>
      <c r="G824" s="35" t="s">
        <v>67</v>
      </c>
      <c r="H824" s="36">
        <v>76.536166666666674</v>
      </c>
      <c r="I824" s="35">
        <v>135</v>
      </c>
      <c r="J824" s="35">
        <v>25.919999999999277</v>
      </c>
      <c r="K824" s="35" t="s">
        <v>68</v>
      </c>
      <c r="L824" s="36">
        <v>135.43199999999999</v>
      </c>
      <c r="M824" s="36">
        <v>-135.43199999999999</v>
      </c>
      <c r="N824" s="20">
        <v>831</v>
      </c>
      <c r="Q824" s="32" t="s">
        <v>229</v>
      </c>
      <c r="R824" s="5">
        <v>3</v>
      </c>
      <c r="S824" s="24">
        <v>2033.441</v>
      </c>
      <c r="T824" s="42">
        <v>-0.40500000000000003</v>
      </c>
      <c r="U824" s="42">
        <v>-0.40500000000000003</v>
      </c>
      <c r="V824" s="42">
        <v>29.529286501601998</v>
      </c>
      <c r="W824" s="42">
        <v>29.529022046795998</v>
      </c>
      <c r="X824" s="42">
        <v>34.939938720295757</v>
      </c>
      <c r="Y824" s="42">
        <v>34.939590974253164</v>
      </c>
      <c r="Z824" s="42">
        <v>1.7695000000000001</v>
      </c>
      <c r="AA824" s="25">
        <v>6.6835005072949674</v>
      </c>
      <c r="AB824" s="25">
        <v>82.523626089977768</v>
      </c>
      <c r="AC824" s="25">
        <v>1.6724258200000001E-2</v>
      </c>
      <c r="AD824" s="42">
        <v>5.3100000000000001E-2</v>
      </c>
      <c r="AE824" s="25">
        <v>90.210999999999999</v>
      </c>
      <c r="AF824" s="42">
        <v>4.3022999999999998</v>
      </c>
      <c r="AG824" s="25">
        <v>0.77490000000000003</v>
      </c>
      <c r="AH824" s="5">
        <v>9.9000000000000005E-2</v>
      </c>
      <c r="AI824" s="25">
        <v>4.3298999999999997E-2</v>
      </c>
      <c r="AJ824" s="24">
        <v>99.85</v>
      </c>
      <c r="AK824" s="25">
        <v>0</v>
      </c>
      <c r="AL824" s="241">
        <v>34.940100000000001</v>
      </c>
      <c r="AM824" s="117"/>
      <c r="AN824" s="118"/>
      <c r="AO824" s="32">
        <v>-0.6</v>
      </c>
      <c r="AP824" s="245"/>
      <c r="AQ824" s="106">
        <v>5</v>
      </c>
      <c r="AR824" s="108" t="s">
        <v>454</v>
      </c>
      <c r="AS824" s="235">
        <v>14.560797334825626</v>
      </c>
      <c r="AT824" s="128"/>
      <c r="AU824" s="236">
        <v>11.56509410845976</v>
      </c>
      <c r="AV824" s="128"/>
      <c r="AW824" s="237">
        <v>0.9691255565449689</v>
      </c>
      <c r="AX824" s="128"/>
      <c r="BC824" s="144" t="s">
        <v>227</v>
      </c>
      <c r="BE824" s="145" t="s">
        <v>227</v>
      </c>
      <c r="BG824" s="21">
        <v>831</v>
      </c>
    </row>
    <row r="825" spans="1:59" ht="15.75" customHeight="1">
      <c r="A825" s="21" t="s">
        <v>242</v>
      </c>
      <c r="B825" s="33">
        <v>37</v>
      </c>
      <c r="C825" s="21" t="s">
        <v>346</v>
      </c>
      <c r="D825" s="26" t="s">
        <v>347</v>
      </c>
      <c r="E825" s="35">
        <v>76</v>
      </c>
      <c r="F825" s="35">
        <v>32.170000000000414</v>
      </c>
      <c r="G825" s="35" t="s">
        <v>67</v>
      </c>
      <c r="H825" s="36">
        <v>76.536166666666674</v>
      </c>
      <c r="I825" s="35">
        <v>135</v>
      </c>
      <c r="J825" s="35">
        <v>25.919999999999277</v>
      </c>
      <c r="K825" s="35" t="s">
        <v>68</v>
      </c>
      <c r="L825" s="36">
        <v>135.43199999999999</v>
      </c>
      <c r="M825" s="36">
        <v>-135.43199999999999</v>
      </c>
      <c r="N825" s="20">
        <v>832</v>
      </c>
      <c r="Q825" s="32" t="s">
        <v>229</v>
      </c>
      <c r="R825" s="5">
        <v>4</v>
      </c>
      <c r="S825" s="24">
        <v>1523.2539999999999</v>
      </c>
      <c r="T825" s="42">
        <v>-0.29899999999999999</v>
      </c>
      <c r="U825" s="42">
        <v>-0.29920000000000002</v>
      </c>
      <c r="V825" s="42">
        <v>29.388347981255997</v>
      </c>
      <c r="W825" s="42">
        <v>29.387966353179998</v>
      </c>
      <c r="X825" s="42">
        <v>34.911855888493143</v>
      </c>
      <c r="Y825" s="42">
        <v>34.911578255529157</v>
      </c>
      <c r="Z825" s="42">
        <v>1.8980999999999999</v>
      </c>
      <c r="AA825" s="25">
        <v>6.8336439992304987</v>
      </c>
      <c r="AB825" s="25">
        <v>84.595902994476575</v>
      </c>
      <c r="AC825" s="25">
        <v>1.78343914E-2</v>
      </c>
      <c r="AD825" s="42">
        <v>5.5500000000000001E-2</v>
      </c>
      <c r="AE825" s="25">
        <v>90.216999999999999</v>
      </c>
      <c r="AF825" s="42">
        <v>4.3026</v>
      </c>
      <c r="AG825" s="25">
        <v>0.7984</v>
      </c>
      <c r="AH825" s="5">
        <v>9.9900000000000003E-2</v>
      </c>
      <c r="AI825" s="25">
        <v>4.3298999999999997E-2</v>
      </c>
      <c r="AJ825" s="24">
        <v>99.9</v>
      </c>
      <c r="AK825" s="25">
        <v>0</v>
      </c>
      <c r="AL825" s="241">
        <v>34.914000000000001</v>
      </c>
      <c r="AM825" s="117"/>
      <c r="AN825" s="118"/>
      <c r="AO825" s="32">
        <v>-0.4</v>
      </c>
      <c r="AP825" s="245">
        <v>6.8330000000000002</v>
      </c>
      <c r="AQ825" s="106"/>
      <c r="AR825" s="108" t="s">
        <v>227</v>
      </c>
      <c r="AS825" s="235">
        <v>13.722510169986654</v>
      </c>
      <c r="AT825" s="128"/>
      <c r="AU825" s="236">
        <v>8.9618147257526495</v>
      </c>
      <c r="AV825" s="128"/>
      <c r="AW825" s="237">
        <v>0.91056812110418539</v>
      </c>
      <c r="AX825" s="128"/>
      <c r="BC825" s="144" t="s">
        <v>227</v>
      </c>
      <c r="BE825" s="145" t="s">
        <v>227</v>
      </c>
      <c r="BG825" s="21">
        <v>832</v>
      </c>
    </row>
    <row r="826" spans="1:59" ht="15.75" customHeight="1">
      <c r="A826" s="21" t="s">
        <v>242</v>
      </c>
      <c r="B826" s="33">
        <v>37</v>
      </c>
      <c r="C826" s="21" t="s">
        <v>346</v>
      </c>
      <c r="D826" s="26" t="s">
        <v>347</v>
      </c>
      <c r="E826" s="35">
        <v>76</v>
      </c>
      <c r="F826" s="35">
        <v>32.170000000000414</v>
      </c>
      <c r="G826" s="35" t="s">
        <v>67</v>
      </c>
      <c r="H826" s="36">
        <v>76.536166666666674</v>
      </c>
      <c r="I826" s="35">
        <v>135</v>
      </c>
      <c r="J826" s="35">
        <v>25.919999999999277</v>
      </c>
      <c r="K826" s="35" t="s">
        <v>68</v>
      </c>
      <c r="L826" s="36">
        <v>135.43199999999999</v>
      </c>
      <c r="M826" s="36">
        <v>-135.43199999999999</v>
      </c>
      <c r="N826" s="20">
        <v>833</v>
      </c>
      <c r="Q826" s="32" t="s">
        <v>229</v>
      </c>
      <c r="R826" s="5">
        <v>5</v>
      </c>
      <c r="S826" s="24">
        <v>1015.9690000000001</v>
      </c>
      <c r="T826" s="42">
        <v>8.6999999999999994E-3</v>
      </c>
      <c r="U826" s="42">
        <v>8.3999999999999995E-3</v>
      </c>
      <c r="V826" s="42">
        <v>29.408513610791999</v>
      </c>
      <c r="W826" s="42">
        <v>29.408120878725999</v>
      </c>
      <c r="X826" s="42">
        <v>34.876747129260437</v>
      </c>
      <c r="Y826" s="42">
        <v>34.876569093844509</v>
      </c>
      <c r="Z826" s="42">
        <v>2.0236000000000001</v>
      </c>
      <c r="AA826" s="25">
        <v>6.8736711240715023</v>
      </c>
      <c r="AB826" s="25">
        <v>85.757710220860105</v>
      </c>
      <c r="AC826" s="25">
        <v>1.9114999600000002E-2</v>
      </c>
      <c r="AD826" s="42">
        <v>5.8299999999999998E-2</v>
      </c>
      <c r="AE826" s="25">
        <v>90.219000000000008</v>
      </c>
      <c r="AF826" s="42">
        <v>4.3026999999999997</v>
      </c>
      <c r="AG826" s="25">
        <v>0.79600000000000004</v>
      </c>
      <c r="AH826" s="5">
        <v>9.98E-2</v>
      </c>
      <c r="AI826" s="25">
        <v>4.3298999999999997E-2</v>
      </c>
      <c r="AJ826" s="24">
        <v>99.93</v>
      </c>
      <c r="AK826" s="25">
        <v>0</v>
      </c>
      <c r="AL826" s="241">
        <v>34.878500000000003</v>
      </c>
      <c r="AM826" s="117"/>
      <c r="AN826" s="118"/>
      <c r="AO826" s="32">
        <v>-0.4</v>
      </c>
      <c r="AP826" s="245"/>
      <c r="AQ826" s="106">
        <v>5</v>
      </c>
      <c r="AR826" s="108" t="s">
        <v>414</v>
      </c>
      <c r="AS826" s="235">
        <v>12.969726192226124</v>
      </c>
      <c r="AT826" s="128"/>
      <c r="AU826" s="236">
        <v>7.2874263012727454</v>
      </c>
      <c r="AV826" s="128"/>
      <c r="AW826" s="237">
        <v>0.85201068566340166</v>
      </c>
      <c r="AX826" s="128"/>
      <c r="BC826" s="144" t="s">
        <v>227</v>
      </c>
      <c r="BE826" s="145" t="s">
        <v>227</v>
      </c>
      <c r="BG826" s="21">
        <v>833</v>
      </c>
    </row>
    <row r="827" spans="1:59" ht="15.75" customHeight="1">
      <c r="A827" s="21" t="s">
        <v>242</v>
      </c>
      <c r="B827" s="33">
        <v>37</v>
      </c>
      <c r="C827" s="21" t="s">
        <v>346</v>
      </c>
      <c r="D827" s="26" t="s">
        <v>347</v>
      </c>
      <c r="E827" s="35">
        <v>76</v>
      </c>
      <c r="F827" s="35">
        <v>32.170000000000414</v>
      </c>
      <c r="G827" s="35" t="s">
        <v>67</v>
      </c>
      <c r="H827" s="36">
        <v>76.536166666666674</v>
      </c>
      <c r="I827" s="35">
        <v>135</v>
      </c>
      <c r="J827" s="35">
        <v>25.919999999999277</v>
      </c>
      <c r="K827" s="35" t="s">
        <v>68</v>
      </c>
      <c r="L827" s="36">
        <v>135.43199999999999</v>
      </c>
      <c r="M827" s="36">
        <v>-135.43199999999999</v>
      </c>
      <c r="N827" s="20">
        <v>834</v>
      </c>
      <c r="Q827" s="32" t="s">
        <v>229</v>
      </c>
      <c r="R827" s="5">
        <v>6</v>
      </c>
      <c r="S827" s="24">
        <v>812.34100000000001</v>
      </c>
      <c r="T827" s="42">
        <v>0.26729999999999998</v>
      </c>
      <c r="U827" s="42">
        <v>0.26690000000000003</v>
      </c>
      <c r="V827" s="42">
        <v>29.533875141827998</v>
      </c>
      <c r="W827" s="42">
        <v>29.533082734949001</v>
      </c>
      <c r="X827" s="42">
        <v>34.866791887475735</v>
      </c>
      <c r="Y827" s="42">
        <v>34.866205467556327</v>
      </c>
      <c r="Z827" s="42">
        <v>2.0756999999999999</v>
      </c>
      <c r="AA827" s="25">
        <v>6.8561413982871864</v>
      </c>
      <c r="AB827" s="25">
        <v>86.110332278490304</v>
      </c>
      <c r="AC827" s="25">
        <v>1.8859059800000001E-2</v>
      </c>
      <c r="AD827" s="42">
        <v>5.7799999999999997E-2</v>
      </c>
      <c r="AE827" s="25">
        <v>90.199100000000001</v>
      </c>
      <c r="AF827" s="42">
        <v>4.3018000000000001</v>
      </c>
      <c r="AG827" s="25">
        <v>0.82889999999999997</v>
      </c>
      <c r="AH827" s="5">
        <v>0.1011</v>
      </c>
      <c r="AI827" s="25">
        <v>4.3298999999999997E-2</v>
      </c>
      <c r="AJ827" s="24">
        <v>99.93</v>
      </c>
      <c r="AK827" s="25">
        <v>0</v>
      </c>
      <c r="AL827" s="241">
        <v>34.869500000000002</v>
      </c>
      <c r="AM827" s="117"/>
      <c r="AN827" s="118"/>
      <c r="AO827" s="32">
        <v>-0.1</v>
      </c>
      <c r="AP827" s="245">
        <v>6.8630000000000004</v>
      </c>
      <c r="AQ827" s="106"/>
      <c r="AR827" s="108" t="s">
        <v>227</v>
      </c>
      <c r="AS827" s="235">
        <v>12.739271044228561</v>
      </c>
      <c r="AT827" s="128"/>
      <c r="AU827" s="236">
        <v>6.8346878762439598</v>
      </c>
      <c r="AV827" s="128"/>
      <c r="AW827" s="237">
        <v>0.83444345503116657</v>
      </c>
      <c r="AX827" s="128"/>
      <c r="BC827" s="144" t="s">
        <v>227</v>
      </c>
      <c r="BE827" s="145" t="s">
        <v>227</v>
      </c>
      <c r="BG827" s="21">
        <v>834</v>
      </c>
    </row>
    <row r="828" spans="1:59" ht="15.75" customHeight="1">
      <c r="A828" s="21" t="s">
        <v>242</v>
      </c>
      <c r="B828" s="33">
        <v>37</v>
      </c>
      <c r="C828" s="21" t="s">
        <v>346</v>
      </c>
      <c r="D828" s="26" t="s">
        <v>347</v>
      </c>
      <c r="E828" s="35">
        <v>76</v>
      </c>
      <c r="F828" s="35">
        <v>32.170000000000414</v>
      </c>
      <c r="G828" s="35" t="s">
        <v>67</v>
      </c>
      <c r="H828" s="36">
        <v>76.536166666666674</v>
      </c>
      <c r="I828" s="35">
        <v>135</v>
      </c>
      <c r="J828" s="35">
        <v>25.919999999999277</v>
      </c>
      <c r="K828" s="35" t="s">
        <v>68</v>
      </c>
      <c r="L828" s="36">
        <v>135.43199999999999</v>
      </c>
      <c r="M828" s="36">
        <v>-135.43199999999999</v>
      </c>
      <c r="N828" s="20">
        <v>835</v>
      </c>
      <c r="Q828" s="32" t="s">
        <v>229</v>
      </c>
      <c r="R828" s="5">
        <v>7</v>
      </c>
      <c r="S828" s="24">
        <v>610.19399999999996</v>
      </c>
      <c r="T828" s="42">
        <v>0.58450000000000002</v>
      </c>
      <c r="U828" s="42">
        <v>0.58430000000000004</v>
      </c>
      <c r="V828" s="42">
        <v>29.707129043525999</v>
      </c>
      <c r="W828" s="42">
        <v>29.706538982154001</v>
      </c>
      <c r="X828" s="42">
        <v>34.853384640850486</v>
      </c>
      <c r="Y828" s="42">
        <v>34.852842266233523</v>
      </c>
      <c r="Z828" s="42">
        <v>2.1166</v>
      </c>
      <c r="AA828" s="25">
        <v>6.7692722748613816</v>
      </c>
      <c r="AB828" s="25">
        <v>85.711841664880581</v>
      </c>
      <c r="AC828" s="25">
        <v>1.8773595000000001E-2</v>
      </c>
      <c r="AD828" s="42">
        <v>5.7599999999999998E-2</v>
      </c>
      <c r="AE828" s="25">
        <v>90.199100000000001</v>
      </c>
      <c r="AF828" s="42">
        <v>4.3018000000000001</v>
      </c>
      <c r="AG828" s="25">
        <v>0.86409999999999998</v>
      </c>
      <c r="AH828" s="5">
        <v>0.1026</v>
      </c>
      <c r="AI828" s="25">
        <v>4.3298999999999997E-2</v>
      </c>
      <c r="AJ828" s="24">
        <v>99.94</v>
      </c>
      <c r="AK828" s="25">
        <v>0</v>
      </c>
      <c r="AL828" s="241">
        <v>34.855899999999998</v>
      </c>
      <c r="AM828" s="117"/>
      <c r="AN828" s="118"/>
      <c r="AO828" s="32">
        <v>0</v>
      </c>
      <c r="AP828" s="245">
        <v>6.7789999999999999</v>
      </c>
      <c r="AQ828" s="106"/>
      <c r="AR828" s="108" t="s">
        <v>227</v>
      </c>
      <c r="AS828" s="235">
        <v>12.865962717760373</v>
      </c>
      <c r="AT828" s="128"/>
      <c r="AU828" s="236">
        <v>7.0242053670238649</v>
      </c>
      <c r="AV828" s="128"/>
      <c r="AW828" s="237">
        <v>0.83151558325912744</v>
      </c>
      <c r="AX828" s="128"/>
      <c r="BC828" s="144" t="s">
        <v>227</v>
      </c>
      <c r="BE828" s="145" t="s">
        <v>227</v>
      </c>
      <c r="BG828" s="21">
        <v>835</v>
      </c>
    </row>
    <row r="829" spans="1:59" ht="15.75" customHeight="1">
      <c r="A829" s="21" t="s">
        <v>242</v>
      </c>
      <c r="B829" s="33">
        <v>37</v>
      </c>
      <c r="C829" s="21" t="s">
        <v>346</v>
      </c>
      <c r="D829" s="26" t="s">
        <v>347</v>
      </c>
      <c r="E829" s="35">
        <v>76</v>
      </c>
      <c r="F829" s="35">
        <v>32.170000000000414</v>
      </c>
      <c r="G829" s="35" t="s">
        <v>67</v>
      </c>
      <c r="H829" s="36">
        <v>76.536166666666674</v>
      </c>
      <c r="I829" s="35">
        <v>135</v>
      </c>
      <c r="J829" s="35">
        <v>25.919999999999277</v>
      </c>
      <c r="K829" s="35" t="s">
        <v>68</v>
      </c>
      <c r="L829" s="36">
        <v>135.43199999999999</v>
      </c>
      <c r="M829" s="36">
        <v>-135.43199999999999</v>
      </c>
      <c r="N829" s="20">
        <v>836</v>
      </c>
      <c r="Q829" s="32" t="s">
        <v>229</v>
      </c>
      <c r="R829" s="5">
        <v>8</v>
      </c>
      <c r="S829" s="24">
        <v>507.88600000000002</v>
      </c>
      <c r="T829" s="42">
        <v>0.78959999999999997</v>
      </c>
      <c r="U829" s="42">
        <v>0.78949999999999998</v>
      </c>
      <c r="V829" s="42">
        <v>29.833121250228</v>
      </c>
      <c r="W829" s="42">
        <v>29.832550240926999</v>
      </c>
      <c r="X829" s="42">
        <v>34.846507128480198</v>
      </c>
      <c r="Y829" s="42">
        <v>34.845880542944627</v>
      </c>
      <c r="Z829" s="42">
        <v>2.1377999999999999</v>
      </c>
      <c r="AA829" s="25">
        <v>6.7169904078329434</v>
      </c>
      <c r="AB829" s="25">
        <v>85.496032104561465</v>
      </c>
      <c r="AC829" s="25">
        <v>1.8389458000000001E-2</v>
      </c>
      <c r="AD829" s="42">
        <v>5.67E-2</v>
      </c>
      <c r="AE829" s="25">
        <v>90.179200000000009</v>
      </c>
      <c r="AF829" s="42">
        <v>4.3009000000000004</v>
      </c>
      <c r="AG829" s="25">
        <v>0.85940000000000005</v>
      </c>
      <c r="AH829" s="5">
        <v>0.1024</v>
      </c>
      <c r="AI829" s="25">
        <v>4.3298999999999997E-2</v>
      </c>
      <c r="AJ829" s="24">
        <v>99.93</v>
      </c>
      <c r="AK829" s="25">
        <v>0</v>
      </c>
      <c r="AL829" s="241">
        <v>34.848199999999999</v>
      </c>
      <c r="AM829" s="117"/>
      <c r="AN829" s="118"/>
      <c r="AO829" s="32">
        <v>0.4</v>
      </c>
      <c r="AP829" s="245">
        <v>6.7229999999999999</v>
      </c>
      <c r="AQ829" s="106"/>
      <c r="AR829" s="108" t="s">
        <v>227</v>
      </c>
      <c r="AS829" s="235">
        <v>12.851838276037901</v>
      </c>
      <c r="AT829" s="128"/>
      <c r="AU829" s="236">
        <v>7.0323061224898051</v>
      </c>
      <c r="AV829" s="128"/>
      <c r="AW829" s="237">
        <v>0.82858771148708821</v>
      </c>
      <c r="AX829" s="128"/>
      <c r="BC829" s="144" t="s">
        <v>227</v>
      </c>
      <c r="BE829" s="145" t="s">
        <v>227</v>
      </c>
      <c r="BG829" s="21">
        <v>836</v>
      </c>
    </row>
    <row r="830" spans="1:59" ht="15.75" customHeight="1">
      <c r="A830" s="21" t="s">
        <v>242</v>
      </c>
      <c r="B830" s="33">
        <v>37</v>
      </c>
      <c r="C830" s="21" t="s">
        <v>346</v>
      </c>
      <c r="D830" s="26" t="s">
        <v>347</v>
      </c>
      <c r="E830" s="35">
        <v>76</v>
      </c>
      <c r="F830" s="35">
        <v>32.170000000000414</v>
      </c>
      <c r="G830" s="35" t="s">
        <v>67</v>
      </c>
      <c r="H830" s="36">
        <v>76.536166666666674</v>
      </c>
      <c r="I830" s="35">
        <v>135</v>
      </c>
      <c r="J830" s="35">
        <v>25.919999999999277</v>
      </c>
      <c r="K830" s="35" t="s">
        <v>68</v>
      </c>
      <c r="L830" s="36">
        <v>135.43199999999999</v>
      </c>
      <c r="M830" s="36">
        <v>-135.43199999999999</v>
      </c>
      <c r="N830" s="20">
        <v>837</v>
      </c>
      <c r="Q830" s="32" t="s">
        <v>229</v>
      </c>
      <c r="R830" s="5">
        <v>9</v>
      </c>
      <c r="S830" s="24">
        <v>377.803</v>
      </c>
      <c r="T830" s="42">
        <v>0.58899999999999997</v>
      </c>
      <c r="U830" s="42">
        <v>0.58950000000000002</v>
      </c>
      <c r="V830" s="42">
        <v>29.553238184106</v>
      </c>
      <c r="W830" s="42">
        <v>29.553144313412002</v>
      </c>
      <c r="X830" s="42">
        <v>34.784143841049435</v>
      </c>
      <c r="Y830" s="42">
        <v>34.78346078019166</v>
      </c>
      <c r="Z830" s="42">
        <v>2.1253000000000002</v>
      </c>
      <c r="AA830" s="25">
        <v>6.5818166116913313</v>
      </c>
      <c r="AB830" s="25">
        <v>83.307747281351425</v>
      </c>
      <c r="AC830" s="25">
        <v>1.9029534800000001E-2</v>
      </c>
      <c r="AD830" s="42">
        <v>5.8099999999999999E-2</v>
      </c>
      <c r="AE830" s="25">
        <v>90.169200000000004</v>
      </c>
      <c r="AF830" s="42">
        <v>4.3003999999999998</v>
      </c>
      <c r="AG830" s="25">
        <v>0.88290000000000002</v>
      </c>
      <c r="AH830" s="5">
        <v>0.1033</v>
      </c>
      <c r="AI830" s="25">
        <v>4.3298999999999997E-2</v>
      </c>
      <c r="AJ830" s="24">
        <v>99.93</v>
      </c>
      <c r="AK830" s="25">
        <v>0</v>
      </c>
      <c r="AL830" s="241">
        <v>34.789050000000003</v>
      </c>
      <c r="AM830" s="117">
        <v>6</v>
      </c>
      <c r="AN830" s="118"/>
      <c r="AO830" s="32">
        <v>0</v>
      </c>
      <c r="AP830" s="245">
        <v>6.5640000000000001</v>
      </c>
      <c r="AQ830" s="106">
        <v>6</v>
      </c>
      <c r="AR830" s="108" t="s">
        <v>227</v>
      </c>
      <c r="AS830" s="235">
        <v>12.860535230128379</v>
      </c>
      <c r="AT830" s="128"/>
      <c r="AU830" s="236">
        <v>7.8045019239213902</v>
      </c>
      <c r="AV830" s="128"/>
      <c r="AW830" s="237">
        <v>0.83932324131789859</v>
      </c>
      <c r="AX830" s="128"/>
      <c r="BC830" s="144" t="s">
        <v>227</v>
      </c>
      <c r="BE830" s="145" t="s">
        <v>227</v>
      </c>
      <c r="BG830" s="21">
        <v>837</v>
      </c>
    </row>
    <row r="831" spans="1:59" ht="15.75" customHeight="1">
      <c r="A831" s="21" t="s">
        <v>242</v>
      </c>
      <c r="B831" s="33">
        <v>37</v>
      </c>
      <c r="C831" s="21" t="s">
        <v>346</v>
      </c>
      <c r="D831" s="26" t="s">
        <v>347</v>
      </c>
      <c r="E831" s="35">
        <v>76</v>
      </c>
      <c r="F831" s="35">
        <v>32.170000000000414</v>
      </c>
      <c r="G831" s="35" t="s">
        <v>67</v>
      </c>
      <c r="H831" s="36">
        <v>76.536166666666674</v>
      </c>
      <c r="I831" s="35">
        <v>135</v>
      </c>
      <c r="J831" s="35">
        <v>25.919999999999277</v>
      </c>
      <c r="K831" s="35" t="s">
        <v>68</v>
      </c>
      <c r="L831" s="36">
        <v>135.43199999999999</v>
      </c>
      <c r="M831" s="36">
        <v>-135.43199999999999</v>
      </c>
      <c r="N831" s="20">
        <v>838</v>
      </c>
      <c r="Q831" s="32" t="s">
        <v>229</v>
      </c>
      <c r="R831" s="5">
        <v>10</v>
      </c>
      <c r="S831" s="24">
        <v>343.19799999999998</v>
      </c>
      <c r="T831" s="42">
        <v>0.4007</v>
      </c>
      <c r="U831" s="42">
        <v>0.40039999999999998</v>
      </c>
      <c r="V831" s="42">
        <v>29.322543821987999</v>
      </c>
      <c r="W831" s="42">
        <v>29.322138830364999</v>
      </c>
      <c r="X831" s="42">
        <v>34.71482311341412</v>
      </c>
      <c r="Y831" s="42">
        <v>34.714629981006937</v>
      </c>
      <c r="Z831" s="42">
        <v>2.0857999999999999</v>
      </c>
      <c r="AA831" s="25">
        <v>6.4242660236761013</v>
      </c>
      <c r="AB831" s="25">
        <v>80.879699297001096</v>
      </c>
      <c r="AC831" s="25">
        <v>2.0481527199999999E-2</v>
      </c>
      <c r="AD831" s="42">
        <v>6.13E-2</v>
      </c>
      <c r="AE831" s="25">
        <v>90.167200000000008</v>
      </c>
      <c r="AF831" s="42">
        <v>4.3003</v>
      </c>
      <c r="AG831" s="25">
        <v>0.95340000000000003</v>
      </c>
      <c r="AH831" s="5">
        <v>0.1061</v>
      </c>
      <c r="AI831" s="25">
        <v>4.3298999999999997E-2</v>
      </c>
      <c r="AJ831" s="24">
        <v>99.93</v>
      </c>
      <c r="AK831" s="25">
        <v>0</v>
      </c>
      <c r="AL831" s="241">
        <v>34.724600000000002</v>
      </c>
      <c r="AM831" s="117">
        <v>3</v>
      </c>
      <c r="AN831" s="118" t="s">
        <v>455</v>
      </c>
      <c r="AO831" s="32">
        <v>0.2</v>
      </c>
      <c r="AP831" s="245">
        <v>6.452</v>
      </c>
      <c r="AQ831" s="106"/>
      <c r="AR831" s="108" t="s">
        <v>227</v>
      </c>
      <c r="AS831" s="235">
        <v>12.745455742827218</v>
      </c>
      <c r="AT831" s="128"/>
      <c r="AU831" s="236">
        <v>9.2502876257942308</v>
      </c>
      <c r="AV831" s="128"/>
      <c r="AW831" s="237">
        <v>0.85298664292074811</v>
      </c>
      <c r="AX831" s="128"/>
      <c r="BC831" s="144" t="s">
        <v>227</v>
      </c>
      <c r="BE831" s="145" t="s">
        <v>227</v>
      </c>
      <c r="BG831" s="21">
        <v>838</v>
      </c>
    </row>
    <row r="832" spans="1:59" ht="15.75" customHeight="1">
      <c r="A832" s="21" t="s">
        <v>242</v>
      </c>
      <c r="B832" s="33">
        <v>37</v>
      </c>
      <c r="C832" s="21" t="s">
        <v>346</v>
      </c>
      <c r="D832" s="26" t="s">
        <v>347</v>
      </c>
      <c r="E832" s="35">
        <v>76</v>
      </c>
      <c r="F832" s="35">
        <v>32.170000000000414</v>
      </c>
      <c r="G832" s="35" t="s">
        <v>67</v>
      </c>
      <c r="H832" s="36">
        <v>76.536166666666674</v>
      </c>
      <c r="I832" s="35">
        <v>135</v>
      </c>
      <c r="J832" s="35">
        <v>25.919999999999277</v>
      </c>
      <c r="K832" s="35" t="s">
        <v>68</v>
      </c>
      <c r="L832" s="36">
        <v>135.43199999999999</v>
      </c>
      <c r="M832" s="36">
        <v>-135.43199999999999</v>
      </c>
      <c r="N832" s="20">
        <v>839</v>
      </c>
      <c r="Q832" s="32" t="s">
        <v>230</v>
      </c>
      <c r="R832" s="5">
        <v>11</v>
      </c>
      <c r="S832" s="24">
        <v>273.65100000000001</v>
      </c>
      <c r="T832" s="42">
        <v>-0.37340000000000001</v>
      </c>
      <c r="U832" s="42">
        <v>-0.37359999999999999</v>
      </c>
      <c r="V832" s="42">
        <v>28.392427147817997</v>
      </c>
      <c r="W832" s="42">
        <v>28.392108319005001</v>
      </c>
      <c r="X832" s="42">
        <v>34.397742770011114</v>
      </c>
      <c r="Y832" s="42">
        <v>34.397542136943542</v>
      </c>
      <c r="Z832" s="42">
        <v>2.0289999999999999</v>
      </c>
      <c r="AA832" s="25">
        <v>6.280492126289805</v>
      </c>
      <c r="AB832" s="25">
        <v>77.316475106974451</v>
      </c>
      <c r="AC832" s="25">
        <v>2.3385057399999999E-2</v>
      </c>
      <c r="AD832" s="42">
        <v>6.7799999999999999E-2</v>
      </c>
      <c r="AE832" s="25">
        <v>90.097400000000007</v>
      </c>
      <c r="AF832" s="42">
        <v>4.2969999999999997</v>
      </c>
      <c r="AG832" s="25">
        <v>1.1388</v>
      </c>
      <c r="AH832" s="5">
        <v>0.11360000000000001</v>
      </c>
      <c r="AI832" s="25">
        <v>4.3298999999999997E-2</v>
      </c>
      <c r="AJ832" s="24">
        <v>99.93</v>
      </c>
      <c r="AK832" s="25">
        <v>0</v>
      </c>
      <c r="AL832" s="241">
        <v>34.411799999999999</v>
      </c>
      <c r="AM832" s="117"/>
      <c r="AN832" s="118"/>
      <c r="AO832" s="32">
        <v>-0.6</v>
      </c>
      <c r="AP832" s="245">
        <v>6.3449999999999998</v>
      </c>
      <c r="AQ832" s="106"/>
      <c r="AR832" s="108" t="s">
        <v>227</v>
      </c>
      <c r="AS832" s="235">
        <v>11.745887568639237</v>
      </c>
      <c r="AT832" s="128"/>
      <c r="AU832" s="236">
        <v>12.996612356689637</v>
      </c>
      <c r="AV832" s="128"/>
      <c r="AW832" s="237">
        <v>0.91642386464826364</v>
      </c>
      <c r="AX832" s="128"/>
      <c r="BC832" s="144" t="s">
        <v>227</v>
      </c>
      <c r="BE832" s="145" t="s">
        <v>227</v>
      </c>
      <c r="BG832" s="21">
        <v>839</v>
      </c>
    </row>
    <row r="833" spans="1:59" ht="15.75" customHeight="1">
      <c r="A833" s="21" t="s">
        <v>242</v>
      </c>
      <c r="B833" s="33">
        <v>37</v>
      </c>
      <c r="C833" s="21" t="s">
        <v>346</v>
      </c>
      <c r="D833" s="26" t="s">
        <v>347</v>
      </c>
      <c r="E833" s="35">
        <v>76</v>
      </c>
      <c r="F833" s="35">
        <v>32.170000000000414</v>
      </c>
      <c r="G833" s="35" t="s">
        <v>67</v>
      </c>
      <c r="H833" s="36">
        <v>76.536166666666674</v>
      </c>
      <c r="I833" s="35">
        <v>135</v>
      </c>
      <c r="J833" s="35">
        <v>25.919999999999277</v>
      </c>
      <c r="K833" s="35" t="s">
        <v>68</v>
      </c>
      <c r="L833" s="36">
        <v>135.43199999999999</v>
      </c>
      <c r="M833" s="36">
        <v>-135.43199999999999</v>
      </c>
      <c r="N833" s="20">
        <v>840</v>
      </c>
      <c r="Q833" s="32" t="s">
        <v>229</v>
      </c>
      <c r="R833" s="5">
        <v>12</v>
      </c>
      <c r="S833" s="24">
        <v>247.17599999999999</v>
      </c>
      <c r="T833" s="42">
        <v>-0.74050000000000005</v>
      </c>
      <c r="U833" s="42">
        <v>-0.74380000000000002</v>
      </c>
      <c r="V833" s="42">
        <v>27.896207335967997</v>
      </c>
      <c r="W833" s="42">
        <v>27.892371830954001</v>
      </c>
      <c r="X833" s="42">
        <v>34.16132733076703</v>
      </c>
      <c r="Y833" s="42">
        <v>34.159871415195944</v>
      </c>
      <c r="Z833" s="42">
        <v>1.9689000000000001</v>
      </c>
      <c r="AA833" s="25">
        <v>6.097772529808041</v>
      </c>
      <c r="AB833" s="25">
        <v>74.219475496087568</v>
      </c>
      <c r="AC833" s="25">
        <v>2.4751130399999998E-2</v>
      </c>
      <c r="AD833" s="42">
        <v>7.0699999999999999E-2</v>
      </c>
      <c r="AE833" s="25">
        <v>90.097400000000007</v>
      </c>
      <c r="AF833" s="42">
        <v>4.2969999999999997</v>
      </c>
      <c r="AG833" s="25">
        <v>1.2656000000000001</v>
      </c>
      <c r="AH833" s="5">
        <v>0.1186</v>
      </c>
      <c r="AI833" s="25">
        <v>4.3298999999999997E-2</v>
      </c>
      <c r="AJ833" s="24">
        <v>99.93</v>
      </c>
      <c r="AK833" s="25">
        <v>0</v>
      </c>
      <c r="AL833" s="241">
        <v>34.156300000000002</v>
      </c>
      <c r="AM833" s="117"/>
      <c r="AN833" s="118"/>
      <c r="AO833" s="32">
        <v>-0.6</v>
      </c>
      <c r="AP833" s="245">
        <v>6.0750000000000002</v>
      </c>
      <c r="AQ833" s="106"/>
      <c r="AR833" s="108" t="s">
        <v>227</v>
      </c>
      <c r="AS833" s="235">
        <v>12.885374913105275</v>
      </c>
      <c r="AT833" s="128"/>
      <c r="AU833" s="236">
        <v>19.400571323899236</v>
      </c>
      <c r="AV833" s="128"/>
      <c r="AW833" s="237">
        <v>1.1399180765805879</v>
      </c>
      <c r="AX833" s="128"/>
      <c r="BC833" s="144" t="s">
        <v>227</v>
      </c>
      <c r="BE833" s="145" t="s">
        <v>227</v>
      </c>
      <c r="BG833" s="21">
        <v>840</v>
      </c>
    </row>
    <row r="834" spans="1:59" ht="15.75" customHeight="1">
      <c r="A834" s="21" t="s">
        <v>242</v>
      </c>
      <c r="B834" s="33">
        <v>37</v>
      </c>
      <c r="C834" s="21" t="s">
        <v>346</v>
      </c>
      <c r="D834" s="26" t="s">
        <v>347</v>
      </c>
      <c r="E834" s="35">
        <v>76</v>
      </c>
      <c r="F834" s="35">
        <v>32.170000000000414</v>
      </c>
      <c r="G834" s="35" t="s">
        <v>67</v>
      </c>
      <c r="H834" s="36">
        <v>76.536166666666674</v>
      </c>
      <c r="I834" s="35">
        <v>135</v>
      </c>
      <c r="J834" s="35">
        <v>25.919999999999277</v>
      </c>
      <c r="K834" s="35" t="s">
        <v>68</v>
      </c>
      <c r="L834" s="36">
        <v>135.43199999999999</v>
      </c>
      <c r="M834" s="36">
        <v>-135.43199999999999</v>
      </c>
      <c r="N834" s="20">
        <v>841</v>
      </c>
      <c r="Q834" s="32" t="s">
        <v>229</v>
      </c>
      <c r="R834" s="5">
        <v>13</v>
      </c>
      <c r="S834" s="24">
        <v>224.77099999999999</v>
      </c>
      <c r="T834" s="42">
        <v>-1.0823</v>
      </c>
      <c r="U834" s="42">
        <v>-1.0848</v>
      </c>
      <c r="V834" s="42">
        <v>27.254860157946002</v>
      </c>
      <c r="W834" s="42">
        <v>27.251757548004999</v>
      </c>
      <c r="X834" s="42">
        <v>33.689396652934391</v>
      </c>
      <c r="Y834" s="42">
        <v>33.687971074573746</v>
      </c>
      <c r="Z834" s="42">
        <v>1.9327000000000001</v>
      </c>
      <c r="AA834" s="25">
        <v>6.00912674126978</v>
      </c>
      <c r="AB834" s="25">
        <v>72.237199454094878</v>
      </c>
      <c r="AC834" s="25">
        <v>2.7056861599999999E-2</v>
      </c>
      <c r="AD834" s="42">
        <v>7.5800000000000006E-2</v>
      </c>
      <c r="AE834" s="25">
        <v>90.077500000000001</v>
      </c>
      <c r="AF834" s="42">
        <v>4.2961</v>
      </c>
      <c r="AG834" s="25">
        <v>1.3502000000000001</v>
      </c>
      <c r="AH834" s="5">
        <v>0.122</v>
      </c>
      <c r="AI834" s="25">
        <v>4.3298999999999997E-2</v>
      </c>
      <c r="AJ834" s="24">
        <v>99.92</v>
      </c>
      <c r="AK834" s="25">
        <v>0</v>
      </c>
      <c r="AL834" s="241">
        <v>33.674500000000002</v>
      </c>
      <c r="AM834" s="117"/>
      <c r="AN834" s="118"/>
      <c r="AO834" s="32">
        <v>-1</v>
      </c>
      <c r="AP834" s="245">
        <v>6.0030000000000001</v>
      </c>
      <c r="AQ834" s="106"/>
      <c r="AR834" s="108" t="s">
        <v>227</v>
      </c>
      <c r="AS834" s="235">
        <v>15.573156800469871</v>
      </c>
      <c r="AT834" s="128"/>
      <c r="AU834" s="236">
        <v>30.350049176956688</v>
      </c>
      <c r="AV834" s="128"/>
      <c r="AW834" s="237">
        <v>1.5927622439893145</v>
      </c>
      <c r="AX834" s="128"/>
      <c r="BC834" s="144" t="s">
        <v>227</v>
      </c>
      <c r="BE834" s="145" t="s">
        <v>227</v>
      </c>
      <c r="BG834" s="21">
        <v>841</v>
      </c>
    </row>
    <row r="835" spans="1:59" ht="15.75" customHeight="1">
      <c r="A835" s="21" t="s">
        <v>242</v>
      </c>
      <c r="B835" s="33">
        <v>37</v>
      </c>
      <c r="C835" s="21" t="s">
        <v>346</v>
      </c>
      <c r="D835" s="26" t="s">
        <v>347</v>
      </c>
      <c r="E835" s="35">
        <v>76</v>
      </c>
      <c r="F835" s="35">
        <v>32.170000000000414</v>
      </c>
      <c r="G835" s="35" t="s">
        <v>67</v>
      </c>
      <c r="H835" s="36">
        <v>76.536166666666674</v>
      </c>
      <c r="I835" s="35">
        <v>135</v>
      </c>
      <c r="J835" s="35">
        <v>25.919999999999277</v>
      </c>
      <c r="K835" s="35" t="s">
        <v>68</v>
      </c>
      <c r="L835" s="36">
        <v>135.43199999999999</v>
      </c>
      <c r="M835" s="36">
        <v>-135.43199999999999</v>
      </c>
      <c r="N835" s="20">
        <v>842</v>
      </c>
      <c r="Q835" s="32" t="s">
        <v>230</v>
      </c>
      <c r="R835" s="5">
        <v>14</v>
      </c>
      <c r="S835" s="24">
        <v>192.703</v>
      </c>
      <c r="T835" s="42">
        <v>-1.4690000000000001</v>
      </c>
      <c r="U835" s="42">
        <v>-1.4648000000000001</v>
      </c>
      <c r="V835" s="42">
        <v>26.479428934565998</v>
      </c>
      <c r="W835" s="42">
        <v>26.484319468879999</v>
      </c>
      <c r="X835" s="42">
        <v>33.078611023657878</v>
      </c>
      <c r="Y835" s="42">
        <v>33.080680946811036</v>
      </c>
      <c r="Z835" s="42">
        <v>2.0396999999999998</v>
      </c>
      <c r="AA835" s="25">
        <v>6.5069581916562447</v>
      </c>
      <c r="AB835" s="25">
        <v>77.080047938722558</v>
      </c>
      <c r="AC835" s="25">
        <v>2.7142326399999996E-2</v>
      </c>
      <c r="AD835" s="42">
        <v>7.5999999999999998E-2</v>
      </c>
      <c r="AE835" s="25">
        <v>90.057500000000005</v>
      </c>
      <c r="AF835" s="42">
        <v>4.2950999999999997</v>
      </c>
      <c r="AG835" s="25">
        <v>1.3525</v>
      </c>
      <c r="AH835" s="5">
        <v>0.1221</v>
      </c>
      <c r="AI835" s="25">
        <v>4.3298999999999997E-2</v>
      </c>
      <c r="AJ835" s="24">
        <v>99.93</v>
      </c>
      <c r="AK835" s="25">
        <v>0</v>
      </c>
      <c r="AL835" s="241">
        <v>33.097799999999999</v>
      </c>
      <c r="AM835" s="117"/>
      <c r="AN835" s="118"/>
      <c r="AO835" s="32">
        <v>-1.1000000000000001</v>
      </c>
      <c r="AP835" s="245">
        <v>6.5259999999999998</v>
      </c>
      <c r="AQ835" s="106"/>
      <c r="AR835" s="108" t="s">
        <v>227</v>
      </c>
      <c r="AS835" s="235">
        <v>16.532160721865036</v>
      </c>
      <c r="AT835" s="128"/>
      <c r="AU835" s="236">
        <v>37.012660544975255</v>
      </c>
      <c r="AV835" s="128"/>
      <c r="AW835" s="237">
        <v>1.8426073018699913</v>
      </c>
      <c r="AX835" s="128"/>
      <c r="BC835" s="144" t="s">
        <v>227</v>
      </c>
      <c r="BE835" s="145" t="s">
        <v>227</v>
      </c>
      <c r="BG835" s="21">
        <v>842</v>
      </c>
    </row>
    <row r="836" spans="1:59" ht="15.75" customHeight="1">
      <c r="A836" s="21" t="s">
        <v>242</v>
      </c>
      <c r="B836" s="33">
        <v>37</v>
      </c>
      <c r="C836" s="21" t="s">
        <v>346</v>
      </c>
      <c r="D836" s="26" t="s">
        <v>347</v>
      </c>
      <c r="E836" s="35">
        <v>76</v>
      </c>
      <c r="F836" s="35">
        <v>32.170000000000414</v>
      </c>
      <c r="G836" s="35" t="s">
        <v>67</v>
      </c>
      <c r="H836" s="36">
        <v>76.536166666666674</v>
      </c>
      <c r="I836" s="35">
        <v>135</v>
      </c>
      <c r="J836" s="35">
        <v>25.919999999999277</v>
      </c>
      <c r="K836" s="35" t="s">
        <v>68</v>
      </c>
      <c r="L836" s="36">
        <v>135.43199999999999</v>
      </c>
      <c r="M836" s="36">
        <v>-135.43199999999999</v>
      </c>
      <c r="N836" s="20">
        <v>843</v>
      </c>
      <c r="Q836" s="32" t="s">
        <v>229</v>
      </c>
      <c r="R836" s="5">
        <v>15</v>
      </c>
      <c r="S836" s="24">
        <v>176.38</v>
      </c>
      <c r="T836" s="42">
        <v>-1.4672000000000001</v>
      </c>
      <c r="U836" s="42">
        <v>-1.4675</v>
      </c>
      <c r="V836" s="42">
        <v>26.349233889234</v>
      </c>
      <c r="W836" s="42">
        <v>26.351305197089999</v>
      </c>
      <c r="X836" s="42">
        <v>32.907590087578825</v>
      </c>
      <c r="Y836" s="42">
        <v>32.910767934936203</v>
      </c>
      <c r="Z836" s="42">
        <v>2.0598000000000001</v>
      </c>
      <c r="AA836" s="25">
        <v>6.5767350641621096</v>
      </c>
      <c r="AB836" s="25">
        <v>77.815760939620461</v>
      </c>
      <c r="AC836" s="25">
        <v>2.7398266200000004E-2</v>
      </c>
      <c r="AD836" s="42">
        <v>7.6499999999999999E-2</v>
      </c>
      <c r="AE836" s="25">
        <v>90.039600000000007</v>
      </c>
      <c r="AF836" s="42">
        <v>4.2942999999999998</v>
      </c>
      <c r="AG836" s="25">
        <v>1.3854</v>
      </c>
      <c r="AH836" s="5">
        <v>0.1234</v>
      </c>
      <c r="AI836" s="25">
        <v>4.3298999999999997E-2</v>
      </c>
      <c r="AJ836" s="24">
        <v>99.93</v>
      </c>
      <c r="AK836" s="25">
        <v>0</v>
      </c>
      <c r="AL836" s="241">
        <v>32.912999999999997</v>
      </c>
      <c r="AM836" s="117"/>
      <c r="AN836" s="118"/>
      <c r="AO836" s="32">
        <v>-1.4</v>
      </c>
      <c r="AP836" s="245">
        <v>6.6070000000000002</v>
      </c>
      <c r="AQ836" s="106"/>
      <c r="AR836" s="108" t="s">
        <v>227</v>
      </c>
      <c r="AS836" s="235">
        <v>16.265923590259597</v>
      </c>
      <c r="AT836" s="128"/>
      <c r="AU836" s="236">
        <v>36.02909180142472</v>
      </c>
      <c r="AV836" s="128"/>
      <c r="AW836" s="237">
        <v>1.8416313446126449</v>
      </c>
      <c r="AX836" s="128"/>
      <c r="BC836" s="144">
        <v>4.992302205887195E-3</v>
      </c>
      <c r="BE836" s="145">
        <v>1.305447132539847E-2</v>
      </c>
      <c r="BG836" s="21">
        <v>843</v>
      </c>
    </row>
    <row r="837" spans="1:59" ht="15.75" customHeight="1">
      <c r="A837" s="21" t="s">
        <v>242</v>
      </c>
      <c r="B837" s="33">
        <v>37</v>
      </c>
      <c r="C837" s="21" t="s">
        <v>346</v>
      </c>
      <c r="D837" s="26" t="s">
        <v>347</v>
      </c>
      <c r="E837" s="35">
        <v>76</v>
      </c>
      <c r="F837" s="35">
        <v>32.170000000000414</v>
      </c>
      <c r="G837" s="35" t="s">
        <v>67</v>
      </c>
      <c r="H837" s="36">
        <v>76.536166666666674</v>
      </c>
      <c r="I837" s="35">
        <v>135</v>
      </c>
      <c r="J837" s="35">
        <v>25.919999999999277</v>
      </c>
      <c r="K837" s="35" t="s">
        <v>68</v>
      </c>
      <c r="L837" s="36">
        <v>135.43199999999999</v>
      </c>
      <c r="M837" s="36">
        <v>-135.43199999999999</v>
      </c>
      <c r="N837" s="20">
        <v>844</v>
      </c>
      <c r="Q837" s="32" t="s">
        <v>229</v>
      </c>
      <c r="R837" s="5">
        <v>16</v>
      </c>
      <c r="S837" s="24">
        <v>143.09399999999999</v>
      </c>
      <c r="T837" s="42">
        <v>-1.3703000000000001</v>
      </c>
      <c r="U837" s="42">
        <v>-1.3717999999999999</v>
      </c>
      <c r="V837" s="42">
        <v>26.188160723417997</v>
      </c>
      <c r="W837" s="42">
        <v>26.188475899708003</v>
      </c>
      <c r="X837" s="42">
        <v>32.600506126310364</v>
      </c>
      <c r="Y837" s="42">
        <v>32.602574555295263</v>
      </c>
      <c r="Z837" s="42">
        <v>2.1162999999999998</v>
      </c>
      <c r="AA837" s="25">
        <v>6.7803226219366639</v>
      </c>
      <c r="AB837" s="25">
        <v>80.259011344102532</v>
      </c>
      <c r="AC837" s="25">
        <v>2.8337924400000002E-2</v>
      </c>
      <c r="AD837" s="42">
        <v>7.8600000000000003E-2</v>
      </c>
      <c r="AE837" s="25">
        <v>89.917900000000003</v>
      </c>
      <c r="AF837" s="42">
        <v>4.2885999999999997</v>
      </c>
      <c r="AG837" s="25">
        <v>1.4065000000000001</v>
      </c>
      <c r="AH837" s="5">
        <v>0.1242</v>
      </c>
      <c r="AI837" s="25">
        <v>4.3298999999999997E-2</v>
      </c>
      <c r="AJ837" s="24">
        <v>99.93</v>
      </c>
      <c r="AK837" s="25">
        <v>0</v>
      </c>
      <c r="AL837" s="241">
        <v>32.619</v>
      </c>
      <c r="AM837" s="117"/>
      <c r="AN837" s="118"/>
      <c r="AO837" s="32">
        <v>-0.7</v>
      </c>
      <c r="AP837" s="245">
        <v>6.72</v>
      </c>
      <c r="AQ837" s="106"/>
      <c r="AR837" s="108" t="s">
        <v>227</v>
      </c>
      <c r="AS837" s="235">
        <v>15.184827097232748</v>
      </c>
      <c r="AT837" s="128"/>
      <c r="AU837" s="236">
        <v>32.207101961363009</v>
      </c>
      <c r="AV837" s="128"/>
      <c r="AW837" s="237">
        <v>1.7830739091718613</v>
      </c>
      <c r="AX837" s="128"/>
      <c r="BC837" s="144">
        <v>1.1012259828085166E-2</v>
      </c>
      <c r="BE837" s="145">
        <v>1.7877445025742754E-2</v>
      </c>
      <c r="BG837" s="21">
        <v>844</v>
      </c>
    </row>
    <row r="838" spans="1:59" ht="15.75" customHeight="1">
      <c r="A838" s="21" t="s">
        <v>242</v>
      </c>
      <c r="B838" s="33">
        <v>37</v>
      </c>
      <c r="C838" s="21" t="s">
        <v>346</v>
      </c>
      <c r="D838" s="26" t="s">
        <v>347</v>
      </c>
      <c r="E838" s="35">
        <v>76</v>
      </c>
      <c r="F838" s="35">
        <v>32.170000000000414</v>
      </c>
      <c r="G838" s="35" t="s">
        <v>67</v>
      </c>
      <c r="H838" s="36">
        <v>76.536166666666674</v>
      </c>
      <c r="I838" s="35">
        <v>135</v>
      </c>
      <c r="J838" s="35">
        <v>25.919999999999277</v>
      </c>
      <c r="K838" s="35" t="s">
        <v>68</v>
      </c>
      <c r="L838" s="36">
        <v>135.43199999999999</v>
      </c>
      <c r="M838" s="36">
        <v>-135.43199999999999</v>
      </c>
      <c r="N838" s="20">
        <v>845</v>
      </c>
      <c r="Q838" s="32" t="s">
        <v>230</v>
      </c>
      <c r="R838" s="5">
        <v>17</v>
      </c>
      <c r="S838" s="24">
        <v>113.13500000000001</v>
      </c>
      <c r="T838" s="42">
        <v>-1.2556</v>
      </c>
      <c r="U838" s="42">
        <v>-1.2571000000000001</v>
      </c>
      <c r="V838" s="42">
        <v>26.050121711957999</v>
      </c>
      <c r="W838" s="42">
        <v>26.049039284312002</v>
      </c>
      <c r="X838" s="42">
        <v>32.305392868270658</v>
      </c>
      <c r="Y838" s="42">
        <v>32.305535758601636</v>
      </c>
      <c r="Z838" s="42">
        <v>2.1762000000000001</v>
      </c>
      <c r="AA838" s="25">
        <v>6.9845221875057621</v>
      </c>
      <c r="AB838" s="25">
        <v>82.758150994583957</v>
      </c>
      <c r="AC838" s="25">
        <v>3.0387261199999998E-2</v>
      </c>
      <c r="AD838" s="42">
        <v>8.3099999999999993E-2</v>
      </c>
      <c r="AE838" s="25">
        <v>89.9298</v>
      </c>
      <c r="AF838" s="42">
        <v>4.2891000000000004</v>
      </c>
      <c r="AG838" s="25">
        <v>1.3924000000000001</v>
      </c>
      <c r="AH838" s="5">
        <v>0.1237</v>
      </c>
      <c r="AI838" s="25">
        <v>4.3298999999999997E-2</v>
      </c>
      <c r="AJ838" s="24">
        <v>99.93</v>
      </c>
      <c r="AK838" s="25">
        <v>0</v>
      </c>
      <c r="AL838" s="241">
        <v>32.313699999999997</v>
      </c>
      <c r="AM838" s="117"/>
      <c r="AN838" s="118"/>
      <c r="AO838" s="32">
        <v>-1.2</v>
      </c>
      <c r="AP838" s="245">
        <v>7.0265000000000004</v>
      </c>
      <c r="AQ838" s="106">
        <v>6</v>
      </c>
      <c r="AR838" s="108" t="s">
        <v>227</v>
      </c>
      <c r="AS838" s="235">
        <v>13.262721514343296</v>
      </c>
      <c r="AT838" s="128"/>
      <c r="AU838" s="236">
        <v>28.749206082753339</v>
      </c>
      <c r="AV838" s="128"/>
      <c r="AW838" s="237">
        <v>1.6522956366874446</v>
      </c>
      <c r="AX838" s="128"/>
      <c r="BC838" s="144">
        <v>1.4369581549950897E-2</v>
      </c>
      <c r="BD838" s="128">
        <v>6</v>
      </c>
      <c r="BE838" s="145">
        <v>2.457389054514518E-2</v>
      </c>
      <c r="BG838" s="21">
        <v>845</v>
      </c>
    </row>
    <row r="839" spans="1:59" ht="15.75" customHeight="1">
      <c r="A839" s="21" t="s">
        <v>242</v>
      </c>
      <c r="B839" s="33">
        <v>37</v>
      </c>
      <c r="C839" s="21" t="s">
        <v>346</v>
      </c>
      <c r="D839" s="26" t="s">
        <v>347</v>
      </c>
      <c r="E839" s="35">
        <v>76</v>
      </c>
      <c r="F839" s="35">
        <v>32.170000000000414</v>
      </c>
      <c r="G839" s="35" t="s">
        <v>67</v>
      </c>
      <c r="H839" s="36">
        <v>76.536166666666674</v>
      </c>
      <c r="I839" s="35">
        <v>135</v>
      </c>
      <c r="J839" s="35">
        <v>25.919999999999277</v>
      </c>
      <c r="K839" s="35" t="s">
        <v>68</v>
      </c>
      <c r="L839" s="36">
        <v>135.43199999999999</v>
      </c>
      <c r="M839" s="36">
        <v>-135.43199999999999</v>
      </c>
      <c r="N839" s="20">
        <v>846</v>
      </c>
      <c r="Q839" s="32" t="s">
        <v>229</v>
      </c>
      <c r="R839" s="5">
        <v>18</v>
      </c>
      <c r="S839" s="24">
        <v>77.617000000000004</v>
      </c>
      <c r="T839" s="42">
        <v>-0.67130000000000001</v>
      </c>
      <c r="U839" s="42">
        <v>-0.67849999999999999</v>
      </c>
      <c r="V839" s="42">
        <v>26.13090216945</v>
      </c>
      <c r="W839" s="42">
        <v>26.121193205357002</v>
      </c>
      <c r="X839" s="42">
        <v>31.81270987866953</v>
      </c>
      <c r="Y839" s="42">
        <v>31.807287127401228</v>
      </c>
      <c r="Z839" s="42">
        <v>2.2749000000000001</v>
      </c>
      <c r="AA839" s="25">
        <v>7.2520289308254782</v>
      </c>
      <c r="AB839" s="25">
        <v>86.977768603530691</v>
      </c>
      <c r="AC839" s="25">
        <v>7.0436611999999996E-2</v>
      </c>
      <c r="AD839" s="42">
        <v>0.17119999999999999</v>
      </c>
      <c r="AE839" s="25">
        <v>89.884</v>
      </c>
      <c r="AF839" s="42">
        <v>4.2869000000000002</v>
      </c>
      <c r="AG839" s="25">
        <v>1.3807</v>
      </c>
      <c r="AH839" s="5">
        <v>0.1232</v>
      </c>
      <c r="AI839" s="25">
        <v>4.3298999999999997E-2</v>
      </c>
      <c r="AJ839" s="24">
        <v>99.93</v>
      </c>
      <c r="AK839" s="25">
        <v>0</v>
      </c>
      <c r="AL839" s="241">
        <v>31.809100000000001</v>
      </c>
      <c r="AM839" s="117"/>
      <c r="AN839" s="118"/>
      <c r="AO839" s="32">
        <v>-0.3</v>
      </c>
      <c r="AP839" s="245">
        <v>7.2839999999999998</v>
      </c>
      <c r="AQ839" s="106"/>
      <c r="AR839" s="108" t="s">
        <v>227</v>
      </c>
      <c r="AS839" s="235">
        <v>8.9122046257860585</v>
      </c>
      <c r="AT839" s="128"/>
      <c r="AU839" s="236">
        <v>18.07203917633899</v>
      </c>
      <c r="AV839" s="128"/>
      <c r="AW839" s="237">
        <v>1.3517008014247553</v>
      </c>
      <c r="AX839" s="128"/>
      <c r="BC839" s="144">
        <v>0.10659082458193898</v>
      </c>
      <c r="BE839" s="145">
        <v>6.4975657690064526E-2</v>
      </c>
      <c r="BG839" s="21">
        <v>846</v>
      </c>
    </row>
    <row r="840" spans="1:59" ht="15.75" customHeight="1">
      <c r="A840" s="21" t="s">
        <v>242</v>
      </c>
      <c r="B840" s="33">
        <v>37</v>
      </c>
      <c r="C840" s="21" t="s">
        <v>346</v>
      </c>
      <c r="D840" s="26" t="s">
        <v>347</v>
      </c>
      <c r="E840" s="35">
        <v>76</v>
      </c>
      <c r="F840" s="35">
        <v>32.170000000000414</v>
      </c>
      <c r="G840" s="35" t="s">
        <v>67</v>
      </c>
      <c r="H840" s="36">
        <v>76.536166666666674</v>
      </c>
      <c r="I840" s="35">
        <v>135</v>
      </c>
      <c r="J840" s="35">
        <v>25.919999999999277</v>
      </c>
      <c r="K840" s="35" t="s">
        <v>68</v>
      </c>
      <c r="L840" s="36">
        <v>135.43199999999999</v>
      </c>
      <c r="M840" s="36">
        <v>-135.43199999999999</v>
      </c>
      <c r="N840" s="20">
        <v>847</v>
      </c>
      <c r="Q840" s="32" t="s">
        <v>230</v>
      </c>
      <c r="R840" s="5">
        <v>19</v>
      </c>
      <c r="S840" s="24">
        <v>59.098999999999997</v>
      </c>
      <c r="T840" s="42">
        <v>0.34599999999999997</v>
      </c>
      <c r="U840" s="42">
        <v>0.34279999999999999</v>
      </c>
      <c r="V840" s="42">
        <v>26.529942957006</v>
      </c>
      <c r="W840" s="42">
        <v>26.525667928212002</v>
      </c>
      <c r="X840" s="42">
        <v>31.296640130606107</v>
      </c>
      <c r="Y840" s="42">
        <v>31.294346121285422</v>
      </c>
      <c r="Z840" s="42">
        <v>2.4607999999999999</v>
      </c>
      <c r="AA840" s="25">
        <v>7.8443492582326337</v>
      </c>
      <c r="AB840" s="25">
        <v>96.291385278163119</v>
      </c>
      <c r="AC840" s="25">
        <v>0.20796675000000001</v>
      </c>
      <c r="AD840" s="42">
        <v>0.47370000000000001</v>
      </c>
      <c r="AE840" s="25">
        <v>89.537000000000006</v>
      </c>
      <c r="AF840" s="42">
        <v>4.2706</v>
      </c>
      <c r="AG840" s="25">
        <v>1.2303999999999999</v>
      </c>
      <c r="AH840" s="5">
        <v>0.1172</v>
      </c>
      <c r="AI840" s="25">
        <v>4.3298999999999997E-2</v>
      </c>
      <c r="AJ840" s="24">
        <v>99.93</v>
      </c>
      <c r="AK840" s="25">
        <v>0</v>
      </c>
      <c r="AL840" s="241">
        <v>31.276599999999998</v>
      </c>
      <c r="AM840" s="117"/>
      <c r="AN840" s="118"/>
      <c r="AO840" s="32"/>
      <c r="AP840" s="245" t="s">
        <v>227</v>
      </c>
      <c r="AQ840" s="106"/>
      <c r="AR840" s="108"/>
      <c r="AS840" s="235" t="s">
        <v>227</v>
      </c>
      <c r="AT840" s="128" t="s">
        <v>227</v>
      </c>
      <c r="AU840" s="236" t="s">
        <v>227</v>
      </c>
      <c r="AV840" s="128" t="s">
        <v>227</v>
      </c>
      <c r="AW840" s="237" t="s">
        <v>227</v>
      </c>
      <c r="AX840" s="128" t="s">
        <v>227</v>
      </c>
      <c r="BC840" s="144" t="s">
        <v>227</v>
      </c>
      <c r="BE840" s="145" t="s">
        <v>227</v>
      </c>
      <c r="BG840" s="21">
        <v>847</v>
      </c>
    </row>
    <row r="841" spans="1:59" ht="15.75" customHeight="1">
      <c r="A841" s="21" t="s">
        <v>242</v>
      </c>
      <c r="B841" s="33">
        <v>37</v>
      </c>
      <c r="C841" s="21" t="s">
        <v>346</v>
      </c>
      <c r="D841" s="26" t="s">
        <v>347</v>
      </c>
      <c r="E841" s="35">
        <v>76</v>
      </c>
      <c r="F841" s="35">
        <v>32.170000000000414</v>
      </c>
      <c r="G841" s="35" t="s">
        <v>67</v>
      </c>
      <c r="H841" s="36">
        <v>76.536166666666674</v>
      </c>
      <c r="I841" s="35">
        <v>135</v>
      </c>
      <c r="J841" s="35">
        <v>25.919999999999277</v>
      </c>
      <c r="K841" s="35" t="s">
        <v>68</v>
      </c>
      <c r="L841" s="36">
        <v>135.43199999999999</v>
      </c>
      <c r="M841" s="36">
        <v>-135.43199999999999</v>
      </c>
      <c r="N841" s="20">
        <v>848</v>
      </c>
      <c r="Q841" s="32" t="s">
        <v>230</v>
      </c>
      <c r="R841" s="5">
        <v>20</v>
      </c>
      <c r="S841" s="24">
        <v>59.104999999999997</v>
      </c>
      <c r="T841" s="42">
        <v>0.34379999999999999</v>
      </c>
      <c r="U841" s="42">
        <v>0.34210000000000002</v>
      </c>
      <c r="V841" s="42">
        <v>26.527069434756001</v>
      </c>
      <c r="W841" s="42">
        <v>26.525064271887999</v>
      </c>
      <c r="X841" s="42">
        <v>31.295144810941679</v>
      </c>
      <c r="Y841" s="42">
        <v>31.294271240609177</v>
      </c>
      <c r="Z841" s="42">
        <v>2.4607999999999999</v>
      </c>
      <c r="AA841" s="25">
        <v>7.8443492582326337</v>
      </c>
      <c r="AB841" s="25">
        <v>96.284841550308514</v>
      </c>
      <c r="AC841" s="25">
        <v>0.21133988200000001</v>
      </c>
      <c r="AD841" s="42">
        <v>0.48120000000000002</v>
      </c>
      <c r="AE841" s="25">
        <v>89.529000000000011</v>
      </c>
      <c r="AF841" s="42">
        <v>4.2702</v>
      </c>
      <c r="AG841" s="25">
        <v>1.2162999999999999</v>
      </c>
      <c r="AH841" s="5">
        <v>0.1166</v>
      </c>
      <c r="AI841" s="25">
        <v>4.3298999999999997E-2</v>
      </c>
      <c r="AJ841" s="24">
        <v>99.93</v>
      </c>
      <c r="AK841" s="25">
        <v>0</v>
      </c>
      <c r="AL841" s="241">
        <v>31.272600000000001</v>
      </c>
      <c r="AM841" s="117"/>
      <c r="AN841" s="118"/>
      <c r="AO841" s="32">
        <v>0.1</v>
      </c>
      <c r="AP841" s="245">
        <v>7.91</v>
      </c>
      <c r="AQ841" s="106"/>
      <c r="AR841" s="108" t="s">
        <v>227</v>
      </c>
      <c r="AS841" s="235">
        <v>3.3788130947753618</v>
      </c>
      <c r="AT841" s="128"/>
      <c r="AU841" s="236">
        <v>9.7519344070850043</v>
      </c>
      <c r="AV841" s="128"/>
      <c r="AW841" s="237">
        <v>0.98181300089047208</v>
      </c>
      <c r="AX841" s="128"/>
      <c r="BC841" s="144">
        <v>0.26416517510262238</v>
      </c>
      <c r="BD841" s="128">
        <v>6</v>
      </c>
      <c r="BE841" s="145">
        <v>0.16894318113993978</v>
      </c>
      <c r="BG841" s="21">
        <v>848</v>
      </c>
    </row>
    <row r="842" spans="1:59" ht="15.75" customHeight="1">
      <c r="A842" s="21" t="s">
        <v>242</v>
      </c>
      <c r="B842" s="33">
        <v>37</v>
      </c>
      <c r="C842" s="21" t="s">
        <v>346</v>
      </c>
      <c r="D842" s="26" t="s">
        <v>347</v>
      </c>
      <c r="E842" s="35">
        <v>76</v>
      </c>
      <c r="F842" s="35">
        <v>32.170000000000414</v>
      </c>
      <c r="G842" s="35" t="s">
        <v>67</v>
      </c>
      <c r="H842" s="36">
        <v>76.536166666666674</v>
      </c>
      <c r="I842" s="35">
        <v>135</v>
      </c>
      <c r="J842" s="35">
        <v>25.919999999999277</v>
      </c>
      <c r="K842" s="35" t="s">
        <v>68</v>
      </c>
      <c r="L842" s="36">
        <v>135.43199999999999</v>
      </c>
      <c r="M842" s="36">
        <v>-135.43199999999999</v>
      </c>
      <c r="N842" s="20">
        <v>849</v>
      </c>
      <c r="Q842" s="32" t="s">
        <v>229</v>
      </c>
      <c r="R842" s="5">
        <v>21</v>
      </c>
      <c r="S842" s="24">
        <v>41.652000000000001</v>
      </c>
      <c r="T842" s="42">
        <v>0.69730000000000003</v>
      </c>
      <c r="U842" s="42">
        <v>0.74419999999999997</v>
      </c>
      <c r="V842" s="42">
        <v>25.938674025527998</v>
      </c>
      <c r="W842" s="42">
        <v>26.027695435876002</v>
      </c>
      <c r="X842" s="42">
        <v>30.194124864682063</v>
      </c>
      <c r="Y842" s="42">
        <v>30.262194841646622</v>
      </c>
      <c r="Z842" s="42">
        <v>2.6728000000000001</v>
      </c>
      <c r="AA842" s="25">
        <v>8.6063447383365048</v>
      </c>
      <c r="AB842" s="25">
        <v>105.8015148593749</v>
      </c>
      <c r="AC842" s="25">
        <v>0.14844597200000001</v>
      </c>
      <c r="AD842" s="42">
        <v>0.34279999999999999</v>
      </c>
      <c r="AE842" s="25">
        <v>89.469200000000001</v>
      </c>
      <c r="AF842" s="42">
        <v>4.2674000000000003</v>
      </c>
      <c r="AG842" s="25">
        <v>1.1035999999999999</v>
      </c>
      <c r="AH842" s="5">
        <v>0.11210000000000001</v>
      </c>
      <c r="AI842" s="25">
        <v>4.3298999999999997E-2</v>
      </c>
      <c r="AJ842" s="24">
        <v>99.93</v>
      </c>
      <c r="AK842" s="25">
        <v>0</v>
      </c>
      <c r="AL842" s="241">
        <v>29.457599999999999</v>
      </c>
      <c r="AM842" s="117">
        <v>6</v>
      </c>
      <c r="AN842" s="118"/>
      <c r="AO842" s="32">
        <v>0.5</v>
      </c>
      <c r="AP842" s="245">
        <v>8.6639999999999997</v>
      </c>
      <c r="AQ842" s="106"/>
      <c r="AR842" s="108" t="s">
        <v>227</v>
      </c>
      <c r="AS842" s="235">
        <v>0</v>
      </c>
      <c r="AT842" s="128"/>
      <c r="AU842" s="236">
        <v>3.9707863562961991</v>
      </c>
      <c r="AV842" s="128"/>
      <c r="AW842" s="237">
        <v>0.60021371326803208</v>
      </c>
      <c r="AX842" s="128"/>
      <c r="BC842" s="144">
        <v>0.13317517441111926</v>
      </c>
      <c r="BD842" s="128">
        <v>6</v>
      </c>
      <c r="BE842" s="145">
        <v>8.5771555572806191E-2</v>
      </c>
      <c r="BG842" s="21">
        <v>849</v>
      </c>
    </row>
    <row r="843" spans="1:59" ht="15.75" customHeight="1">
      <c r="A843" s="21" t="s">
        <v>242</v>
      </c>
      <c r="B843" s="33">
        <v>37</v>
      </c>
      <c r="C843" s="21" t="s">
        <v>346</v>
      </c>
      <c r="D843" s="26" t="s">
        <v>347</v>
      </c>
      <c r="E843" s="35">
        <v>76</v>
      </c>
      <c r="F843" s="35">
        <v>32.170000000000414</v>
      </c>
      <c r="G843" s="35" t="s">
        <v>67</v>
      </c>
      <c r="H843" s="36">
        <v>76.536166666666674</v>
      </c>
      <c r="I843" s="35">
        <v>135</v>
      </c>
      <c r="J843" s="35">
        <v>25.919999999999277</v>
      </c>
      <c r="K843" s="35" t="s">
        <v>68</v>
      </c>
      <c r="L843" s="36">
        <v>135.43199999999999</v>
      </c>
      <c r="M843" s="36">
        <v>-135.43199999999999</v>
      </c>
      <c r="N843" s="20">
        <v>850</v>
      </c>
      <c r="Q843" s="32" t="s">
        <v>229</v>
      </c>
      <c r="R843" s="5">
        <v>22</v>
      </c>
      <c r="S843" s="24">
        <v>21.771999999999998</v>
      </c>
      <c r="T843" s="42">
        <v>-1.3875</v>
      </c>
      <c r="U843" s="42">
        <v>-1.3666</v>
      </c>
      <c r="V843" s="42">
        <v>22.217442722057999</v>
      </c>
      <c r="W843" s="42">
        <v>22.261780461447</v>
      </c>
      <c r="X843" s="42">
        <v>27.299659378737129</v>
      </c>
      <c r="Y843" s="42">
        <v>27.340065199594143</v>
      </c>
      <c r="Z843" s="42">
        <v>2.5642</v>
      </c>
      <c r="AA843" s="25">
        <v>8.804190689711108</v>
      </c>
      <c r="AB843" s="25">
        <v>100.32099221458799</v>
      </c>
      <c r="AC843" s="25">
        <v>0.15536498400000001</v>
      </c>
      <c r="AD843" s="42">
        <v>0.35799999999999998</v>
      </c>
      <c r="AE843" s="25">
        <v>89.728400000000008</v>
      </c>
      <c r="AF843" s="42">
        <v>4.2796000000000003</v>
      </c>
      <c r="AG843" s="25">
        <v>0.67630000000000001</v>
      </c>
      <c r="AH843" s="5">
        <v>9.5000000000000001E-2</v>
      </c>
      <c r="AI843" s="25">
        <v>4.3298999999999997E-2</v>
      </c>
      <c r="AJ843" s="24">
        <v>99.93</v>
      </c>
      <c r="AK843" s="25">
        <v>0</v>
      </c>
      <c r="AL843" s="241">
        <v>27.306799999999999</v>
      </c>
      <c r="AM843" s="117"/>
      <c r="AN843" s="118"/>
      <c r="AO843" s="32">
        <v>-0.2</v>
      </c>
      <c r="AP843" s="245">
        <v>8.8550000000000004</v>
      </c>
      <c r="AQ843" s="106"/>
      <c r="AR843" s="108" t="s">
        <v>227</v>
      </c>
      <c r="AS843" s="235">
        <v>0</v>
      </c>
      <c r="AT843" s="128"/>
      <c r="AU843" s="236">
        <v>2.6548843000334932</v>
      </c>
      <c r="AV843" s="128"/>
      <c r="AW843" s="237">
        <v>0.49090650044523604</v>
      </c>
      <c r="AX843" s="128"/>
      <c r="BC843" s="144">
        <v>0.15890563370830779</v>
      </c>
      <c r="BD843" s="128">
        <v>6</v>
      </c>
      <c r="BE843" s="145">
        <v>6.9944852390502202E-2</v>
      </c>
      <c r="BG843" s="21">
        <v>850</v>
      </c>
    </row>
    <row r="844" spans="1:59" ht="15.75" customHeight="1">
      <c r="A844" s="21" t="s">
        <v>242</v>
      </c>
      <c r="B844" s="33">
        <v>37</v>
      </c>
      <c r="C844" s="21" t="s">
        <v>346</v>
      </c>
      <c r="D844" s="26" t="s">
        <v>347</v>
      </c>
      <c r="E844" s="35">
        <v>76</v>
      </c>
      <c r="F844" s="35">
        <v>32.170000000000414</v>
      </c>
      <c r="G844" s="35" t="s">
        <v>67</v>
      </c>
      <c r="H844" s="36">
        <v>76.536166666666674</v>
      </c>
      <c r="I844" s="35">
        <v>135</v>
      </c>
      <c r="J844" s="35">
        <v>25.919999999999277</v>
      </c>
      <c r="K844" s="35" t="s">
        <v>68</v>
      </c>
      <c r="L844" s="36">
        <v>135.43199999999999</v>
      </c>
      <c r="M844" s="36">
        <v>-135.43199999999999</v>
      </c>
      <c r="N844" s="20">
        <v>851</v>
      </c>
      <c r="Q844" s="32" t="s">
        <v>230</v>
      </c>
      <c r="R844" s="5">
        <v>23</v>
      </c>
      <c r="S844" s="24">
        <v>5.7919999999999998</v>
      </c>
      <c r="T844" s="42">
        <v>-1.4708000000000001</v>
      </c>
      <c r="U844" s="42">
        <v>-1.4712000000000001</v>
      </c>
      <c r="V844" s="42">
        <v>22.034145985032001</v>
      </c>
      <c r="W844" s="42">
        <v>22.033525412511999</v>
      </c>
      <c r="X844" s="42">
        <v>27.137661570204976</v>
      </c>
      <c r="Y844" s="42">
        <v>27.137190905970723</v>
      </c>
      <c r="Z844" s="42">
        <v>2.5644999999999998</v>
      </c>
      <c r="AA844" s="25">
        <v>8.8050047632310715</v>
      </c>
      <c r="AB844" s="25">
        <v>99.987219958906323</v>
      </c>
      <c r="AC844" s="25">
        <v>0.14387724200000002</v>
      </c>
      <c r="AD844" s="42">
        <v>0.33279999999999998</v>
      </c>
      <c r="AE844" s="25">
        <v>89.65270000000001</v>
      </c>
      <c r="AF844" s="42">
        <v>4.2759999999999998</v>
      </c>
      <c r="AG844" s="25">
        <v>0.68330000000000002</v>
      </c>
      <c r="AH844" s="5">
        <v>9.5299999999999996E-2</v>
      </c>
      <c r="AI844" s="25">
        <v>4.8055E-2</v>
      </c>
      <c r="AJ844" s="24">
        <v>99.93</v>
      </c>
      <c r="AK844" s="25">
        <v>0</v>
      </c>
      <c r="AL844" s="241">
        <v>27.138200000000001</v>
      </c>
      <c r="AM844" s="117"/>
      <c r="AN844" s="118"/>
      <c r="AO844" s="32"/>
      <c r="AP844" s="245" t="s">
        <v>227</v>
      </c>
      <c r="AQ844" s="106"/>
      <c r="AR844" s="108"/>
      <c r="AS844" s="235" t="s">
        <v>227</v>
      </c>
      <c r="AT844" s="128" t="s">
        <v>227</v>
      </c>
      <c r="AU844" s="236" t="s">
        <v>227</v>
      </c>
      <c r="AV844" s="128" t="s">
        <v>227</v>
      </c>
      <c r="AW844" s="237" t="s">
        <v>227</v>
      </c>
      <c r="AX844" s="128" t="s">
        <v>227</v>
      </c>
      <c r="BC844" s="144" t="s">
        <v>227</v>
      </c>
      <c r="BE844" s="145" t="s">
        <v>227</v>
      </c>
      <c r="BG844" s="21">
        <v>851</v>
      </c>
    </row>
    <row r="845" spans="1:59" ht="15.75" customHeight="1">
      <c r="A845" s="21" t="s">
        <v>242</v>
      </c>
      <c r="B845" s="33">
        <v>37</v>
      </c>
      <c r="C845" s="21" t="s">
        <v>346</v>
      </c>
      <c r="D845" s="26" t="s">
        <v>347</v>
      </c>
      <c r="E845" s="35">
        <v>76</v>
      </c>
      <c r="F845" s="35">
        <v>32.170000000000414</v>
      </c>
      <c r="G845" s="35" t="s">
        <v>67</v>
      </c>
      <c r="H845" s="36">
        <v>76.536166666666674</v>
      </c>
      <c r="I845" s="35">
        <v>135</v>
      </c>
      <c r="J845" s="35">
        <v>25.919999999999277</v>
      </c>
      <c r="K845" s="35" t="s">
        <v>68</v>
      </c>
      <c r="L845" s="36">
        <v>135.43199999999999</v>
      </c>
      <c r="M845" s="36">
        <v>-135.43199999999999</v>
      </c>
      <c r="N845" s="20">
        <v>852</v>
      </c>
      <c r="Q845" s="32" t="s">
        <v>230</v>
      </c>
      <c r="R845" s="5">
        <v>24</v>
      </c>
      <c r="S845" s="24">
        <v>5.7919999999999998</v>
      </c>
      <c r="T845" s="42">
        <v>-1.4701</v>
      </c>
      <c r="U845" s="42">
        <v>-1.4714</v>
      </c>
      <c r="V845" s="42">
        <v>22.034723687939998</v>
      </c>
      <c r="W845" s="42">
        <v>22.033651340818</v>
      </c>
      <c r="X845" s="42">
        <v>27.137800891118939</v>
      </c>
      <c r="Y845" s="42">
        <v>27.137542856791097</v>
      </c>
      <c r="Z845" s="42">
        <v>2.5644999999999998</v>
      </c>
      <c r="AA845" s="25">
        <v>8.8050047632310715</v>
      </c>
      <c r="AB845" s="25">
        <v>99.989232470104227</v>
      </c>
      <c r="AC845" s="25">
        <v>0.15365568800000001</v>
      </c>
      <c r="AD845" s="42">
        <v>0.3543</v>
      </c>
      <c r="AE845" s="25">
        <v>89.6267</v>
      </c>
      <c r="AF845" s="42">
        <v>4.2747999999999999</v>
      </c>
      <c r="AG845" s="25">
        <v>0.67630000000000001</v>
      </c>
      <c r="AH845" s="5">
        <v>9.5000000000000001E-2</v>
      </c>
      <c r="AI845" s="25">
        <v>6.8169999999999994E-2</v>
      </c>
      <c r="AJ845" s="24">
        <v>99.93</v>
      </c>
      <c r="AK845" s="25">
        <v>0</v>
      </c>
      <c r="AL845" s="241">
        <v>27.139600000000002</v>
      </c>
      <c r="AM845" s="117"/>
      <c r="AN845" s="118"/>
      <c r="AO845" s="32">
        <v>-0.8</v>
      </c>
      <c r="AP845" s="245">
        <v>8.7759999999999998</v>
      </c>
      <c r="AQ845" s="106"/>
      <c r="AR845" s="108" t="s">
        <v>227</v>
      </c>
      <c r="AS845" s="235">
        <v>0</v>
      </c>
      <c r="AT845" s="128"/>
      <c r="AU845" s="236">
        <v>2.6199991732600103</v>
      </c>
      <c r="AV845" s="128"/>
      <c r="AW845" s="237">
        <v>0.48309884238646489</v>
      </c>
      <c r="AX845" s="128"/>
      <c r="BC845" s="144">
        <v>0.16021242236747138</v>
      </c>
      <c r="BE845" s="145">
        <v>6.8695551383190029E-2</v>
      </c>
      <c r="BG845" s="21">
        <v>852</v>
      </c>
    </row>
    <row r="846" spans="1:59" ht="15.75" customHeight="1">
      <c r="A846" s="21" t="s">
        <v>242</v>
      </c>
      <c r="B846" s="33">
        <v>38</v>
      </c>
      <c r="C846" s="21" t="s">
        <v>351</v>
      </c>
      <c r="D846" s="26" t="s">
        <v>352</v>
      </c>
      <c r="E846" s="35">
        <v>76</v>
      </c>
      <c r="F846" s="35">
        <v>4.5199999999999818</v>
      </c>
      <c r="G846" s="35" t="s">
        <v>67</v>
      </c>
      <c r="H846" s="36">
        <v>76.075333333333333</v>
      </c>
      <c r="I846" s="35">
        <v>132</v>
      </c>
      <c r="J846" s="35">
        <v>58.449999999999704</v>
      </c>
      <c r="K846" s="35" t="s">
        <v>68</v>
      </c>
      <c r="L846" s="36">
        <v>132.97416666666666</v>
      </c>
      <c r="M846" s="36">
        <v>-132.97416666666666</v>
      </c>
      <c r="N846" s="20">
        <v>853</v>
      </c>
      <c r="Q846" s="32" t="s">
        <v>229</v>
      </c>
      <c r="R846" s="5">
        <v>1</v>
      </c>
      <c r="S846" s="24">
        <v>1013.455</v>
      </c>
      <c r="T846" s="42">
        <v>3.49E-2</v>
      </c>
      <c r="U846" s="42">
        <v>3.4599999999999999E-2</v>
      </c>
      <c r="V846" s="42">
        <v>29.42830143462</v>
      </c>
      <c r="W846" s="42">
        <v>29.427797676254002</v>
      </c>
      <c r="X846" s="42">
        <v>34.87465947411679</v>
      </c>
      <c r="Y846" s="42">
        <v>34.874335847216393</v>
      </c>
      <c r="Z846" s="42">
        <v>2.0226000000000002</v>
      </c>
      <c r="AA846" s="25">
        <v>6.8617470781976335</v>
      </c>
      <c r="AB846" s="25">
        <v>85.666180066964955</v>
      </c>
      <c r="AC846" s="25">
        <v>1.8389458000000001E-2</v>
      </c>
      <c r="AD846" s="42">
        <v>5.6800000000000003E-2</v>
      </c>
      <c r="AE846" s="25">
        <v>90.165400000000005</v>
      </c>
      <c r="AF846" s="42">
        <v>4.2964000000000002</v>
      </c>
      <c r="AG846" s="25">
        <v>0.80069999999999997</v>
      </c>
      <c r="AH846" s="5">
        <v>0.1</v>
      </c>
      <c r="AI846" s="25">
        <v>4.3298999999999997E-2</v>
      </c>
      <c r="AJ846" s="24">
        <v>99.93</v>
      </c>
      <c r="AK846" s="25">
        <v>0</v>
      </c>
      <c r="AL846" s="241">
        <v>34.875500000000002</v>
      </c>
      <c r="AM846" s="117"/>
      <c r="AN846" s="118"/>
      <c r="AO846" s="32"/>
      <c r="AP846" s="245" t="s">
        <v>227</v>
      </c>
      <c r="AQ846" s="106"/>
      <c r="AR846" s="108"/>
      <c r="AS846" s="235">
        <v>13.067922764759913</v>
      </c>
      <c r="AT846" s="128"/>
      <c r="AU846" s="236">
        <v>7.7606756484111861</v>
      </c>
      <c r="AV846" s="128"/>
      <c r="AW846" s="237">
        <v>0.86653710247349847</v>
      </c>
      <c r="AX846" s="128"/>
      <c r="BC846" s="144" t="s">
        <v>227</v>
      </c>
      <c r="BE846" s="145" t="s">
        <v>227</v>
      </c>
      <c r="BG846" s="21">
        <v>853</v>
      </c>
    </row>
    <row r="847" spans="1:59" ht="15.75" customHeight="1">
      <c r="A847" s="21" t="s">
        <v>242</v>
      </c>
      <c r="B847" s="33">
        <v>38</v>
      </c>
      <c r="C847" s="21" t="s">
        <v>351</v>
      </c>
      <c r="D847" s="26" t="s">
        <v>352</v>
      </c>
      <c r="E847" s="35">
        <v>76</v>
      </c>
      <c r="F847" s="35">
        <v>4.5199999999999818</v>
      </c>
      <c r="G847" s="35" t="s">
        <v>67</v>
      </c>
      <c r="H847" s="36">
        <v>76.075333333333333</v>
      </c>
      <c r="I847" s="35">
        <v>132</v>
      </c>
      <c r="J847" s="35">
        <v>58.449999999999704</v>
      </c>
      <c r="K847" s="35" t="s">
        <v>68</v>
      </c>
      <c r="L847" s="36">
        <v>132.97416666666666</v>
      </c>
      <c r="M847" s="36">
        <v>-132.97416666666666</v>
      </c>
      <c r="N847" s="20">
        <v>854</v>
      </c>
      <c r="Q847" s="32" t="s">
        <v>229</v>
      </c>
      <c r="R847" s="5">
        <v>2</v>
      </c>
      <c r="S847" s="24">
        <v>812.88499999999999</v>
      </c>
      <c r="T847" s="42">
        <v>0.27079999999999999</v>
      </c>
      <c r="U847" s="42">
        <v>0.27060000000000001</v>
      </c>
      <c r="V847" s="42">
        <v>29.534098027205999</v>
      </c>
      <c r="W847" s="42">
        <v>29.533448526695</v>
      </c>
      <c r="X847" s="42">
        <v>34.862834957437371</v>
      </c>
      <c r="Y847" s="42">
        <v>34.862210592890264</v>
      </c>
      <c r="Z847" s="42">
        <v>2.0663</v>
      </c>
      <c r="AA847" s="25">
        <v>6.8168439477811331</v>
      </c>
      <c r="AB847" s="25">
        <v>85.622179142017814</v>
      </c>
      <c r="AC847" s="25">
        <v>1.8517200599999999E-2</v>
      </c>
      <c r="AD847" s="42">
        <v>5.7000000000000002E-2</v>
      </c>
      <c r="AE847" s="25">
        <v>90.145499999999998</v>
      </c>
      <c r="AF847" s="42">
        <v>4.2954999999999997</v>
      </c>
      <c r="AG847" s="25">
        <v>0.80069999999999997</v>
      </c>
      <c r="AH847" s="5">
        <v>0.1</v>
      </c>
      <c r="AI847" s="25">
        <v>4.3298999999999997E-2</v>
      </c>
      <c r="AJ847" s="24">
        <v>99.93</v>
      </c>
      <c r="AK847" s="25">
        <v>0</v>
      </c>
      <c r="AL847" s="241">
        <v>34.863999999999997</v>
      </c>
      <c r="AM847" s="117"/>
      <c r="AN847" s="118"/>
      <c r="AO847" s="32"/>
      <c r="AP847" s="245" t="s">
        <v>227</v>
      </c>
      <c r="AQ847" s="106"/>
      <c r="AR847" s="108"/>
      <c r="AS847" s="235">
        <v>13.040435396227412</v>
      </c>
      <c r="AT847" s="128"/>
      <c r="AU847" s="236">
        <v>7.713556395461187</v>
      </c>
      <c r="AV847" s="128"/>
      <c r="AW847" s="237">
        <v>0.85395053003533594</v>
      </c>
      <c r="AX847" s="128"/>
      <c r="BC847" s="144" t="s">
        <v>227</v>
      </c>
      <c r="BE847" s="145" t="s">
        <v>227</v>
      </c>
      <c r="BG847" s="21">
        <v>854</v>
      </c>
    </row>
    <row r="848" spans="1:59" ht="15.75" customHeight="1">
      <c r="A848" s="21" t="s">
        <v>242</v>
      </c>
      <c r="B848" s="33">
        <v>38</v>
      </c>
      <c r="C848" s="21" t="s">
        <v>351</v>
      </c>
      <c r="D848" s="26" t="s">
        <v>352</v>
      </c>
      <c r="E848" s="35">
        <v>76</v>
      </c>
      <c r="F848" s="35">
        <v>4.5199999999999818</v>
      </c>
      <c r="G848" s="35" t="s">
        <v>67</v>
      </c>
      <c r="H848" s="36">
        <v>76.075333333333333</v>
      </c>
      <c r="I848" s="35">
        <v>132</v>
      </c>
      <c r="J848" s="35">
        <v>58.449999999999704</v>
      </c>
      <c r="K848" s="35" t="s">
        <v>68</v>
      </c>
      <c r="L848" s="36">
        <v>132.97416666666666</v>
      </c>
      <c r="M848" s="36">
        <v>-132.97416666666666</v>
      </c>
      <c r="N848" s="20">
        <v>855</v>
      </c>
      <c r="Q848" s="32" t="s">
        <v>229</v>
      </c>
      <c r="R848" s="5">
        <v>3</v>
      </c>
      <c r="S848" s="24">
        <v>610.61699999999996</v>
      </c>
      <c r="T848" s="42">
        <v>0.56340000000000001</v>
      </c>
      <c r="U848" s="42">
        <v>0.56310000000000004</v>
      </c>
      <c r="V848" s="42">
        <v>29.687737016153999</v>
      </c>
      <c r="W848" s="42">
        <v>29.686905160159</v>
      </c>
      <c r="X848" s="42">
        <v>34.851590975656251</v>
      </c>
      <c r="Y848" s="42">
        <v>34.850846044611224</v>
      </c>
      <c r="Z848" s="42">
        <v>2.1055999999999999</v>
      </c>
      <c r="AA848" s="25">
        <v>6.7317997211103275</v>
      </c>
      <c r="AB848" s="25">
        <v>85.189914275960604</v>
      </c>
      <c r="AC848" s="25">
        <v>1.80048664E-2</v>
      </c>
      <c r="AD848" s="42">
        <v>5.5899999999999998E-2</v>
      </c>
      <c r="AE848" s="25">
        <v>90.11760000000001</v>
      </c>
      <c r="AF848" s="42">
        <v>4.2942</v>
      </c>
      <c r="AG848" s="25">
        <v>0.80310000000000004</v>
      </c>
      <c r="AH848" s="5">
        <v>0.10009999999999999</v>
      </c>
      <c r="AI848" s="25">
        <v>4.3298999999999997E-2</v>
      </c>
      <c r="AJ848" s="24">
        <v>99.94</v>
      </c>
      <c r="AK848" s="25">
        <v>0</v>
      </c>
      <c r="AL848" s="241">
        <v>34.852699999999999</v>
      </c>
      <c r="AM848" s="117"/>
      <c r="AN848" s="118"/>
      <c r="AO848" s="32"/>
      <c r="AP848" s="245" t="s">
        <v>227</v>
      </c>
      <c r="AQ848" s="106"/>
      <c r="AR848" s="108"/>
      <c r="AS848" s="235">
        <v>12.99568683855721</v>
      </c>
      <c r="AT848" s="128"/>
      <c r="AU848" s="236">
        <v>7.8184903609675613</v>
      </c>
      <c r="AV848" s="128"/>
      <c r="AW848" s="237">
        <v>0.85007773851590129</v>
      </c>
      <c r="AX848" s="128"/>
      <c r="BC848" s="144" t="s">
        <v>227</v>
      </c>
      <c r="BE848" s="145" t="s">
        <v>227</v>
      </c>
      <c r="BG848" s="21">
        <v>855</v>
      </c>
    </row>
    <row r="849" spans="1:59" ht="15.75" customHeight="1">
      <c r="A849" s="21" t="s">
        <v>242</v>
      </c>
      <c r="B849" s="33">
        <v>38</v>
      </c>
      <c r="C849" s="21" t="s">
        <v>351</v>
      </c>
      <c r="D849" s="26" t="s">
        <v>352</v>
      </c>
      <c r="E849" s="35">
        <v>76</v>
      </c>
      <c r="F849" s="35">
        <v>4.5199999999999818</v>
      </c>
      <c r="G849" s="35" t="s">
        <v>67</v>
      </c>
      <c r="H849" s="36">
        <v>76.075333333333333</v>
      </c>
      <c r="I849" s="35">
        <v>132</v>
      </c>
      <c r="J849" s="35">
        <v>58.449999999999704</v>
      </c>
      <c r="K849" s="35" t="s">
        <v>68</v>
      </c>
      <c r="L849" s="36">
        <v>132.97416666666666</v>
      </c>
      <c r="M849" s="36">
        <v>-132.97416666666666</v>
      </c>
      <c r="N849" s="20">
        <v>856</v>
      </c>
      <c r="Q849" s="32" t="s">
        <v>229</v>
      </c>
      <c r="R849" s="5">
        <v>4</v>
      </c>
      <c r="S849" s="24">
        <v>508.5</v>
      </c>
      <c r="T849" s="42">
        <v>0.70899999999999996</v>
      </c>
      <c r="U849" s="42">
        <v>0.70889999999999997</v>
      </c>
      <c r="V849" s="42">
        <v>29.756699551181999</v>
      </c>
      <c r="W849" s="42">
        <v>29.756191713665</v>
      </c>
      <c r="X849" s="42">
        <v>34.837376119924592</v>
      </c>
      <c r="Y849" s="42">
        <v>34.836829894951549</v>
      </c>
      <c r="Z849" s="42">
        <v>2.1139999999999999</v>
      </c>
      <c r="AA849" s="25">
        <v>6.637578757970652</v>
      </c>
      <c r="AB849" s="25">
        <v>84.304969911155581</v>
      </c>
      <c r="AC849" s="25">
        <v>1.8816327399999999E-2</v>
      </c>
      <c r="AD849" s="42">
        <v>5.7700000000000001E-2</v>
      </c>
      <c r="AE849" s="25">
        <v>90.145499999999998</v>
      </c>
      <c r="AF849" s="42">
        <v>4.2954999999999997</v>
      </c>
      <c r="AG849" s="25">
        <v>0.86409999999999998</v>
      </c>
      <c r="AH849" s="5">
        <v>0.1026</v>
      </c>
      <c r="AI849" s="25">
        <v>4.3298999999999997E-2</v>
      </c>
      <c r="AJ849" s="24">
        <v>99.93</v>
      </c>
      <c r="AK849" s="25">
        <v>0</v>
      </c>
      <c r="AL849" s="241">
        <v>34.839150000000004</v>
      </c>
      <c r="AM849" s="117">
        <v>6</v>
      </c>
      <c r="AN849" s="118"/>
      <c r="AO849" s="32"/>
      <c r="AP849" s="245" t="s">
        <v>227</v>
      </c>
      <c r="AQ849" s="106"/>
      <c r="AR849" s="108"/>
      <c r="AS849" s="235">
        <v>13.089032764554496</v>
      </c>
      <c r="AT849" s="128"/>
      <c r="AU849" s="236">
        <v>8.2344891949087557</v>
      </c>
      <c r="AV849" s="128"/>
      <c r="AW849" s="237">
        <v>0.86363250883392251</v>
      </c>
      <c r="AX849" s="128"/>
      <c r="BC849" s="144" t="s">
        <v>227</v>
      </c>
      <c r="BE849" s="145" t="s">
        <v>227</v>
      </c>
      <c r="BG849" s="21">
        <v>856</v>
      </c>
    </row>
    <row r="850" spans="1:59" ht="15.75" customHeight="1">
      <c r="A850" s="21" t="s">
        <v>242</v>
      </c>
      <c r="B850" s="33">
        <v>38</v>
      </c>
      <c r="C850" s="21" t="s">
        <v>351</v>
      </c>
      <c r="D850" s="26" t="s">
        <v>352</v>
      </c>
      <c r="E850" s="35">
        <v>76</v>
      </c>
      <c r="F850" s="35">
        <v>4.5199999999999818</v>
      </c>
      <c r="G850" s="35" t="s">
        <v>67</v>
      </c>
      <c r="H850" s="36">
        <v>76.075333333333333</v>
      </c>
      <c r="I850" s="35">
        <v>132</v>
      </c>
      <c r="J850" s="35">
        <v>58.449999999999704</v>
      </c>
      <c r="K850" s="35" t="s">
        <v>68</v>
      </c>
      <c r="L850" s="36">
        <v>132.97416666666666</v>
      </c>
      <c r="M850" s="36">
        <v>-132.97416666666666</v>
      </c>
      <c r="N850" s="20">
        <v>857</v>
      </c>
      <c r="Q850" s="32" t="s">
        <v>229</v>
      </c>
      <c r="R850" s="5">
        <v>5</v>
      </c>
      <c r="S850" s="24">
        <v>467.70400000000001</v>
      </c>
      <c r="T850" s="42">
        <v>0.72709999999999997</v>
      </c>
      <c r="U850" s="42">
        <v>0.72689999999999999</v>
      </c>
      <c r="V850" s="42">
        <v>29.747001538524</v>
      </c>
      <c r="W850" s="42">
        <v>29.746488238085998</v>
      </c>
      <c r="X850" s="42">
        <v>34.828342067866423</v>
      </c>
      <c r="Y850" s="42">
        <v>34.827900711409072</v>
      </c>
      <c r="Z850" s="42">
        <v>2.1305999999999998</v>
      </c>
      <c r="AA850" s="25">
        <v>6.6582525166737341</v>
      </c>
      <c r="AB850" s="25">
        <v>84.601623375499031</v>
      </c>
      <c r="AC850" s="25">
        <v>1.8602665399999999E-2</v>
      </c>
      <c r="AD850" s="42">
        <v>5.7200000000000001E-2</v>
      </c>
      <c r="AE850" s="25">
        <v>90.183400000000006</v>
      </c>
      <c r="AF850" s="42">
        <v>4.2972999999999999</v>
      </c>
      <c r="AG850" s="25">
        <v>0.84299999999999997</v>
      </c>
      <c r="AH850" s="5">
        <v>0.1017</v>
      </c>
      <c r="AI850" s="25">
        <v>4.3298999999999997E-2</v>
      </c>
      <c r="AJ850" s="24">
        <v>99.94</v>
      </c>
      <c r="AK850" s="25">
        <v>0</v>
      </c>
      <c r="AL850" s="241">
        <v>34.828099999999999</v>
      </c>
      <c r="AM850" s="117"/>
      <c r="AN850" s="118"/>
      <c r="AO850" s="32"/>
      <c r="AP850" s="245" t="s">
        <v>227</v>
      </c>
      <c r="AQ850" s="106"/>
      <c r="AR850" s="108"/>
      <c r="AS850" s="235">
        <v>13.061560729673293</v>
      </c>
      <c r="AT850" s="128"/>
      <c r="AU850" s="236">
        <v>7.5622067426903703</v>
      </c>
      <c r="AV850" s="128"/>
      <c r="AW850" s="237">
        <v>0.84330035335689069</v>
      </c>
      <c r="AX850" s="128"/>
      <c r="BC850" s="144" t="s">
        <v>227</v>
      </c>
      <c r="BE850" s="145" t="s">
        <v>227</v>
      </c>
      <c r="BG850" s="21">
        <v>857</v>
      </c>
    </row>
    <row r="851" spans="1:59" ht="15.75" customHeight="1">
      <c r="A851" s="21" t="s">
        <v>242</v>
      </c>
      <c r="B851" s="33">
        <v>38</v>
      </c>
      <c r="C851" s="21" t="s">
        <v>351</v>
      </c>
      <c r="D851" s="26" t="s">
        <v>352</v>
      </c>
      <c r="E851" s="35">
        <v>76</v>
      </c>
      <c r="F851" s="35">
        <v>4.5199999999999818</v>
      </c>
      <c r="G851" s="35" t="s">
        <v>67</v>
      </c>
      <c r="H851" s="36">
        <v>76.075333333333333</v>
      </c>
      <c r="I851" s="35">
        <v>132</v>
      </c>
      <c r="J851" s="35">
        <v>58.449999999999704</v>
      </c>
      <c r="K851" s="35" t="s">
        <v>68</v>
      </c>
      <c r="L851" s="36">
        <v>132.97416666666666</v>
      </c>
      <c r="M851" s="36">
        <v>-132.97416666666666</v>
      </c>
      <c r="N851" s="20">
        <v>858</v>
      </c>
      <c r="Q851" s="32" t="s">
        <v>229</v>
      </c>
      <c r="R851" s="5">
        <v>6</v>
      </c>
      <c r="S851" s="24">
        <v>438.65</v>
      </c>
      <c r="T851" s="42">
        <v>0.71279999999999999</v>
      </c>
      <c r="U851" s="42">
        <v>0.7127</v>
      </c>
      <c r="V851" s="42">
        <v>29.715221881668</v>
      </c>
      <c r="W851" s="42">
        <v>29.714880233279999</v>
      </c>
      <c r="X851" s="42">
        <v>34.820138257847788</v>
      </c>
      <c r="Y851" s="42">
        <v>34.819807159155737</v>
      </c>
      <c r="Z851" s="42">
        <v>2.1181000000000001</v>
      </c>
      <c r="AA851" s="25">
        <v>6.584213232663247</v>
      </c>
      <c r="AB851" s="25">
        <v>83.62530534267276</v>
      </c>
      <c r="AC851" s="25">
        <v>2.0096935599999997E-2</v>
      </c>
      <c r="AD851" s="42">
        <v>6.0499999999999998E-2</v>
      </c>
      <c r="AE851" s="25">
        <v>90.145499999999998</v>
      </c>
      <c r="AF851" s="42">
        <v>4.2954999999999997</v>
      </c>
      <c r="AG851" s="25">
        <v>0.83130000000000004</v>
      </c>
      <c r="AH851" s="5">
        <v>0.1012</v>
      </c>
      <c r="AI851" s="25">
        <v>4.3298999999999997E-2</v>
      </c>
      <c r="AJ851" s="24">
        <v>99.93</v>
      </c>
      <c r="AK851" s="25">
        <v>0</v>
      </c>
      <c r="AL851" s="241">
        <v>34.8185</v>
      </c>
      <c r="AM851" s="117"/>
      <c r="AN851" s="118"/>
      <c r="AO851" s="32"/>
      <c r="AP851" s="245" t="s">
        <v>227</v>
      </c>
      <c r="AQ851" s="106"/>
      <c r="AR851" s="108"/>
      <c r="AS851" s="235">
        <v>13.183375632934199</v>
      </c>
      <c r="AT851" s="128"/>
      <c r="AU851" s="236">
        <v>8.2153216608836477</v>
      </c>
      <c r="AV851" s="128"/>
      <c r="AW851" s="237">
        <v>0.86460070671378109</v>
      </c>
      <c r="AX851" s="128"/>
      <c r="BC851" s="144" t="s">
        <v>227</v>
      </c>
      <c r="BE851" s="145" t="s">
        <v>227</v>
      </c>
      <c r="BG851" s="21">
        <v>858</v>
      </c>
    </row>
    <row r="852" spans="1:59" ht="15.75" customHeight="1">
      <c r="A852" s="21" t="s">
        <v>242</v>
      </c>
      <c r="B852" s="33">
        <v>38</v>
      </c>
      <c r="C852" s="21" t="s">
        <v>351</v>
      </c>
      <c r="D852" s="26" t="s">
        <v>352</v>
      </c>
      <c r="E852" s="35">
        <v>76</v>
      </c>
      <c r="F852" s="35">
        <v>4.5199999999999818</v>
      </c>
      <c r="G852" s="35" t="s">
        <v>67</v>
      </c>
      <c r="H852" s="36">
        <v>76.075333333333333</v>
      </c>
      <c r="I852" s="35">
        <v>132</v>
      </c>
      <c r="J852" s="35">
        <v>58.449999999999704</v>
      </c>
      <c r="K852" s="35" t="s">
        <v>68</v>
      </c>
      <c r="L852" s="36">
        <v>132.97416666666666</v>
      </c>
      <c r="M852" s="36">
        <v>-132.97416666666666</v>
      </c>
      <c r="N852" s="20">
        <v>859</v>
      </c>
      <c r="Q852" s="32" t="s">
        <v>229</v>
      </c>
      <c r="R852" s="5">
        <v>7</v>
      </c>
      <c r="S852" s="24">
        <v>410.31200000000001</v>
      </c>
      <c r="T852" s="42">
        <v>0.66930000000000001</v>
      </c>
      <c r="U852" s="42">
        <v>0.67059999999999997</v>
      </c>
      <c r="V852" s="42">
        <v>29.652923919287996</v>
      </c>
      <c r="W852" s="42">
        <v>29.653917940572999</v>
      </c>
      <c r="X852" s="42">
        <v>34.804623391793939</v>
      </c>
      <c r="Y852" s="42">
        <v>34.804457959239869</v>
      </c>
      <c r="Z852" s="42">
        <v>2.1141000000000001</v>
      </c>
      <c r="AA852" s="25">
        <v>6.5483404695840273</v>
      </c>
      <c r="AB852" s="25">
        <v>83.067621589708935</v>
      </c>
      <c r="AC852" s="25">
        <v>1.9114999600000002E-2</v>
      </c>
      <c r="AD852" s="42">
        <v>5.8299999999999998E-2</v>
      </c>
      <c r="AE852" s="25">
        <v>90.171400000000006</v>
      </c>
      <c r="AF852" s="42">
        <v>4.2967000000000004</v>
      </c>
      <c r="AG852" s="25">
        <v>0.87580000000000002</v>
      </c>
      <c r="AH852" s="5">
        <v>0.1031</v>
      </c>
      <c r="AI852" s="25">
        <v>4.3298999999999997E-2</v>
      </c>
      <c r="AJ852" s="24">
        <v>99.93</v>
      </c>
      <c r="AK852" s="25">
        <v>0</v>
      </c>
      <c r="AL852" s="241">
        <v>34.802700000000002</v>
      </c>
      <c r="AM852" s="117"/>
      <c r="AN852" s="118"/>
      <c r="AO852" s="32"/>
      <c r="AP852" s="245" t="s">
        <v>227</v>
      </c>
      <c r="AQ852" s="106"/>
      <c r="AR852" s="108"/>
      <c r="AS852" s="235">
        <v>13.176176888953306</v>
      </c>
      <c r="AT852" s="128"/>
      <c r="AU852" s="236">
        <v>8.3782191416534246</v>
      </c>
      <c r="AV852" s="128"/>
      <c r="AW852" s="237">
        <v>0.86556890459363978</v>
      </c>
      <c r="AX852" s="128"/>
      <c r="BC852" s="144" t="s">
        <v>227</v>
      </c>
      <c r="BE852" s="145" t="s">
        <v>227</v>
      </c>
      <c r="BG852" s="21">
        <v>859</v>
      </c>
    </row>
    <row r="853" spans="1:59" ht="15.75" customHeight="1">
      <c r="A853" s="21" t="s">
        <v>242</v>
      </c>
      <c r="B853" s="33">
        <v>38</v>
      </c>
      <c r="C853" s="21" t="s">
        <v>351</v>
      </c>
      <c r="D853" s="26" t="s">
        <v>352</v>
      </c>
      <c r="E853" s="35">
        <v>76</v>
      </c>
      <c r="F853" s="35">
        <v>4.5199999999999818</v>
      </c>
      <c r="G853" s="35" t="s">
        <v>67</v>
      </c>
      <c r="H853" s="36">
        <v>76.075333333333333</v>
      </c>
      <c r="I853" s="35">
        <v>132</v>
      </c>
      <c r="J853" s="35">
        <v>58.449999999999704</v>
      </c>
      <c r="K853" s="35" t="s">
        <v>68</v>
      </c>
      <c r="L853" s="36">
        <v>132.97416666666666</v>
      </c>
      <c r="M853" s="36">
        <v>-132.97416666666666</v>
      </c>
      <c r="N853" s="20">
        <v>860</v>
      </c>
      <c r="Q853" s="32" t="s">
        <v>229</v>
      </c>
      <c r="R853" s="5">
        <v>8</v>
      </c>
      <c r="S853" s="24">
        <v>382.26499999999999</v>
      </c>
      <c r="T853" s="42">
        <v>0.60150000000000003</v>
      </c>
      <c r="U853" s="42">
        <v>0.60189999999999999</v>
      </c>
      <c r="V853" s="42">
        <v>29.564381453519999</v>
      </c>
      <c r="W853" s="42">
        <v>29.564535827949999</v>
      </c>
      <c r="X853" s="42">
        <v>34.782000022160808</v>
      </c>
      <c r="Y853" s="42">
        <v>34.781752426394412</v>
      </c>
      <c r="Z853" s="42">
        <v>2.1078000000000001</v>
      </c>
      <c r="AA853" s="25">
        <v>6.5086907429827479</v>
      </c>
      <c r="AB853" s="25">
        <v>82.407508927226388</v>
      </c>
      <c r="AC853" s="25">
        <v>1.90722672E-2</v>
      </c>
      <c r="AD853" s="42">
        <v>5.8200000000000002E-2</v>
      </c>
      <c r="AE853" s="25">
        <v>90.171400000000006</v>
      </c>
      <c r="AF853" s="42">
        <v>4.2967000000000004</v>
      </c>
      <c r="AG853" s="25">
        <v>0.86409999999999998</v>
      </c>
      <c r="AH853" s="5">
        <v>0.1026</v>
      </c>
      <c r="AI853" s="25">
        <v>4.3298999999999997E-2</v>
      </c>
      <c r="AJ853" s="24">
        <v>99.93</v>
      </c>
      <c r="AK853" s="25">
        <v>0</v>
      </c>
      <c r="AL853" s="241">
        <v>34.780200000000001</v>
      </c>
      <c r="AM853" s="117"/>
      <c r="AN853" s="118"/>
      <c r="AO853" s="32"/>
      <c r="AP853" s="245" t="s">
        <v>227</v>
      </c>
      <c r="AQ853" s="106"/>
      <c r="AR853" s="108"/>
      <c r="AS853" s="235">
        <v>13.177058191343937</v>
      </c>
      <c r="AT853" s="128"/>
      <c r="AU853" s="236">
        <v>8.6660658842112728</v>
      </c>
      <c r="AV853" s="128"/>
      <c r="AW853" s="237">
        <v>0.87718727915194372</v>
      </c>
      <c r="AX853" s="128"/>
      <c r="BC853" s="144" t="s">
        <v>227</v>
      </c>
      <c r="BE853" s="145" t="s">
        <v>227</v>
      </c>
      <c r="BG853" s="21">
        <v>860</v>
      </c>
    </row>
    <row r="854" spans="1:59" ht="15.75" customHeight="1">
      <c r="A854" s="21" t="s">
        <v>242</v>
      </c>
      <c r="B854" s="33">
        <v>38</v>
      </c>
      <c r="C854" s="21" t="s">
        <v>351</v>
      </c>
      <c r="D854" s="26" t="s">
        <v>352</v>
      </c>
      <c r="E854" s="35">
        <v>76</v>
      </c>
      <c r="F854" s="35">
        <v>4.5199999999999818</v>
      </c>
      <c r="G854" s="35" t="s">
        <v>67</v>
      </c>
      <c r="H854" s="36">
        <v>76.075333333333333</v>
      </c>
      <c r="I854" s="35">
        <v>132</v>
      </c>
      <c r="J854" s="35">
        <v>58.449999999999704</v>
      </c>
      <c r="K854" s="35" t="s">
        <v>68</v>
      </c>
      <c r="L854" s="36">
        <v>132.97416666666666</v>
      </c>
      <c r="M854" s="36">
        <v>-132.97416666666666</v>
      </c>
      <c r="N854" s="20">
        <v>861</v>
      </c>
      <c r="Q854" s="32" t="s">
        <v>229</v>
      </c>
      <c r="R854" s="5">
        <v>9</v>
      </c>
      <c r="S854" s="24">
        <v>333.11</v>
      </c>
      <c r="T854" s="42">
        <v>0.40920000000000001</v>
      </c>
      <c r="U854" s="42">
        <v>0.41020000000000001</v>
      </c>
      <c r="V854" s="42">
        <v>29.321753228561999</v>
      </c>
      <c r="W854" s="42">
        <v>29.322621555537999</v>
      </c>
      <c r="X854" s="42">
        <v>34.710232306267145</v>
      </c>
      <c r="Y854" s="42">
        <v>34.710245517581868</v>
      </c>
      <c r="Z854" s="42">
        <v>2.0623999999999998</v>
      </c>
      <c r="AA854" s="25">
        <v>6.3198977412983695</v>
      </c>
      <c r="AB854" s="25">
        <v>79.580693073894494</v>
      </c>
      <c r="AC854" s="25">
        <v>2.2530863999999998E-2</v>
      </c>
      <c r="AD854" s="42">
        <v>6.59E-2</v>
      </c>
      <c r="AE854" s="25">
        <v>90.115600000000001</v>
      </c>
      <c r="AF854" s="42">
        <v>4.2941000000000003</v>
      </c>
      <c r="AG854" s="25">
        <v>0.92279999999999995</v>
      </c>
      <c r="AH854" s="5">
        <v>0.10489999999999999</v>
      </c>
      <c r="AI854" s="25">
        <v>4.3298999999999997E-2</v>
      </c>
      <c r="AJ854" s="24">
        <v>99.93</v>
      </c>
      <c r="AK854" s="25">
        <v>0</v>
      </c>
      <c r="AL854" s="241">
        <v>34.703299999999999</v>
      </c>
      <c r="AM854" s="117"/>
      <c r="AN854" s="118"/>
      <c r="AO854" s="32"/>
      <c r="AP854" s="245" t="s">
        <v>227</v>
      </c>
      <c r="AQ854" s="106"/>
      <c r="AR854" s="108"/>
      <c r="AS854" s="235">
        <v>13.382782893256511</v>
      </c>
      <c r="AT854" s="128"/>
      <c r="AU854" s="236">
        <v>11.064725405341585</v>
      </c>
      <c r="AV854" s="128"/>
      <c r="AW854" s="237">
        <v>0.92462897526501786</v>
      </c>
      <c r="AX854" s="128"/>
      <c r="BC854" s="144" t="s">
        <v>227</v>
      </c>
      <c r="BE854" s="145" t="s">
        <v>227</v>
      </c>
      <c r="BG854" s="21">
        <v>861</v>
      </c>
    </row>
    <row r="855" spans="1:59" ht="15.75" customHeight="1">
      <c r="A855" s="21" t="s">
        <v>242</v>
      </c>
      <c r="B855" s="33">
        <v>38</v>
      </c>
      <c r="C855" s="21" t="s">
        <v>351</v>
      </c>
      <c r="D855" s="26" t="s">
        <v>352</v>
      </c>
      <c r="E855" s="35">
        <v>76</v>
      </c>
      <c r="F855" s="35">
        <v>4.5199999999999818</v>
      </c>
      <c r="G855" s="35" t="s">
        <v>67</v>
      </c>
      <c r="H855" s="36">
        <v>76.075333333333333</v>
      </c>
      <c r="I855" s="35">
        <v>132</v>
      </c>
      <c r="J855" s="35">
        <v>58.449999999999704</v>
      </c>
      <c r="K855" s="35" t="s">
        <v>68</v>
      </c>
      <c r="L855" s="36">
        <v>132.97416666666666</v>
      </c>
      <c r="M855" s="36">
        <v>-132.97416666666666</v>
      </c>
      <c r="N855" s="20">
        <v>862</v>
      </c>
      <c r="Q855" s="32" t="s">
        <v>229</v>
      </c>
      <c r="R855" s="5">
        <v>10</v>
      </c>
      <c r="S855" s="24">
        <v>296.13799999999998</v>
      </c>
      <c r="T855" s="42">
        <v>0.15690000000000001</v>
      </c>
      <c r="U855" s="42">
        <v>0.15820000000000001</v>
      </c>
      <c r="V855" s="42">
        <v>29.007669750491999</v>
      </c>
      <c r="W855" s="42">
        <v>29.008778234055999</v>
      </c>
      <c r="X855" s="42">
        <v>34.603374643804898</v>
      </c>
      <c r="Y855" s="42">
        <v>34.603373035716388</v>
      </c>
      <c r="Z855" s="42">
        <v>2.0278999999999998</v>
      </c>
      <c r="AA855" s="25">
        <v>6.1963917258515533</v>
      </c>
      <c r="AB855" s="25">
        <v>77.458337336504783</v>
      </c>
      <c r="AC855" s="25">
        <v>2.2573596400000003E-2</v>
      </c>
      <c r="AD855" s="42">
        <v>6.59E-2</v>
      </c>
      <c r="AE855" s="25">
        <v>90.081600000000009</v>
      </c>
      <c r="AF855" s="42">
        <v>4.2923999999999998</v>
      </c>
      <c r="AG855" s="25">
        <v>0.9839</v>
      </c>
      <c r="AH855" s="5">
        <v>0.10730000000000001</v>
      </c>
      <c r="AI855" s="25">
        <v>4.3298999999999997E-2</v>
      </c>
      <c r="AJ855" s="24">
        <v>99.93</v>
      </c>
      <c r="AK855" s="25">
        <v>0</v>
      </c>
      <c r="AL855" s="241">
        <v>34.599200000000003</v>
      </c>
      <c r="AM855" s="117"/>
      <c r="AN855" s="118"/>
      <c r="AO855" s="32"/>
      <c r="AP855" s="245" t="s">
        <v>227</v>
      </c>
      <c r="AQ855" s="106"/>
      <c r="AR855" s="108"/>
      <c r="AS855" s="235">
        <v>13.37403417541111</v>
      </c>
      <c r="AT855" s="128"/>
      <c r="AU855" s="236">
        <v>13.08640980063122</v>
      </c>
      <c r="AV855" s="128"/>
      <c r="AW855" s="237">
        <v>0.96626148409894019</v>
      </c>
      <c r="AX855" s="128"/>
      <c r="BC855" s="144" t="s">
        <v>227</v>
      </c>
      <c r="BE855" s="145" t="s">
        <v>227</v>
      </c>
      <c r="BG855" s="21">
        <v>862</v>
      </c>
    </row>
    <row r="856" spans="1:59" ht="15.75" customHeight="1">
      <c r="A856" s="21" t="s">
        <v>242</v>
      </c>
      <c r="B856" s="33">
        <v>38</v>
      </c>
      <c r="C856" s="21" t="s">
        <v>351</v>
      </c>
      <c r="D856" s="26" t="s">
        <v>352</v>
      </c>
      <c r="E856" s="35">
        <v>76</v>
      </c>
      <c r="F856" s="35">
        <v>4.5199999999999818</v>
      </c>
      <c r="G856" s="35" t="s">
        <v>67</v>
      </c>
      <c r="H856" s="36">
        <v>76.075333333333333</v>
      </c>
      <c r="I856" s="35">
        <v>132</v>
      </c>
      <c r="J856" s="35">
        <v>58.449999999999704</v>
      </c>
      <c r="K856" s="35" t="s">
        <v>68</v>
      </c>
      <c r="L856" s="36">
        <v>132.97416666666666</v>
      </c>
      <c r="M856" s="36">
        <v>-132.97416666666666</v>
      </c>
      <c r="N856" s="20">
        <v>863</v>
      </c>
      <c r="Q856" s="32" t="s">
        <v>230</v>
      </c>
      <c r="R856" s="5">
        <v>11</v>
      </c>
      <c r="S856" s="24">
        <v>260.67500000000001</v>
      </c>
      <c r="T856" s="42">
        <v>-0.26929999999999998</v>
      </c>
      <c r="U856" s="42">
        <v>-0.26979999999999998</v>
      </c>
      <c r="V856" s="42">
        <v>28.475700323393998</v>
      </c>
      <c r="W856" s="42">
        <v>28.475134050468</v>
      </c>
      <c r="X856" s="42">
        <v>34.399374192995239</v>
      </c>
      <c r="Y856" s="42">
        <v>34.399182583717185</v>
      </c>
      <c r="Z856" s="42">
        <v>1.9966999999999999</v>
      </c>
      <c r="AA856" s="25">
        <v>6.1172683586387215</v>
      </c>
      <c r="AB856" s="25">
        <v>75.51418804261148</v>
      </c>
      <c r="AC856" s="25">
        <v>2.5263464599999997E-2</v>
      </c>
      <c r="AD856" s="42">
        <v>7.1800000000000003E-2</v>
      </c>
      <c r="AE856" s="25">
        <v>90.073700000000002</v>
      </c>
      <c r="AF856" s="42">
        <v>4.2920999999999996</v>
      </c>
      <c r="AG856" s="25">
        <v>1.1106</v>
      </c>
      <c r="AH856" s="5">
        <v>0.1124</v>
      </c>
      <c r="AI856" s="25">
        <v>4.3298999999999997E-2</v>
      </c>
      <c r="AJ856" s="24">
        <v>99.93</v>
      </c>
      <c r="AK856" s="25">
        <v>0</v>
      </c>
      <c r="AL856" s="241">
        <v>34.399299999999997</v>
      </c>
      <c r="AM856" s="117"/>
      <c r="AN856" s="118"/>
      <c r="AO856" s="32"/>
      <c r="AP856" s="245" t="s">
        <v>227</v>
      </c>
      <c r="AQ856" s="106"/>
      <c r="AR856" s="108"/>
      <c r="AS856" s="235">
        <v>12.920055893342818</v>
      </c>
      <c r="AT856" s="128"/>
      <c r="AU856" s="236">
        <v>15.662818000681741</v>
      </c>
      <c r="AV856" s="128"/>
      <c r="AW856" s="237">
        <v>1.0117667844522971</v>
      </c>
      <c r="AX856" s="128"/>
      <c r="BC856" s="144" t="s">
        <v>227</v>
      </c>
      <c r="BE856" s="145" t="s">
        <v>227</v>
      </c>
      <c r="BG856" s="21">
        <v>863</v>
      </c>
    </row>
    <row r="857" spans="1:59" ht="15.75" customHeight="1">
      <c r="A857" s="21" t="s">
        <v>242</v>
      </c>
      <c r="B857" s="33">
        <v>38</v>
      </c>
      <c r="C857" s="21" t="s">
        <v>351</v>
      </c>
      <c r="D857" s="26" t="s">
        <v>352</v>
      </c>
      <c r="E857" s="35">
        <v>76</v>
      </c>
      <c r="F857" s="35">
        <v>4.5199999999999818</v>
      </c>
      <c r="G857" s="35" t="s">
        <v>67</v>
      </c>
      <c r="H857" s="36">
        <v>76.075333333333333</v>
      </c>
      <c r="I857" s="35">
        <v>132</v>
      </c>
      <c r="J857" s="35">
        <v>58.449999999999704</v>
      </c>
      <c r="K857" s="35" t="s">
        <v>68</v>
      </c>
      <c r="L857" s="36">
        <v>132.97416666666666</v>
      </c>
      <c r="M857" s="36">
        <v>-132.97416666666666</v>
      </c>
      <c r="N857" s="20">
        <v>864</v>
      </c>
      <c r="Q857" s="32" t="s">
        <v>229</v>
      </c>
      <c r="R857" s="5">
        <v>12</v>
      </c>
      <c r="S857" s="24">
        <v>249.483</v>
      </c>
      <c r="T857" s="42">
        <v>-0.3427</v>
      </c>
      <c r="U857" s="42">
        <v>-0.33929999999999999</v>
      </c>
      <c r="V857" s="42">
        <v>28.348452762275997</v>
      </c>
      <c r="W857" s="42">
        <v>28.354472745838002</v>
      </c>
      <c r="X857" s="42">
        <v>34.318973123286703</v>
      </c>
      <c r="Y857" s="42">
        <v>34.323188457282967</v>
      </c>
      <c r="Z857" s="42">
        <v>1.9488000000000001</v>
      </c>
      <c r="AA857" s="25">
        <v>5.9388150873686447</v>
      </c>
      <c r="AB857" s="25">
        <v>73.128742728183937</v>
      </c>
      <c r="AC857" s="25">
        <v>2.4922059999999999E-2</v>
      </c>
      <c r="AD857" s="42">
        <v>7.1099999999999997E-2</v>
      </c>
      <c r="AE857" s="25">
        <v>90.041800000000009</v>
      </c>
      <c r="AF857" s="42">
        <v>4.2906000000000004</v>
      </c>
      <c r="AG857" s="25">
        <v>1.1412</v>
      </c>
      <c r="AH857" s="5">
        <v>0.1137</v>
      </c>
      <c r="AI857" s="25">
        <v>4.3298999999999997E-2</v>
      </c>
      <c r="AJ857" s="24">
        <v>99.93</v>
      </c>
      <c r="AK857" s="25">
        <v>0</v>
      </c>
      <c r="AL857" s="241">
        <v>34.355899999999998</v>
      </c>
      <c r="AM857" s="117"/>
      <c r="AN857" s="118"/>
      <c r="AO857" s="32"/>
      <c r="AP857" s="245" t="s">
        <v>227</v>
      </c>
      <c r="AQ857" s="106"/>
      <c r="AR857" s="108"/>
      <c r="AS857" s="235">
        <v>13.311543330372768</v>
      </c>
      <c r="AT857" s="128"/>
      <c r="AU857" s="236">
        <v>17.109966092187875</v>
      </c>
      <c r="AV857" s="128"/>
      <c r="AW857" s="237">
        <v>1.0650176678445233</v>
      </c>
      <c r="AX857" s="128"/>
      <c r="BC857" s="144" t="s">
        <v>227</v>
      </c>
      <c r="BE857" s="145" t="s">
        <v>227</v>
      </c>
      <c r="BG857" s="21">
        <v>864</v>
      </c>
    </row>
    <row r="858" spans="1:59" ht="15.75" customHeight="1">
      <c r="A858" s="21" t="s">
        <v>242</v>
      </c>
      <c r="B858" s="33">
        <v>38</v>
      </c>
      <c r="C858" s="21" t="s">
        <v>351</v>
      </c>
      <c r="D858" s="26" t="s">
        <v>352</v>
      </c>
      <c r="E858" s="35">
        <v>76</v>
      </c>
      <c r="F858" s="35">
        <v>4.5199999999999818</v>
      </c>
      <c r="G858" s="35" t="s">
        <v>67</v>
      </c>
      <c r="H858" s="36">
        <v>76.075333333333333</v>
      </c>
      <c r="I858" s="35">
        <v>132</v>
      </c>
      <c r="J858" s="35">
        <v>58.449999999999704</v>
      </c>
      <c r="K858" s="35" t="s">
        <v>68</v>
      </c>
      <c r="L858" s="36">
        <v>132.97416666666666</v>
      </c>
      <c r="M858" s="36">
        <v>-132.97416666666666</v>
      </c>
      <c r="N858" s="20">
        <v>865</v>
      </c>
      <c r="Q858" s="32" t="s">
        <v>229</v>
      </c>
      <c r="R858" s="5">
        <v>13</v>
      </c>
      <c r="S858" s="24">
        <v>237.196</v>
      </c>
      <c r="T858" s="42">
        <v>-0.65</v>
      </c>
      <c r="U858" s="42">
        <v>-0.62739999999999996</v>
      </c>
      <c r="V858" s="42">
        <v>27.956503327890001</v>
      </c>
      <c r="W858" s="42">
        <v>27.986967975103997</v>
      </c>
      <c r="X858" s="42">
        <v>34.146685814676964</v>
      </c>
      <c r="Y858" s="42">
        <v>34.162257172083677</v>
      </c>
      <c r="Z858" s="42">
        <v>1.9343999999999999</v>
      </c>
      <c r="AA858" s="25">
        <v>5.9306168174125338</v>
      </c>
      <c r="AB858" s="25">
        <v>72.35060296506893</v>
      </c>
      <c r="AC858" s="25">
        <v>2.6074925599999996E-2</v>
      </c>
      <c r="AD858" s="42">
        <v>7.3599999999999999E-2</v>
      </c>
      <c r="AE858" s="25">
        <v>90.077700000000007</v>
      </c>
      <c r="AF858" s="42">
        <v>4.2923</v>
      </c>
      <c r="AG858" s="25">
        <v>1.2021999999999999</v>
      </c>
      <c r="AH858" s="5">
        <v>0.11609999999999999</v>
      </c>
      <c r="AI858" s="25">
        <v>4.3298999999999997E-2</v>
      </c>
      <c r="AJ858" s="24">
        <v>99.92</v>
      </c>
      <c r="AK858" s="25">
        <v>0</v>
      </c>
      <c r="AL858" s="241">
        <v>34.265300000000003</v>
      </c>
      <c r="AM858" s="117">
        <v>3</v>
      </c>
      <c r="AN858" s="118" t="s">
        <v>456</v>
      </c>
      <c r="AO858" s="32"/>
      <c r="AP858" s="245" t="s">
        <v>227</v>
      </c>
      <c r="AQ858" s="106"/>
      <c r="AR858" s="108"/>
      <c r="AS858" s="235">
        <v>13.862908454036324</v>
      </c>
      <c r="AT858" s="128"/>
      <c r="AU858" s="236">
        <v>19.47038597967736</v>
      </c>
      <c r="AV858" s="128"/>
      <c r="AW858" s="237">
        <v>1.1473144876325092</v>
      </c>
      <c r="AX858" s="128"/>
      <c r="BC858" s="144" t="s">
        <v>227</v>
      </c>
      <c r="BE858" s="145" t="s">
        <v>227</v>
      </c>
      <c r="BG858" s="21">
        <v>865</v>
      </c>
    </row>
    <row r="859" spans="1:59" ht="15.75" customHeight="1">
      <c r="A859" s="21" t="s">
        <v>242</v>
      </c>
      <c r="B859" s="33">
        <v>38</v>
      </c>
      <c r="C859" s="21" t="s">
        <v>351</v>
      </c>
      <c r="D859" s="26" t="s">
        <v>352</v>
      </c>
      <c r="E859" s="35">
        <v>76</v>
      </c>
      <c r="F859" s="35">
        <v>4.5199999999999818</v>
      </c>
      <c r="G859" s="35" t="s">
        <v>67</v>
      </c>
      <c r="H859" s="36">
        <v>76.075333333333333</v>
      </c>
      <c r="I859" s="35">
        <v>132</v>
      </c>
      <c r="J859" s="35">
        <v>58.449999999999704</v>
      </c>
      <c r="K859" s="35" t="s">
        <v>68</v>
      </c>
      <c r="L859" s="36">
        <v>132.97416666666666</v>
      </c>
      <c r="M859" s="36">
        <v>-132.97416666666666</v>
      </c>
      <c r="N859" s="20">
        <v>866</v>
      </c>
      <c r="Q859" s="32" t="s">
        <v>229</v>
      </c>
      <c r="R859" s="5">
        <v>14</v>
      </c>
      <c r="S859" s="24">
        <v>212.09200000000001</v>
      </c>
      <c r="T859" s="42">
        <v>-1.0637000000000001</v>
      </c>
      <c r="U859" s="42">
        <v>-1.0753999999999999</v>
      </c>
      <c r="V859" s="42">
        <v>27.266631104567999</v>
      </c>
      <c r="W859" s="42">
        <v>27.253624485113001</v>
      </c>
      <c r="X859" s="42">
        <v>33.692347183442855</v>
      </c>
      <c r="Y859" s="42">
        <v>33.687741505728631</v>
      </c>
      <c r="Z859" s="42">
        <v>1.9254</v>
      </c>
      <c r="AA859" s="25">
        <v>5.9627356368393816</v>
      </c>
      <c r="AB859" s="25">
        <v>71.716617924267098</v>
      </c>
      <c r="AC859" s="25">
        <v>3.0003124199999998E-2</v>
      </c>
      <c r="AD859" s="42">
        <v>8.2299999999999998E-2</v>
      </c>
      <c r="AE859" s="25">
        <v>90.093600000000009</v>
      </c>
      <c r="AF859" s="42">
        <v>4.2930000000000001</v>
      </c>
      <c r="AG859" s="25">
        <v>1.3172999999999999</v>
      </c>
      <c r="AH859" s="5">
        <v>0.1207</v>
      </c>
      <c r="AI859" s="25">
        <v>4.3298999999999997E-2</v>
      </c>
      <c r="AJ859" s="24">
        <v>99.91</v>
      </c>
      <c r="AK859" s="25">
        <v>0</v>
      </c>
      <c r="AL859" s="241">
        <v>33.738900000000001</v>
      </c>
      <c r="AM859" s="117"/>
      <c r="AN859" s="118"/>
      <c r="AO859" s="32"/>
      <c r="AP859" s="245" t="s">
        <v>227</v>
      </c>
      <c r="AQ859" s="106"/>
      <c r="AR859" s="108"/>
      <c r="AS859" s="235">
        <v>15.256269591922564</v>
      </c>
      <c r="AT859" s="128"/>
      <c r="AU859" s="236">
        <v>29.301258245165432</v>
      </c>
      <c r="AV859" s="128"/>
      <c r="AW859" s="237">
        <v>1.5220070671378096</v>
      </c>
      <c r="AX859" s="128"/>
      <c r="BC859" s="144" t="s">
        <v>227</v>
      </c>
      <c r="BE859" s="145" t="s">
        <v>227</v>
      </c>
      <c r="BG859" s="21">
        <v>866</v>
      </c>
    </row>
    <row r="860" spans="1:59" ht="15.75" customHeight="1">
      <c r="A860" s="21" t="s">
        <v>242</v>
      </c>
      <c r="B860" s="33">
        <v>38</v>
      </c>
      <c r="C860" s="21" t="s">
        <v>351</v>
      </c>
      <c r="D860" s="26" t="s">
        <v>352</v>
      </c>
      <c r="E860" s="35">
        <v>76</v>
      </c>
      <c r="F860" s="35">
        <v>4.5199999999999818</v>
      </c>
      <c r="G860" s="35" t="s">
        <v>67</v>
      </c>
      <c r="H860" s="36">
        <v>76.075333333333333</v>
      </c>
      <c r="I860" s="35">
        <v>132</v>
      </c>
      <c r="J860" s="35">
        <v>58.449999999999704</v>
      </c>
      <c r="K860" s="35" t="s">
        <v>68</v>
      </c>
      <c r="L860" s="36">
        <v>132.97416666666666</v>
      </c>
      <c r="M860" s="36">
        <v>-132.97416666666666</v>
      </c>
      <c r="N860" s="20">
        <v>867</v>
      </c>
      <c r="Q860" s="32" t="s">
        <v>229</v>
      </c>
      <c r="R860" s="5">
        <v>15</v>
      </c>
      <c r="S860" s="24">
        <v>197.733</v>
      </c>
      <c r="T860" s="42">
        <v>-1.3028</v>
      </c>
      <c r="U860" s="42">
        <v>-1.2981</v>
      </c>
      <c r="V860" s="42">
        <v>26.825927742587997</v>
      </c>
      <c r="W860" s="42">
        <v>26.836241111462002</v>
      </c>
      <c r="X860" s="42">
        <v>33.366391710977766</v>
      </c>
      <c r="Y860" s="42">
        <v>33.375280538753294</v>
      </c>
      <c r="Z860" s="42">
        <v>1.9824999999999999</v>
      </c>
      <c r="AA860" s="25">
        <v>6.2355916888110281</v>
      </c>
      <c r="AB860" s="25">
        <v>74.348068800410644</v>
      </c>
      <c r="AC860" s="25">
        <v>2.7953332800000005E-2</v>
      </c>
      <c r="AD860" s="42">
        <v>7.7700000000000005E-2</v>
      </c>
      <c r="AE860" s="25">
        <v>90.067700000000002</v>
      </c>
      <c r="AF860" s="42">
        <v>4.2918000000000003</v>
      </c>
      <c r="AG860" s="25">
        <v>1.3454999999999999</v>
      </c>
      <c r="AH860" s="5">
        <v>0.12180000000000001</v>
      </c>
      <c r="AI860" s="25">
        <v>4.3298999999999997E-2</v>
      </c>
      <c r="AJ860" s="24">
        <v>99.93</v>
      </c>
      <c r="AK860" s="25">
        <v>0</v>
      </c>
      <c r="AL860" s="241">
        <v>33.443600000000004</v>
      </c>
      <c r="AM860" s="117"/>
      <c r="AN860" s="118"/>
      <c r="AO860" s="32"/>
      <c r="AP860" s="245" t="s">
        <v>227</v>
      </c>
      <c r="AQ860" s="106"/>
      <c r="AR860" s="108"/>
      <c r="AS860" s="235">
        <v>16.165008335966814</v>
      </c>
      <c r="AT860" s="128"/>
      <c r="AU860" s="236">
        <v>33.827222903504982</v>
      </c>
      <c r="AV860" s="128"/>
      <c r="AW860" s="237">
        <v>1.7166148409893995</v>
      </c>
      <c r="AX860" s="128"/>
      <c r="BC860" s="144" t="s">
        <v>227</v>
      </c>
      <c r="BE860" s="145" t="s">
        <v>227</v>
      </c>
      <c r="BG860" s="21">
        <v>867</v>
      </c>
    </row>
    <row r="861" spans="1:59" ht="15.75" customHeight="1">
      <c r="A861" s="21" t="s">
        <v>242</v>
      </c>
      <c r="B861" s="33">
        <v>38</v>
      </c>
      <c r="C861" s="21" t="s">
        <v>351</v>
      </c>
      <c r="D861" s="26" t="s">
        <v>352</v>
      </c>
      <c r="E861" s="35">
        <v>76</v>
      </c>
      <c r="F861" s="35">
        <v>4.5199999999999818</v>
      </c>
      <c r="G861" s="35" t="s">
        <v>67</v>
      </c>
      <c r="H861" s="36">
        <v>76.075333333333333</v>
      </c>
      <c r="I861" s="35">
        <v>132</v>
      </c>
      <c r="J861" s="35">
        <v>58.449999999999704</v>
      </c>
      <c r="K861" s="35" t="s">
        <v>68</v>
      </c>
      <c r="L861" s="36">
        <v>132.97416666666666</v>
      </c>
      <c r="M861" s="36">
        <v>-132.97416666666666</v>
      </c>
      <c r="N861" s="20">
        <v>868</v>
      </c>
      <c r="Q861" s="32" t="s">
        <v>230</v>
      </c>
      <c r="R861" s="5">
        <v>16</v>
      </c>
      <c r="S861" s="24">
        <v>183.89400000000001</v>
      </c>
      <c r="T861" s="42">
        <v>-1.4193</v>
      </c>
      <c r="U861" s="42">
        <v>-1.4196</v>
      </c>
      <c r="V861" s="42">
        <v>26.551104074598001</v>
      </c>
      <c r="W861" s="42">
        <v>26.550004073061999</v>
      </c>
      <c r="X861" s="42">
        <v>33.127402116772089</v>
      </c>
      <c r="Y861" s="42">
        <v>33.126223898520735</v>
      </c>
      <c r="Z861" s="42">
        <v>2.0243000000000002</v>
      </c>
      <c r="AA861" s="25">
        <v>6.4224495871154517</v>
      </c>
      <c r="AB861" s="25">
        <v>76.207257806302351</v>
      </c>
      <c r="AC861" s="25">
        <v>2.9148930799999997E-2</v>
      </c>
      <c r="AD861" s="42">
        <v>8.0399999999999999E-2</v>
      </c>
      <c r="AE861" s="25">
        <v>90.041800000000009</v>
      </c>
      <c r="AF861" s="42">
        <v>4.2906000000000004</v>
      </c>
      <c r="AG861" s="25">
        <v>1.3454999999999999</v>
      </c>
      <c r="AH861" s="5">
        <v>0.12180000000000001</v>
      </c>
      <c r="AI861" s="25">
        <v>4.3298999999999997E-2</v>
      </c>
      <c r="AJ861" s="24">
        <v>99.93</v>
      </c>
      <c r="AK861" s="25">
        <v>0</v>
      </c>
      <c r="AL861" s="241">
        <v>33.123899999999999</v>
      </c>
      <c r="AM861" s="117"/>
      <c r="AN861" s="118"/>
      <c r="AO861" s="32"/>
      <c r="AP861" s="245" t="s">
        <v>227</v>
      </c>
      <c r="AQ861" s="106"/>
      <c r="AR861" s="108"/>
      <c r="AS861" s="235">
        <v>16.538192903951167</v>
      </c>
      <c r="AT861" s="128"/>
      <c r="AU861" s="236">
        <v>36.930216688285853</v>
      </c>
      <c r="AV861" s="128"/>
      <c r="AW861" s="237">
        <v>1.8366713780918733</v>
      </c>
      <c r="AX861" s="128"/>
      <c r="BC861" s="144" t="s">
        <v>227</v>
      </c>
      <c r="BE861" s="145" t="s">
        <v>227</v>
      </c>
      <c r="BG861" s="21">
        <v>868</v>
      </c>
    </row>
    <row r="862" spans="1:59" ht="15.75" customHeight="1">
      <c r="A862" s="21" t="s">
        <v>242</v>
      </c>
      <c r="B862" s="33">
        <v>38</v>
      </c>
      <c r="C862" s="21" t="s">
        <v>351</v>
      </c>
      <c r="D862" s="26" t="s">
        <v>352</v>
      </c>
      <c r="E862" s="35">
        <v>76</v>
      </c>
      <c r="F862" s="35">
        <v>4.5199999999999818</v>
      </c>
      <c r="G862" s="35" t="s">
        <v>67</v>
      </c>
      <c r="H862" s="36">
        <v>76.075333333333333</v>
      </c>
      <c r="I862" s="35">
        <v>132</v>
      </c>
      <c r="J862" s="35">
        <v>58.449999999999704</v>
      </c>
      <c r="K862" s="35" t="s">
        <v>68</v>
      </c>
      <c r="L862" s="36">
        <v>132.97416666666666</v>
      </c>
      <c r="M862" s="36">
        <v>-132.97416666666666</v>
      </c>
      <c r="N862" s="20">
        <v>869</v>
      </c>
      <c r="Q862" s="32" t="s">
        <v>229</v>
      </c>
      <c r="R862" s="5">
        <v>17</v>
      </c>
      <c r="S862" s="24">
        <v>165.32499999999999</v>
      </c>
      <c r="T862" s="42">
        <v>-1.4540999999999999</v>
      </c>
      <c r="U862" s="42">
        <v>-1.4545999999999999</v>
      </c>
      <c r="V862" s="42">
        <v>26.367433529808</v>
      </c>
      <c r="W862" s="42">
        <v>26.366455571618999</v>
      </c>
      <c r="X862" s="42">
        <v>32.924893780528983</v>
      </c>
      <c r="Y862" s="42">
        <v>32.924101474131163</v>
      </c>
      <c r="Z862" s="42">
        <v>2.0608</v>
      </c>
      <c r="AA862" s="25">
        <v>6.5712657081352006</v>
      </c>
      <c r="AB862" s="25">
        <v>77.788060128025094</v>
      </c>
      <c r="AC862" s="25">
        <v>2.9063466E-2</v>
      </c>
      <c r="AD862" s="42">
        <v>8.0199999999999994E-2</v>
      </c>
      <c r="AE862" s="25">
        <v>90.011800000000008</v>
      </c>
      <c r="AF862" s="42">
        <v>4.2892000000000001</v>
      </c>
      <c r="AG862" s="25">
        <v>1.3337000000000001</v>
      </c>
      <c r="AH862" s="5">
        <v>0.12139999999999999</v>
      </c>
      <c r="AI862" s="25">
        <v>4.3298999999999997E-2</v>
      </c>
      <c r="AJ862" s="24">
        <v>99.93</v>
      </c>
      <c r="AK862" s="25">
        <v>0</v>
      </c>
      <c r="AL862" s="241">
        <v>32.965299999999999</v>
      </c>
      <c r="AM862" s="117"/>
      <c r="AN862" s="118"/>
      <c r="AO862" s="32"/>
      <c r="AP862" s="245" t="s">
        <v>227</v>
      </c>
      <c r="AQ862" s="106"/>
      <c r="AR862" s="108"/>
      <c r="AS862" s="235">
        <v>16.241876209836786</v>
      </c>
      <c r="AT862" s="128"/>
      <c r="AU862" s="236">
        <v>36.378639510529744</v>
      </c>
      <c r="AV862" s="128"/>
      <c r="AW862" s="237">
        <v>1.8318303886925797</v>
      </c>
      <c r="AX862" s="128"/>
      <c r="BC862" s="144" t="s">
        <v>227</v>
      </c>
      <c r="BE862" s="145" t="s">
        <v>227</v>
      </c>
      <c r="BG862" s="21">
        <v>869</v>
      </c>
    </row>
    <row r="863" spans="1:59" ht="15.75" customHeight="1">
      <c r="A863" s="21" t="s">
        <v>242</v>
      </c>
      <c r="B863" s="33">
        <v>38</v>
      </c>
      <c r="C863" s="21" t="s">
        <v>351</v>
      </c>
      <c r="D863" s="26" t="s">
        <v>352</v>
      </c>
      <c r="E863" s="35">
        <v>76</v>
      </c>
      <c r="F863" s="35">
        <v>4.5199999999999818</v>
      </c>
      <c r="G863" s="35" t="s">
        <v>67</v>
      </c>
      <c r="H863" s="36">
        <v>76.075333333333333</v>
      </c>
      <c r="I863" s="35">
        <v>132</v>
      </c>
      <c r="J863" s="35">
        <v>58.449999999999704</v>
      </c>
      <c r="K863" s="35" t="s">
        <v>68</v>
      </c>
      <c r="L863" s="36">
        <v>132.97416666666666</v>
      </c>
      <c r="M863" s="36">
        <v>-132.97416666666666</v>
      </c>
      <c r="N863" s="20">
        <v>870</v>
      </c>
      <c r="Q863" s="32" t="s">
        <v>229</v>
      </c>
      <c r="R863" s="5">
        <v>18</v>
      </c>
      <c r="S863" s="24">
        <v>133.82599999999999</v>
      </c>
      <c r="T863" s="42">
        <v>-1.3654999999999999</v>
      </c>
      <c r="U863" s="42">
        <v>-1.3644000000000001</v>
      </c>
      <c r="V863" s="42">
        <v>26.203297938887999</v>
      </c>
      <c r="W863" s="42">
        <v>26.201606424186</v>
      </c>
      <c r="X863" s="42">
        <v>32.62160465541438</v>
      </c>
      <c r="Y863" s="42">
        <v>32.61808696129124</v>
      </c>
      <c r="Z863" s="42">
        <v>2.1091000000000002</v>
      </c>
      <c r="AA863" s="25">
        <v>6.7367095376042547</v>
      </c>
      <c r="AB863" s="25">
        <v>79.765011140639828</v>
      </c>
      <c r="AC863" s="25">
        <v>2.9405325200000002E-2</v>
      </c>
      <c r="AD863" s="42">
        <v>8.1000000000000003E-2</v>
      </c>
      <c r="AE863" s="25">
        <v>89.948099999999997</v>
      </c>
      <c r="AF863" s="42">
        <v>4.2862</v>
      </c>
      <c r="AG863" s="25">
        <v>1.3549</v>
      </c>
      <c r="AH863" s="5">
        <v>0.1222</v>
      </c>
      <c r="AI863" s="25">
        <v>4.3298999999999997E-2</v>
      </c>
      <c r="AJ863" s="24">
        <v>99.94</v>
      </c>
      <c r="AK863" s="25">
        <v>0</v>
      </c>
      <c r="AL863" s="241">
        <v>32.674250000000001</v>
      </c>
      <c r="AM863" s="117">
        <v>6</v>
      </c>
      <c r="AN863" s="118"/>
      <c r="AO863" s="32"/>
      <c r="AP863" s="245" t="s">
        <v>227</v>
      </c>
      <c r="AQ863" s="106"/>
      <c r="AR863" s="108"/>
      <c r="AS863" s="235">
        <v>15.487579656486101</v>
      </c>
      <c r="AT863" s="128"/>
      <c r="AU863" s="236">
        <v>33.174201927842752</v>
      </c>
      <c r="AV863" s="128"/>
      <c r="AW863" s="237">
        <v>1.8037526501766787</v>
      </c>
      <c r="AX863" s="128"/>
      <c r="BC863" s="144" t="s">
        <v>227</v>
      </c>
      <c r="BE863" s="145" t="s">
        <v>227</v>
      </c>
      <c r="BG863" s="21">
        <v>870</v>
      </c>
    </row>
    <row r="864" spans="1:59" ht="15.75" customHeight="1">
      <c r="A864" s="21" t="s">
        <v>242</v>
      </c>
      <c r="B864" s="33">
        <v>38</v>
      </c>
      <c r="C864" s="21" t="s">
        <v>351</v>
      </c>
      <c r="D864" s="26" t="s">
        <v>352</v>
      </c>
      <c r="E864" s="35">
        <v>76</v>
      </c>
      <c r="F864" s="35">
        <v>4.5199999999999818</v>
      </c>
      <c r="G864" s="35" t="s">
        <v>67</v>
      </c>
      <c r="H864" s="36">
        <v>76.075333333333333</v>
      </c>
      <c r="I864" s="35">
        <v>132</v>
      </c>
      <c r="J864" s="35">
        <v>58.449999999999704</v>
      </c>
      <c r="K864" s="35" t="s">
        <v>68</v>
      </c>
      <c r="L864" s="36">
        <v>132.97416666666666</v>
      </c>
      <c r="M864" s="36">
        <v>-132.97416666666666</v>
      </c>
      <c r="N864" s="20">
        <v>871</v>
      </c>
      <c r="Q864" s="32" t="s">
        <v>230</v>
      </c>
      <c r="R864" s="5">
        <v>19</v>
      </c>
      <c r="S864" s="24">
        <v>106.42400000000001</v>
      </c>
      <c r="T864" s="42">
        <v>-1.2475000000000001</v>
      </c>
      <c r="U864" s="42">
        <v>-1.2477</v>
      </c>
      <c r="V864" s="42">
        <v>26.057935693506</v>
      </c>
      <c r="W864" s="42">
        <v>26.057173653221</v>
      </c>
      <c r="X864" s="42">
        <v>32.311327997549505</v>
      </c>
      <c r="Y864" s="42">
        <v>32.310504691001661</v>
      </c>
      <c r="Z864" s="42">
        <v>2.1798000000000002</v>
      </c>
      <c r="AA864" s="25">
        <v>6.9953431093043541</v>
      </c>
      <c r="AB864" s="25">
        <v>82.907902621670061</v>
      </c>
      <c r="AC864" s="25">
        <v>3.9096487999999999E-2</v>
      </c>
      <c r="AD864" s="42">
        <v>0.1023</v>
      </c>
      <c r="AE864" s="25">
        <v>89.98190000000001</v>
      </c>
      <c r="AF864" s="42">
        <v>4.2877999999999998</v>
      </c>
      <c r="AG864" s="25">
        <v>1.3548</v>
      </c>
      <c r="AH864" s="5">
        <v>0.1222</v>
      </c>
      <c r="AI864" s="25">
        <v>4.3298999999999997E-2</v>
      </c>
      <c r="AJ864" s="24">
        <v>99.94</v>
      </c>
      <c r="AK864" s="25">
        <v>0</v>
      </c>
      <c r="AL864" s="241">
        <v>32.317300000000003</v>
      </c>
      <c r="AM864" s="117"/>
      <c r="AN864" s="118"/>
      <c r="AO864" s="32"/>
      <c r="AP864" s="245" t="s">
        <v>227</v>
      </c>
      <c r="AQ864" s="106"/>
      <c r="AR864" s="108"/>
      <c r="AS864" s="235">
        <v>13.100929978633587</v>
      </c>
      <c r="AT864" s="128"/>
      <c r="AU864" s="236">
        <v>27.630686213377423</v>
      </c>
      <c r="AV864" s="128"/>
      <c r="AW864" s="237">
        <v>1.6440000000000003</v>
      </c>
      <c r="AX864" s="128"/>
      <c r="BC864" s="144">
        <v>1.9065036347553951E-2</v>
      </c>
      <c r="BD864" s="128">
        <v>6</v>
      </c>
      <c r="BE864" s="145">
        <v>2.4619837607109746E-2</v>
      </c>
      <c r="BG864" s="21">
        <v>871</v>
      </c>
    </row>
    <row r="865" spans="1:59" ht="15.75" customHeight="1">
      <c r="A865" s="21" t="s">
        <v>242</v>
      </c>
      <c r="B865" s="33">
        <v>38</v>
      </c>
      <c r="C865" s="21" t="s">
        <v>351</v>
      </c>
      <c r="D865" s="26" t="s">
        <v>352</v>
      </c>
      <c r="E865" s="35">
        <v>76</v>
      </c>
      <c r="F865" s="35">
        <v>4.5199999999999818</v>
      </c>
      <c r="G865" s="35" t="s">
        <v>67</v>
      </c>
      <c r="H865" s="36">
        <v>76.075333333333333</v>
      </c>
      <c r="I865" s="35">
        <v>132</v>
      </c>
      <c r="J865" s="35">
        <v>58.449999999999704</v>
      </c>
      <c r="K865" s="35" t="s">
        <v>68</v>
      </c>
      <c r="L865" s="36">
        <v>132.97416666666666</v>
      </c>
      <c r="M865" s="36">
        <v>-132.97416666666666</v>
      </c>
      <c r="N865" s="20">
        <v>872</v>
      </c>
      <c r="Q865" s="32" t="s">
        <v>229</v>
      </c>
      <c r="R865" s="5">
        <v>20</v>
      </c>
      <c r="S865" s="24">
        <v>74.463999999999999</v>
      </c>
      <c r="T865" s="42">
        <v>-0.94630000000000003</v>
      </c>
      <c r="U865" s="42">
        <v>-0.96350000000000002</v>
      </c>
      <c r="V865" s="42">
        <v>25.953214547856</v>
      </c>
      <c r="W865" s="42">
        <v>25.954598051967</v>
      </c>
      <c r="X865" s="42">
        <v>31.866072157854397</v>
      </c>
      <c r="Y865" s="42">
        <v>31.886173046524529</v>
      </c>
      <c r="Z865" s="42">
        <v>2.2725</v>
      </c>
      <c r="AA865" s="25">
        <v>7.317938875497096</v>
      </c>
      <c r="AB865" s="25">
        <v>87.15938171277503</v>
      </c>
      <c r="AC865" s="25">
        <v>6.3008447999999995E-2</v>
      </c>
      <c r="AD865" s="42">
        <v>0.15490000000000001</v>
      </c>
      <c r="AE865" s="25">
        <v>89.856300000000005</v>
      </c>
      <c r="AF865" s="42">
        <v>4.2819000000000003</v>
      </c>
      <c r="AG865" s="25">
        <v>1.3478000000000001</v>
      </c>
      <c r="AH865" s="5">
        <v>0.12189999999999999</v>
      </c>
      <c r="AI865" s="25">
        <v>4.3298999999999997E-2</v>
      </c>
      <c r="AJ865" s="24">
        <v>99.93</v>
      </c>
      <c r="AK865" s="25">
        <v>0</v>
      </c>
      <c r="AL865" s="241">
        <v>31.901700000000002</v>
      </c>
      <c r="AM865" s="117"/>
      <c r="AN865" s="118"/>
      <c r="AO865" s="32"/>
      <c r="AP865" s="245" t="s">
        <v>227</v>
      </c>
      <c r="AQ865" s="106"/>
      <c r="AR865" s="108"/>
      <c r="AS865" s="235">
        <v>10.147334809387257</v>
      </c>
      <c r="AT865" s="128"/>
      <c r="AU865" s="236">
        <v>21.454923996283341</v>
      </c>
      <c r="AV865" s="128"/>
      <c r="AW865" s="237">
        <v>1.4348692579505304</v>
      </c>
      <c r="AX865" s="128"/>
      <c r="BC865" s="144">
        <v>6.5050438473088251E-2</v>
      </c>
      <c r="BD865" s="128">
        <v>6</v>
      </c>
      <c r="BE865" s="145">
        <v>5.7135795267036243E-2</v>
      </c>
      <c r="BG865" s="21">
        <v>872</v>
      </c>
    </row>
    <row r="866" spans="1:59" ht="15.75" customHeight="1">
      <c r="A866" s="21" t="s">
        <v>242</v>
      </c>
      <c r="B866" s="33">
        <v>38</v>
      </c>
      <c r="C866" s="21" t="s">
        <v>351</v>
      </c>
      <c r="D866" s="26" t="s">
        <v>352</v>
      </c>
      <c r="E866" s="35">
        <v>76</v>
      </c>
      <c r="F866" s="35">
        <v>4.5199999999999818</v>
      </c>
      <c r="G866" s="35" t="s">
        <v>67</v>
      </c>
      <c r="H866" s="36">
        <v>76.075333333333333</v>
      </c>
      <c r="I866" s="35">
        <v>132</v>
      </c>
      <c r="J866" s="35">
        <v>58.449999999999704</v>
      </c>
      <c r="K866" s="35" t="s">
        <v>68</v>
      </c>
      <c r="L866" s="36">
        <v>132.97416666666666</v>
      </c>
      <c r="M866" s="36">
        <v>-132.97416666666666</v>
      </c>
      <c r="N866" s="20">
        <v>873</v>
      </c>
      <c r="Q866" s="32" t="s">
        <v>230</v>
      </c>
      <c r="R866" s="5">
        <v>21</v>
      </c>
      <c r="S866" s="24">
        <v>51.283000000000001</v>
      </c>
      <c r="T866" s="42">
        <v>-0.67800000000000005</v>
      </c>
      <c r="U866" s="42">
        <v>-0.67610000000000003</v>
      </c>
      <c r="V866" s="42">
        <v>25.412445646014</v>
      </c>
      <c r="W866" s="42">
        <v>25.413013389084</v>
      </c>
      <c r="X866" s="42">
        <v>30.874385422294942</v>
      </c>
      <c r="Y866" s="42">
        <v>30.87320143282129</v>
      </c>
      <c r="Z866" s="42">
        <v>2.5773000000000001</v>
      </c>
      <c r="AA866" s="25">
        <v>8.5410253042693807</v>
      </c>
      <c r="AB866" s="25">
        <v>101.74374702790581</v>
      </c>
      <c r="AC866" s="25">
        <v>0.18046799600000002</v>
      </c>
      <c r="AD866" s="42">
        <v>0.4133</v>
      </c>
      <c r="AE866" s="25">
        <v>89.541200000000003</v>
      </c>
      <c r="AF866" s="42">
        <v>4.2670000000000003</v>
      </c>
      <c r="AG866" s="25">
        <v>1.1060000000000001</v>
      </c>
      <c r="AH866" s="5">
        <v>0.11219999999999999</v>
      </c>
      <c r="AI866" s="25">
        <v>4.3298999999999997E-2</v>
      </c>
      <c r="AJ866" s="24">
        <v>99.93</v>
      </c>
      <c r="AK866" s="25">
        <v>0</v>
      </c>
      <c r="AL866" s="241">
        <v>30.9253</v>
      </c>
      <c r="AM866" s="117"/>
      <c r="AN866" s="118"/>
      <c r="AO866" s="32">
        <v>-0.5</v>
      </c>
      <c r="AP866" s="245">
        <v>8.4849999999999994</v>
      </c>
      <c r="AQ866" s="106">
        <v>2</v>
      </c>
      <c r="AR866" s="108" t="s">
        <v>268</v>
      </c>
      <c r="AS866" s="235">
        <v>2.0266870162258628</v>
      </c>
      <c r="AT866" s="128"/>
      <c r="AU866" s="236">
        <v>8.585207878929312</v>
      </c>
      <c r="AV866" s="128"/>
      <c r="AW866" s="237">
        <v>0.88299646643109564</v>
      </c>
      <c r="AX866" s="128"/>
      <c r="BC866" s="144">
        <v>0.1164004222836578</v>
      </c>
      <c r="BD866" s="128">
        <v>6</v>
      </c>
      <c r="BE866" s="145">
        <v>0.16152025557221722</v>
      </c>
      <c r="BG866" s="21">
        <v>873</v>
      </c>
    </row>
    <row r="867" spans="1:59" ht="15.75" customHeight="1">
      <c r="A867" s="21" t="s">
        <v>242</v>
      </c>
      <c r="B867" s="33">
        <v>38</v>
      </c>
      <c r="C867" s="21" t="s">
        <v>351</v>
      </c>
      <c r="D867" s="26" t="s">
        <v>352</v>
      </c>
      <c r="E867" s="35">
        <v>76</v>
      </c>
      <c r="F867" s="35">
        <v>4.5199999999999818</v>
      </c>
      <c r="G867" s="35" t="s">
        <v>67</v>
      </c>
      <c r="H867" s="36">
        <v>76.075333333333333</v>
      </c>
      <c r="I867" s="35">
        <v>132</v>
      </c>
      <c r="J867" s="35">
        <v>58.449999999999704</v>
      </c>
      <c r="K867" s="35" t="s">
        <v>68</v>
      </c>
      <c r="L867" s="36">
        <v>132.97416666666666</v>
      </c>
      <c r="M867" s="36">
        <v>-132.97416666666666</v>
      </c>
      <c r="N867" s="20">
        <v>874</v>
      </c>
      <c r="Q867" s="32" t="s">
        <v>229</v>
      </c>
      <c r="R867" s="5">
        <v>22</v>
      </c>
      <c r="S867" s="24">
        <v>37.231000000000002</v>
      </c>
      <c r="T867" s="42">
        <v>-1.2605999999999999</v>
      </c>
      <c r="U867" s="42">
        <v>-1.2531000000000001</v>
      </c>
      <c r="V867" s="42">
        <v>24.078070867367998</v>
      </c>
      <c r="W867" s="42">
        <v>24.126156027794</v>
      </c>
      <c r="X867" s="42">
        <v>29.677308605204018</v>
      </c>
      <c r="Y867" s="42">
        <v>29.734834810609478</v>
      </c>
      <c r="Z867" s="42">
        <v>2.7065999999999999</v>
      </c>
      <c r="AA867" s="25">
        <v>9.2656318284845138</v>
      </c>
      <c r="AB867" s="25">
        <v>107.74527595089512</v>
      </c>
      <c r="AC867" s="25">
        <v>0.12496133599999999</v>
      </c>
      <c r="AD867" s="42">
        <v>0.29120000000000001</v>
      </c>
      <c r="AE867" s="25">
        <v>89.668800000000005</v>
      </c>
      <c r="AF867" s="42">
        <v>4.2729999999999997</v>
      </c>
      <c r="AG867" s="25">
        <v>0.85709999999999997</v>
      </c>
      <c r="AH867" s="5">
        <v>0.1023</v>
      </c>
      <c r="AI867" s="25">
        <v>4.3298999999999997E-2</v>
      </c>
      <c r="AJ867" s="24">
        <v>99.93</v>
      </c>
      <c r="AK867" s="25">
        <v>0</v>
      </c>
      <c r="AL867" s="241">
        <v>29.606999999999999</v>
      </c>
      <c r="AM867" s="117"/>
      <c r="AN867" s="118"/>
      <c r="AO867" s="32">
        <v>-1.2</v>
      </c>
      <c r="AP867" s="245">
        <v>9.2460000000000004</v>
      </c>
      <c r="AQ867" s="106"/>
      <c r="AR867" s="108" t="s">
        <v>227</v>
      </c>
      <c r="AS867" s="235">
        <v>0</v>
      </c>
      <c r="AT867" s="128"/>
      <c r="AU867" s="236">
        <v>2.8738074011220722</v>
      </c>
      <c r="AV867" s="128"/>
      <c r="AW867" s="237">
        <v>0.60899646643109551</v>
      </c>
      <c r="AX867" s="128"/>
      <c r="BC867" s="144">
        <v>0.11375302928036077</v>
      </c>
      <c r="BD867" s="128">
        <v>6</v>
      </c>
      <c r="BE867" s="145">
        <v>9.38211677507228E-2</v>
      </c>
      <c r="BG867" s="21">
        <v>874</v>
      </c>
    </row>
    <row r="868" spans="1:59" ht="15.75" customHeight="1">
      <c r="A868" s="21" t="s">
        <v>242</v>
      </c>
      <c r="B868" s="33">
        <v>38</v>
      </c>
      <c r="C868" s="21" t="s">
        <v>351</v>
      </c>
      <c r="D868" s="26" t="s">
        <v>352</v>
      </c>
      <c r="E868" s="35">
        <v>76</v>
      </c>
      <c r="F868" s="35">
        <v>4.5199999999999818</v>
      </c>
      <c r="G868" s="35" t="s">
        <v>67</v>
      </c>
      <c r="H868" s="36">
        <v>76.075333333333333</v>
      </c>
      <c r="I868" s="35">
        <v>132</v>
      </c>
      <c r="J868" s="35">
        <v>58.449999999999704</v>
      </c>
      <c r="K868" s="35" t="s">
        <v>68</v>
      </c>
      <c r="L868" s="36">
        <v>132.97416666666666</v>
      </c>
      <c r="M868" s="36">
        <v>-132.97416666666666</v>
      </c>
      <c r="N868" s="20">
        <v>875</v>
      </c>
      <c r="Q868" s="32" t="s">
        <v>229</v>
      </c>
      <c r="R868" s="5">
        <v>23</v>
      </c>
      <c r="S868" s="24">
        <v>22.036999999999999</v>
      </c>
      <c r="T868" s="42">
        <v>-1.5274000000000001</v>
      </c>
      <c r="U868" s="42">
        <v>-1.5241</v>
      </c>
      <c r="V868" s="42">
        <v>22.819288214387999</v>
      </c>
      <c r="W868" s="42">
        <v>22.831343195744001</v>
      </c>
      <c r="X868" s="42">
        <v>28.241891231439272</v>
      </c>
      <c r="Y868" s="42">
        <v>28.255083325524673</v>
      </c>
      <c r="Z868" s="42">
        <v>2.5842000000000001</v>
      </c>
      <c r="AA868" s="25">
        <v>8.8781282464800704</v>
      </c>
      <c r="AB868" s="25">
        <v>101.45446767356306</v>
      </c>
      <c r="AC868" s="25">
        <v>0.15280104</v>
      </c>
      <c r="AD868" s="42">
        <v>0.35239999999999999</v>
      </c>
      <c r="AE868" s="25">
        <v>89.688800000000001</v>
      </c>
      <c r="AF868" s="42">
        <v>4.274</v>
      </c>
      <c r="AG868" s="25">
        <v>0.71850000000000003</v>
      </c>
      <c r="AH868" s="5">
        <v>9.6799999999999997E-2</v>
      </c>
      <c r="AI868" s="25">
        <v>4.3298999999999997E-2</v>
      </c>
      <c r="AJ868" s="24">
        <v>99.93</v>
      </c>
      <c r="AK868" s="25">
        <v>0</v>
      </c>
      <c r="AL868" s="241">
        <v>28.229600000000001</v>
      </c>
      <c r="AM868" s="117"/>
      <c r="AN868" s="118"/>
      <c r="AO868" s="32">
        <v>-1.4</v>
      </c>
      <c r="AP868" s="245">
        <v>8.8659999999999997</v>
      </c>
      <c r="AQ868" s="106"/>
      <c r="AR868" s="108" t="s">
        <v>227</v>
      </c>
      <c r="AS868" s="235">
        <v>0</v>
      </c>
      <c r="AT868" s="128"/>
      <c r="AU868" s="236">
        <v>2.8599870146519288</v>
      </c>
      <c r="AV868" s="128"/>
      <c r="AW868" s="237">
        <v>0.55284098939929338</v>
      </c>
      <c r="AX868" s="128"/>
      <c r="BC868" s="144">
        <v>0.16404360893348857</v>
      </c>
      <c r="BD868" s="128">
        <v>6</v>
      </c>
      <c r="BE868" s="145">
        <v>7.4613769762714083E-2</v>
      </c>
      <c r="BG868" s="21">
        <v>875</v>
      </c>
    </row>
    <row r="869" spans="1:59" ht="15.75" customHeight="1">
      <c r="A869" s="21" t="s">
        <v>242</v>
      </c>
      <c r="B869" s="33">
        <v>38</v>
      </c>
      <c r="C869" s="21" t="s">
        <v>351</v>
      </c>
      <c r="D869" s="26" t="s">
        <v>352</v>
      </c>
      <c r="E869" s="35">
        <v>76</v>
      </c>
      <c r="F869" s="35">
        <v>4.5199999999999818</v>
      </c>
      <c r="G869" s="35" t="s">
        <v>67</v>
      </c>
      <c r="H869" s="36">
        <v>76.075333333333333</v>
      </c>
      <c r="I869" s="35">
        <v>132</v>
      </c>
      <c r="J869" s="35">
        <v>58.449999999999704</v>
      </c>
      <c r="K869" s="35" t="s">
        <v>68</v>
      </c>
      <c r="L869" s="36">
        <v>132.97416666666666</v>
      </c>
      <c r="M869" s="36">
        <v>-132.97416666666666</v>
      </c>
      <c r="N869" s="20">
        <v>876</v>
      </c>
      <c r="Q869" s="32" t="s">
        <v>230</v>
      </c>
      <c r="R869" s="5">
        <v>24</v>
      </c>
      <c r="S869" s="24">
        <v>5.5860000000000003</v>
      </c>
      <c r="T869" s="42">
        <v>-1.5355000000000001</v>
      </c>
      <c r="U869" s="42">
        <v>-1.536</v>
      </c>
      <c r="V869" s="42">
        <v>22.795444476371998</v>
      </c>
      <c r="W869" s="42">
        <v>22.794763021712999</v>
      </c>
      <c r="X869" s="42">
        <v>28.226226374823572</v>
      </c>
      <c r="Y869" s="42">
        <v>28.22577782736953</v>
      </c>
      <c r="Z869" s="42">
        <v>2.5844</v>
      </c>
      <c r="AA869" s="25">
        <v>8.8406105644141757</v>
      </c>
      <c r="AB869" s="25">
        <v>100.99215804222399</v>
      </c>
      <c r="AC869" s="25">
        <v>0.158183504</v>
      </c>
      <c r="AD869" s="42">
        <v>0.36420000000000002</v>
      </c>
      <c r="AE869" s="25">
        <v>89.637</v>
      </c>
      <c r="AF869" s="42">
        <v>4.2716000000000003</v>
      </c>
      <c r="AG869" s="25">
        <v>0.67859999999999998</v>
      </c>
      <c r="AH869" s="5">
        <v>9.5100000000000004E-2</v>
      </c>
      <c r="AI869" s="25">
        <v>5.8146000000000003E-2</v>
      </c>
      <c r="AJ869" s="24">
        <v>79.81</v>
      </c>
      <c r="AK869" s="25">
        <v>0</v>
      </c>
      <c r="AL869" s="241">
        <v>28.2239</v>
      </c>
      <c r="AM869" s="117"/>
      <c r="AN869" s="118"/>
      <c r="AO869" s="32">
        <v>-1.3</v>
      </c>
      <c r="AP869" s="245">
        <v>8.8510000000000009</v>
      </c>
      <c r="AQ869" s="106">
        <v>6</v>
      </c>
      <c r="AR869" s="108" t="s">
        <v>227</v>
      </c>
      <c r="AS869" s="235">
        <v>0</v>
      </c>
      <c r="AT869" s="128"/>
      <c r="AU869" s="236">
        <v>2.8628890518395482</v>
      </c>
      <c r="AV869" s="128"/>
      <c r="AW869" s="237">
        <v>0.55380918727915207</v>
      </c>
      <c r="AX869" s="128"/>
      <c r="BC869" s="144">
        <v>0.16606298346205378</v>
      </c>
      <c r="BD869" s="128">
        <v>6</v>
      </c>
      <c r="BE869" s="145">
        <v>6.9805195528682099E-2</v>
      </c>
      <c r="BG869" s="21">
        <v>876</v>
      </c>
    </row>
    <row r="870" spans="1:59" ht="15.75" customHeight="1">
      <c r="A870" s="21" t="s">
        <v>242</v>
      </c>
      <c r="B870" s="33">
        <v>39</v>
      </c>
      <c r="C870" s="21" t="s">
        <v>353</v>
      </c>
      <c r="D870" s="26" t="s">
        <v>354</v>
      </c>
      <c r="E870" s="35">
        <v>76</v>
      </c>
      <c r="F870" s="35">
        <v>15.490000000000066</v>
      </c>
      <c r="G870" s="35" t="s">
        <v>67</v>
      </c>
      <c r="H870" s="36">
        <v>76.258166666666668</v>
      </c>
      <c r="I870" s="35">
        <v>132</v>
      </c>
      <c r="J870" s="35">
        <v>29.739999999999895</v>
      </c>
      <c r="K870" s="35" t="s">
        <v>68</v>
      </c>
      <c r="L870" s="36">
        <v>132.49566666666666</v>
      </c>
      <c r="M870" s="36">
        <v>-132.49566666666666</v>
      </c>
      <c r="N870" s="20">
        <v>877</v>
      </c>
      <c r="Q870" s="32" t="s">
        <v>229</v>
      </c>
      <c r="R870" s="5">
        <v>1</v>
      </c>
      <c r="S870" s="24">
        <v>3080.5329999999999</v>
      </c>
      <c r="T870" s="42">
        <v>-0.31850000000000001</v>
      </c>
      <c r="U870" s="42">
        <v>-0.31850000000000001</v>
      </c>
      <c r="V870" s="42">
        <v>30.021629307257999</v>
      </c>
      <c r="W870" s="42">
        <v>30.021626595230998</v>
      </c>
      <c r="X870" s="42">
        <v>34.954238359479923</v>
      </c>
      <c r="Y870" s="42">
        <v>34.954234839186377</v>
      </c>
      <c r="Z870" s="42">
        <v>1.5747</v>
      </c>
      <c r="AA870" s="25">
        <v>6.5236252434855455</v>
      </c>
      <c r="AB870" s="25">
        <v>80.740841188807309</v>
      </c>
      <c r="AC870" s="25">
        <v>1.69374656E-2</v>
      </c>
      <c r="AD870" s="42">
        <v>5.3499999999999999E-2</v>
      </c>
      <c r="AE870" s="25">
        <v>90.138000000000005</v>
      </c>
      <c r="AF870" s="42">
        <v>4.2968000000000002</v>
      </c>
      <c r="AG870" s="25">
        <v>0.7984</v>
      </c>
      <c r="AH870" s="5">
        <v>9.9900000000000003E-2</v>
      </c>
      <c r="AI870" s="25">
        <v>4.3298999999999997E-2</v>
      </c>
      <c r="AJ870" s="24">
        <v>10.32</v>
      </c>
      <c r="AK870" s="25">
        <v>0</v>
      </c>
      <c r="AL870" s="241">
        <v>34.953200000000002</v>
      </c>
      <c r="AM870" s="117"/>
      <c r="AN870" s="118"/>
      <c r="AO870" s="32">
        <v>-0.3</v>
      </c>
      <c r="AP870" s="245">
        <v>6.5110000000000001</v>
      </c>
      <c r="AQ870" s="106">
        <v>26</v>
      </c>
      <c r="AR870" s="108" t="s">
        <v>267</v>
      </c>
      <c r="AS870" s="235">
        <v>14.915723354783259</v>
      </c>
      <c r="AT870" s="128"/>
      <c r="AU870" s="236">
        <v>14.08115145799761</v>
      </c>
      <c r="AV870" s="128"/>
      <c r="AW870" s="237">
        <v>0.99240282685512382</v>
      </c>
      <c r="AX870" s="128"/>
      <c r="BC870" s="144" t="s">
        <v>227</v>
      </c>
      <c r="BE870" s="145" t="s">
        <v>227</v>
      </c>
      <c r="BG870" s="21">
        <v>877</v>
      </c>
    </row>
    <row r="871" spans="1:59" ht="15.75" customHeight="1">
      <c r="A871" s="21" t="s">
        <v>242</v>
      </c>
      <c r="B871" s="33">
        <v>39</v>
      </c>
      <c r="C871" s="21" t="s">
        <v>353</v>
      </c>
      <c r="D871" s="26" t="s">
        <v>354</v>
      </c>
      <c r="E871" s="35">
        <v>76</v>
      </c>
      <c r="F871" s="35">
        <v>15.490000000000066</v>
      </c>
      <c r="G871" s="35" t="s">
        <v>67</v>
      </c>
      <c r="H871" s="36">
        <v>76.258166666666668</v>
      </c>
      <c r="I871" s="35">
        <v>132</v>
      </c>
      <c r="J871" s="35">
        <v>29.739999999999895</v>
      </c>
      <c r="K871" s="35" t="s">
        <v>68</v>
      </c>
      <c r="L871" s="36">
        <v>132.49566666666666</v>
      </c>
      <c r="M871" s="36">
        <v>-132.49566666666666</v>
      </c>
      <c r="N871" s="20">
        <v>878</v>
      </c>
      <c r="Q871" s="32" t="s">
        <v>229</v>
      </c>
      <c r="R871" s="5">
        <v>2</v>
      </c>
      <c r="S871" s="24">
        <v>2441.5070000000001</v>
      </c>
      <c r="T871" s="42">
        <v>-0.38340000000000002</v>
      </c>
      <c r="U871" s="42">
        <v>-0.3836</v>
      </c>
      <c r="V871" s="42">
        <v>29.717698607976001</v>
      </c>
      <c r="W871" s="42">
        <v>29.717620673081999</v>
      </c>
      <c r="X871" s="42">
        <v>34.949570610838101</v>
      </c>
      <c r="Y871" s="42">
        <v>34.949692285476765</v>
      </c>
      <c r="Z871" s="42">
        <v>1.6813</v>
      </c>
      <c r="AA871" s="25">
        <v>6.583295934991507</v>
      </c>
      <c r="AB871" s="25">
        <v>81.338013635939717</v>
      </c>
      <c r="AC871" s="25">
        <v>1.69374656E-2</v>
      </c>
      <c r="AD871" s="42">
        <v>5.3499999999999999E-2</v>
      </c>
      <c r="AE871" s="25">
        <v>90.187900000000013</v>
      </c>
      <c r="AF871" s="42">
        <v>4.2991000000000001</v>
      </c>
      <c r="AG871" s="25">
        <v>0.78659999999999997</v>
      </c>
      <c r="AH871" s="5">
        <v>9.9500000000000005E-2</v>
      </c>
      <c r="AI871" s="25">
        <v>4.3298999999999997E-2</v>
      </c>
      <c r="AJ871" s="24">
        <v>99.81</v>
      </c>
      <c r="AK871" s="25">
        <v>0</v>
      </c>
      <c r="AL871" s="241">
        <v>34.949800000000003</v>
      </c>
      <c r="AM871" s="117"/>
      <c r="AN871" s="118"/>
      <c r="AO871" s="32">
        <v>-0.7</v>
      </c>
      <c r="AP871" s="245">
        <v>6.5730000000000004</v>
      </c>
      <c r="AQ871" s="106"/>
      <c r="AR871" s="108" t="s">
        <v>227</v>
      </c>
      <c r="AS871" s="235">
        <v>14.808040228716266</v>
      </c>
      <c r="AT871" s="128"/>
      <c r="AU871" s="236">
        <v>13.193690871920031</v>
      </c>
      <c r="AV871" s="128"/>
      <c r="AW871" s="237">
        <v>0.9865936395759719</v>
      </c>
      <c r="AX871" s="128"/>
      <c r="BC871" s="144" t="s">
        <v>227</v>
      </c>
      <c r="BE871" s="145" t="s">
        <v>227</v>
      </c>
      <c r="BG871" s="21">
        <v>878</v>
      </c>
    </row>
    <row r="872" spans="1:59" ht="15.75" customHeight="1">
      <c r="A872" s="21" t="s">
        <v>242</v>
      </c>
      <c r="B872" s="33">
        <v>39</v>
      </c>
      <c r="C872" s="21" t="s">
        <v>353</v>
      </c>
      <c r="D872" s="26" t="s">
        <v>354</v>
      </c>
      <c r="E872" s="35">
        <v>76</v>
      </c>
      <c r="F872" s="35">
        <v>15.490000000000066</v>
      </c>
      <c r="G872" s="35" t="s">
        <v>67</v>
      </c>
      <c r="H872" s="36">
        <v>76.258166666666668</v>
      </c>
      <c r="I872" s="35">
        <v>132</v>
      </c>
      <c r="J872" s="35">
        <v>29.739999999999895</v>
      </c>
      <c r="K872" s="35" t="s">
        <v>68</v>
      </c>
      <c r="L872" s="36">
        <v>132.49566666666666</v>
      </c>
      <c r="M872" s="36">
        <v>-132.49566666666666</v>
      </c>
      <c r="N872" s="20">
        <v>879</v>
      </c>
      <c r="Q872" s="32" t="s">
        <v>229</v>
      </c>
      <c r="R872" s="5">
        <v>3</v>
      </c>
      <c r="S872" s="24">
        <v>2033.31</v>
      </c>
      <c r="T872" s="42">
        <v>-0.4</v>
      </c>
      <c r="U872" s="42">
        <v>-0.4002</v>
      </c>
      <c r="V872" s="42">
        <v>29.532764712881999</v>
      </c>
      <c r="W872" s="42">
        <v>29.532705949461999</v>
      </c>
      <c r="X872" s="42">
        <v>34.93896482356201</v>
      </c>
      <c r="Y872" s="42">
        <v>34.93911222887111</v>
      </c>
      <c r="Z872" s="42">
        <v>1.7664</v>
      </c>
      <c r="AA872" s="25">
        <v>6.6731355922003228</v>
      </c>
      <c r="AB872" s="25">
        <v>82.405907244033529</v>
      </c>
      <c r="AC872" s="25">
        <v>1.6894733200000001E-2</v>
      </c>
      <c r="AD872" s="42">
        <v>5.3400000000000003E-2</v>
      </c>
      <c r="AE872" s="25">
        <v>90.209800000000001</v>
      </c>
      <c r="AF872" s="42">
        <v>4.3002000000000002</v>
      </c>
      <c r="AG872" s="25">
        <v>0.78659999999999997</v>
      </c>
      <c r="AH872" s="5">
        <v>9.9500000000000005E-2</v>
      </c>
      <c r="AI872" s="25">
        <v>4.3298999999999997E-2</v>
      </c>
      <c r="AJ872" s="24">
        <v>99.85</v>
      </c>
      <c r="AK872" s="25">
        <v>0</v>
      </c>
      <c r="AL872" s="241">
        <v>34.939700000000002</v>
      </c>
      <c r="AM872" s="117"/>
      <c r="AN872" s="118"/>
      <c r="AO872" s="32">
        <v>-0.7</v>
      </c>
      <c r="AP872" s="245">
        <v>6.67</v>
      </c>
      <c r="AQ872" s="106"/>
      <c r="AR872" s="108" t="s">
        <v>227</v>
      </c>
      <c r="AS872" s="235">
        <v>14.52157987287071</v>
      </c>
      <c r="AT872" s="128"/>
      <c r="AU872" s="236">
        <v>11.87397813164876</v>
      </c>
      <c r="AV872" s="128"/>
      <c r="AW872" s="237">
        <v>0.97110247349823331</v>
      </c>
      <c r="AX872" s="128"/>
      <c r="BC872" s="144" t="s">
        <v>227</v>
      </c>
      <c r="BE872" s="145" t="s">
        <v>227</v>
      </c>
      <c r="BG872" s="21">
        <v>879</v>
      </c>
    </row>
    <row r="873" spans="1:59" ht="15.75" customHeight="1">
      <c r="A873" s="21" t="s">
        <v>242</v>
      </c>
      <c r="B873" s="33">
        <v>39</v>
      </c>
      <c r="C873" s="21" t="s">
        <v>353</v>
      </c>
      <c r="D873" s="26" t="s">
        <v>354</v>
      </c>
      <c r="E873" s="35">
        <v>76</v>
      </c>
      <c r="F873" s="35">
        <v>15.490000000000066</v>
      </c>
      <c r="G873" s="35" t="s">
        <v>67</v>
      </c>
      <c r="H873" s="36">
        <v>76.258166666666668</v>
      </c>
      <c r="I873" s="35">
        <v>132</v>
      </c>
      <c r="J873" s="35">
        <v>29.739999999999895</v>
      </c>
      <c r="K873" s="35" t="s">
        <v>68</v>
      </c>
      <c r="L873" s="36">
        <v>132.49566666666666</v>
      </c>
      <c r="M873" s="36">
        <v>-132.49566666666666</v>
      </c>
      <c r="N873" s="20">
        <v>880</v>
      </c>
      <c r="Q873" s="32" t="s">
        <v>229</v>
      </c>
      <c r="R873" s="5">
        <v>4</v>
      </c>
      <c r="S873" s="24">
        <v>1524.0509999999999</v>
      </c>
      <c r="T873" s="42">
        <v>-0.28639999999999999</v>
      </c>
      <c r="U873" s="42">
        <v>-0.28699999999999998</v>
      </c>
      <c r="V873" s="42">
        <v>29.396215935047998</v>
      </c>
      <c r="W873" s="42">
        <v>29.3957819036</v>
      </c>
      <c r="X873" s="42">
        <v>34.907585582456818</v>
      </c>
      <c r="Y873" s="42">
        <v>34.907689695384548</v>
      </c>
      <c r="Z873" s="42">
        <v>1.8925000000000001</v>
      </c>
      <c r="AA873" s="25">
        <v>6.8096083425426137</v>
      </c>
      <c r="AB873" s="25">
        <v>84.323683090357065</v>
      </c>
      <c r="AC873" s="25">
        <v>1.78766692E-2</v>
      </c>
      <c r="AD873" s="42">
        <v>5.5599999999999997E-2</v>
      </c>
      <c r="AE873" s="25">
        <v>90.187900000000013</v>
      </c>
      <c r="AF873" s="42">
        <v>4.2991000000000001</v>
      </c>
      <c r="AG873" s="25">
        <v>0.79369999999999996</v>
      </c>
      <c r="AH873" s="5">
        <v>9.9699999999999997E-2</v>
      </c>
      <c r="AI873" s="25">
        <v>4.3298999999999997E-2</v>
      </c>
      <c r="AJ873" s="24">
        <v>99.9</v>
      </c>
      <c r="AK873" s="25">
        <v>0</v>
      </c>
      <c r="AL873" s="241">
        <v>34.908000000000001</v>
      </c>
      <c r="AM873" s="117"/>
      <c r="AN873" s="118"/>
      <c r="AO873" s="32">
        <v>-0.6</v>
      </c>
      <c r="AP873" s="245">
        <v>6.81</v>
      </c>
      <c r="AQ873" s="106"/>
      <c r="AR873" s="108" t="s">
        <v>227</v>
      </c>
      <c r="AS873" s="235">
        <v>13.662216553059359</v>
      </c>
      <c r="AT873" s="128"/>
      <c r="AU873" s="236">
        <v>9.4446182667299876</v>
      </c>
      <c r="AV873" s="128"/>
      <c r="AW873" s="237">
        <v>0.91107420494699665</v>
      </c>
      <c r="AX873" s="128"/>
      <c r="BC873" s="144" t="s">
        <v>227</v>
      </c>
      <c r="BE873" s="145" t="s">
        <v>227</v>
      </c>
      <c r="BG873" s="21">
        <v>880</v>
      </c>
    </row>
    <row r="874" spans="1:59" ht="15.75" customHeight="1">
      <c r="A874" s="21" t="s">
        <v>242</v>
      </c>
      <c r="B874" s="33">
        <v>39</v>
      </c>
      <c r="C874" s="21" t="s">
        <v>353</v>
      </c>
      <c r="D874" s="26" t="s">
        <v>354</v>
      </c>
      <c r="E874" s="35">
        <v>76</v>
      </c>
      <c r="F874" s="35">
        <v>15.490000000000066</v>
      </c>
      <c r="G874" s="35" t="s">
        <v>67</v>
      </c>
      <c r="H874" s="36">
        <v>76.258166666666668</v>
      </c>
      <c r="I874" s="35">
        <v>132</v>
      </c>
      <c r="J874" s="35">
        <v>29.739999999999895</v>
      </c>
      <c r="K874" s="35" t="s">
        <v>68</v>
      </c>
      <c r="L874" s="36">
        <v>132.49566666666666</v>
      </c>
      <c r="M874" s="36">
        <v>-132.49566666666666</v>
      </c>
      <c r="N874" s="20">
        <v>881</v>
      </c>
      <c r="Q874" s="32" t="s">
        <v>229</v>
      </c>
      <c r="R874" s="5">
        <v>5</v>
      </c>
      <c r="S874" s="24">
        <v>1015.408</v>
      </c>
      <c r="T874" s="42">
        <v>3.6299999999999999E-2</v>
      </c>
      <c r="U874" s="42">
        <v>3.5400000000000001E-2</v>
      </c>
      <c r="V874" s="42">
        <v>29.430296408675996</v>
      </c>
      <c r="W874" s="42">
        <v>29.429495709523</v>
      </c>
      <c r="X874" s="42">
        <v>34.87458781621428</v>
      </c>
      <c r="Y874" s="42">
        <v>34.874550067457115</v>
      </c>
      <c r="Z874" s="42">
        <v>2.0142000000000002</v>
      </c>
      <c r="AA874" s="25">
        <v>6.8280920742298568</v>
      </c>
      <c r="AB874" s="25">
        <v>85.249078337163667</v>
      </c>
      <c r="AC874" s="25">
        <v>1.8773595000000001E-2</v>
      </c>
      <c r="AD874" s="42">
        <v>5.7599999999999998E-2</v>
      </c>
      <c r="AE874" s="25">
        <v>90.187900000000013</v>
      </c>
      <c r="AF874" s="42">
        <v>4.2991000000000001</v>
      </c>
      <c r="AG874" s="25">
        <v>0.80069999999999997</v>
      </c>
      <c r="AH874" s="5">
        <v>0.1</v>
      </c>
      <c r="AI874" s="25">
        <v>4.3298999999999997E-2</v>
      </c>
      <c r="AJ874" s="24">
        <v>99.93</v>
      </c>
      <c r="AK874" s="25">
        <v>0</v>
      </c>
      <c r="AL874" s="241">
        <v>34.875100000000003</v>
      </c>
      <c r="AM874" s="117"/>
      <c r="AN874" s="118"/>
      <c r="AO874" s="32">
        <v>-0.5</v>
      </c>
      <c r="AP874" s="245">
        <v>6.8419999999999996</v>
      </c>
      <c r="AQ874" s="106"/>
      <c r="AR874" s="108" t="s">
        <v>227</v>
      </c>
      <c r="AS874" s="235">
        <v>13.070970548438638</v>
      </c>
      <c r="AT874" s="128"/>
      <c r="AU874" s="236">
        <v>7.8246995234841261</v>
      </c>
      <c r="AV874" s="128"/>
      <c r="AW874" s="237">
        <v>0.86363250883392251</v>
      </c>
      <c r="AX874" s="128"/>
      <c r="BC874" s="144" t="s">
        <v>227</v>
      </c>
      <c r="BE874" s="145" t="s">
        <v>227</v>
      </c>
      <c r="BG874" s="21">
        <v>881</v>
      </c>
    </row>
    <row r="875" spans="1:59" ht="15.75" customHeight="1">
      <c r="A875" s="21" t="s">
        <v>242</v>
      </c>
      <c r="B875" s="33">
        <v>39</v>
      </c>
      <c r="C875" s="21" t="s">
        <v>353</v>
      </c>
      <c r="D875" s="26" t="s">
        <v>354</v>
      </c>
      <c r="E875" s="35">
        <v>76</v>
      </c>
      <c r="F875" s="35">
        <v>15.490000000000066</v>
      </c>
      <c r="G875" s="35" t="s">
        <v>67</v>
      </c>
      <c r="H875" s="36">
        <v>76.258166666666668</v>
      </c>
      <c r="I875" s="35">
        <v>132</v>
      </c>
      <c r="J875" s="35">
        <v>29.739999999999895</v>
      </c>
      <c r="K875" s="35" t="s">
        <v>68</v>
      </c>
      <c r="L875" s="36">
        <v>132.49566666666666</v>
      </c>
      <c r="M875" s="36">
        <v>-132.49566666666666</v>
      </c>
      <c r="N875" s="20">
        <v>882</v>
      </c>
      <c r="Q875" s="32" t="s">
        <v>229</v>
      </c>
      <c r="R875" s="5">
        <v>6</v>
      </c>
      <c r="S875" s="24">
        <v>811.85</v>
      </c>
      <c r="T875" s="42">
        <v>0.27850000000000003</v>
      </c>
      <c r="U875" s="42">
        <v>0.27660000000000001</v>
      </c>
      <c r="V875" s="42">
        <v>29.540093943719999</v>
      </c>
      <c r="W875" s="42">
        <v>29.538415698765</v>
      </c>
      <c r="X875" s="42">
        <v>34.862614026671388</v>
      </c>
      <c r="Y875" s="42">
        <v>34.862555884156066</v>
      </c>
      <c r="Z875" s="42">
        <v>2.0634999999999999</v>
      </c>
      <c r="AA875" s="25">
        <v>6.8040290259371226</v>
      </c>
      <c r="AB875" s="25">
        <v>85.478161744925359</v>
      </c>
      <c r="AC875" s="25">
        <v>1.9200464399999999E-2</v>
      </c>
      <c r="AD875" s="42">
        <v>5.8500000000000003E-2</v>
      </c>
      <c r="AE875" s="25">
        <v>90.185900000000004</v>
      </c>
      <c r="AF875" s="42">
        <v>4.2990000000000004</v>
      </c>
      <c r="AG875" s="25">
        <v>0.83360000000000001</v>
      </c>
      <c r="AH875" s="5">
        <v>0.1013</v>
      </c>
      <c r="AI875" s="25">
        <v>4.3298999999999997E-2</v>
      </c>
      <c r="AJ875" s="24">
        <v>99.93</v>
      </c>
      <c r="AK875" s="25">
        <v>0</v>
      </c>
      <c r="AL875" s="241">
        <v>34.863900000000001</v>
      </c>
      <c r="AM875" s="117"/>
      <c r="AN875" s="118"/>
      <c r="AO875" s="32">
        <v>-0.3</v>
      </c>
      <c r="AP875" s="245">
        <v>6.79</v>
      </c>
      <c r="AQ875" s="106"/>
      <c r="AR875" s="108" t="s">
        <v>227</v>
      </c>
      <c r="AS875" s="235">
        <v>12.988642143416596</v>
      </c>
      <c r="AT875" s="128"/>
      <c r="AU875" s="236">
        <v>7.5745085687937532</v>
      </c>
      <c r="AV875" s="128"/>
      <c r="AW875" s="237">
        <v>0.85298233215547725</v>
      </c>
      <c r="AX875" s="128"/>
      <c r="BC875" s="144" t="s">
        <v>227</v>
      </c>
      <c r="BE875" s="145" t="s">
        <v>227</v>
      </c>
      <c r="BG875" s="21">
        <v>882</v>
      </c>
    </row>
    <row r="876" spans="1:59" ht="15.75" customHeight="1">
      <c r="A876" s="21" t="s">
        <v>242</v>
      </c>
      <c r="B876" s="33">
        <v>39</v>
      </c>
      <c r="C876" s="21" t="s">
        <v>353</v>
      </c>
      <c r="D876" s="26" t="s">
        <v>354</v>
      </c>
      <c r="E876" s="35">
        <v>76</v>
      </c>
      <c r="F876" s="35">
        <v>15.490000000000066</v>
      </c>
      <c r="G876" s="35" t="s">
        <v>67</v>
      </c>
      <c r="H876" s="36">
        <v>76.258166666666668</v>
      </c>
      <c r="I876" s="35">
        <v>132</v>
      </c>
      <c r="J876" s="35">
        <v>29.739999999999895</v>
      </c>
      <c r="K876" s="35" t="s">
        <v>68</v>
      </c>
      <c r="L876" s="36">
        <v>132.49566666666666</v>
      </c>
      <c r="M876" s="36">
        <v>-132.49566666666666</v>
      </c>
      <c r="N876" s="20">
        <v>883</v>
      </c>
      <c r="Q876" s="32" t="s">
        <v>229</v>
      </c>
      <c r="R876" s="5">
        <v>7</v>
      </c>
      <c r="S876" s="24">
        <v>609.78</v>
      </c>
      <c r="T876" s="42">
        <v>0.56179999999999997</v>
      </c>
      <c r="U876" s="42">
        <v>0.56020000000000003</v>
      </c>
      <c r="V876" s="42">
        <v>29.683080410879999</v>
      </c>
      <c r="W876" s="42">
        <v>29.681509232189999</v>
      </c>
      <c r="X876" s="42">
        <v>34.847817588721341</v>
      </c>
      <c r="Y876" s="42">
        <v>34.847568793088314</v>
      </c>
      <c r="Z876" s="42">
        <v>2.1017999999999999</v>
      </c>
      <c r="AA876" s="25">
        <v>6.7151457468912632</v>
      </c>
      <c r="AB876" s="25">
        <v>84.973416222632309</v>
      </c>
      <c r="AC876" s="25">
        <v>1.7919401600000003E-2</v>
      </c>
      <c r="AD876" s="42">
        <v>5.57E-2</v>
      </c>
      <c r="AE876" s="25">
        <v>90.205800000000011</v>
      </c>
      <c r="AF876" s="42">
        <v>4.3</v>
      </c>
      <c r="AG876" s="25">
        <v>0.86409999999999998</v>
      </c>
      <c r="AH876" s="5">
        <v>0.1026</v>
      </c>
      <c r="AI876" s="25">
        <v>4.3298999999999997E-2</v>
      </c>
      <c r="AJ876" s="24">
        <v>99.93</v>
      </c>
      <c r="AK876" s="25">
        <v>0</v>
      </c>
      <c r="AL876" s="241">
        <v>34.850200000000001</v>
      </c>
      <c r="AM876" s="117"/>
      <c r="AN876" s="118"/>
      <c r="AO876" s="32">
        <v>-0.2</v>
      </c>
      <c r="AP876" s="245">
        <v>6.7270000000000003</v>
      </c>
      <c r="AQ876" s="106"/>
      <c r="AR876" s="108" t="s">
        <v>227</v>
      </c>
      <c r="AS876" s="235">
        <v>13.046441550325323</v>
      </c>
      <c r="AT876" s="128"/>
      <c r="AU876" s="236">
        <v>7.4333360171839322</v>
      </c>
      <c r="AV876" s="128"/>
      <c r="AW876" s="237">
        <v>0.84523674911660795</v>
      </c>
      <c r="AX876" s="128"/>
      <c r="BC876" s="144" t="s">
        <v>227</v>
      </c>
      <c r="BE876" s="145" t="s">
        <v>227</v>
      </c>
      <c r="BG876" s="21">
        <v>883</v>
      </c>
    </row>
    <row r="877" spans="1:59" ht="15.75" customHeight="1">
      <c r="A877" s="21" t="s">
        <v>242</v>
      </c>
      <c r="B877" s="33">
        <v>39</v>
      </c>
      <c r="C877" s="21" t="s">
        <v>353</v>
      </c>
      <c r="D877" s="26" t="s">
        <v>354</v>
      </c>
      <c r="E877" s="35">
        <v>76</v>
      </c>
      <c r="F877" s="35">
        <v>15.490000000000066</v>
      </c>
      <c r="G877" s="35" t="s">
        <v>67</v>
      </c>
      <c r="H877" s="36">
        <v>76.258166666666668</v>
      </c>
      <c r="I877" s="35">
        <v>132</v>
      </c>
      <c r="J877" s="35">
        <v>29.739999999999895</v>
      </c>
      <c r="K877" s="35" t="s">
        <v>68</v>
      </c>
      <c r="L877" s="36">
        <v>132.49566666666666</v>
      </c>
      <c r="M877" s="36">
        <v>-132.49566666666666</v>
      </c>
      <c r="N877" s="20">
        <v>884</v>
      </c>
      <c r="Q877" s="32" t="s">
        <v>229</v>
      </c>
      <c r="R877" s="5">
        <v>8</v>
      </c>
      <c r="S877" s="24">
        <v>477.81700000000001</v>
      </c>
      <c r="T877" s="42">
        <v>0.72760000000000002</v>
      </c>
      <c r="U877" s="42">
        <v>0.72709999999999997</v>
      </c>
      <c r="V877" s="42">
        <v>29.752819546529999</v>
      </c>
      <c r="W877" s="42">
        <v>29.752144018115001</v>
      </c>
      <c r="X877" s="42">
        <v>34.829418823388963</v>
      </c>
      <c r="Y877" s="42">
        <v>34.829103029872783</v>
      </c>
      <c r="Z877" s="42">
        <v>2.1232000000000002</v>
      </c>
      <c r="AA877" s="25">
        <v>6.6366579643799879</v>
      </c>
      <c r="AB877" s="25">
        <v>84.32895388012335</v>
      </c>
      <c r="AC877" s="25">
        <v>1.8517200599999999E-2</v>
      </c>
      <c r="AD877" s="42">
        <v>5.7000000000000002E-2</v>
      </c>
      <c r="AE877" s="25">
        <v>90.209800000000001</v>
      </c>
      <c r="AF877" s="42">
        <v>4.3002000000000002</v>
      </c>
      <c r="AG877" s="25">
        <v>0.86180000000000001</v>
      </c>
      <c r="AH877" s="5">
        <v>0.10249999999999999</v>
      </c>
      <c r="AI877" s="25">
        <v>4.3298999999999997E-2</v>
      </c>
      <c r="AJ877" s="24">
        <v>99.93</v>
      </c>
      <c r="AK877" s="25">
        <v>0</v>
      </c>
      <c r="AL877" s="241">
        <v>34.831099999999999</v>
      </c>
      <c r="AM877" s="117"/>
      <c r="AN877" s="118"/>
      <c r="AO877" s="32">
        <v>0</v>
      </c>
      <c r="AP877" s="245">
        <v>6.649</v>
      </c>
      <c r="AQ877" s="106"/>
      <c r="AR877" s="108" t="s">
        <v>227</v>
      </c>
      <c r="AS877" s="235">
        <v>13.057505650041078</v>
      </c>
      <c r="AT877" s="128"/>
      <c r="AU877" s="236">
        <v>7.4651887454683852</v>
      </c>
      <c r="AV877" s="128"/>
      <c r="AW877" s="237">
        <v>0.84426855123674927</v>
      </c>
      <c r="AX877" s="128"/>
      <c r="BC877" s="144" t="s">
        <v>227</v>
      </c>
      <c r="BE877" s="145" t="s">
        <v>227</v>
      </c>
      <c r="BG877" s="21">
        <v>884</v>
      </c>
    </row>
    <row r="878" spans="1:59" ht="15.75" customHeight="1">
      <c r="A878" s="21" t="s">
        <v>242</v>
      </c>
      <c r="B878" s="33">
        <v>39</v>
      </c>
      <c r="C878" s="21" t="s">
        <v>353</v>
      </c>
      <c r="D878" s="26" t="s">
        <v>354</v>
      </c>
      <c r="E878" s="35">
        <v>76</v>
      </c>
      <c r="F878" s="35">
        <v>15.490000000000066</v>
      </c>
      <c r="G878" s="35" t="s">
        <v>67</v>
      </c>
      <c r="H878" s="36">
        <v>76.258166666666668</v>
      </c>
      <c r="I878" s="35">
        <v>132</v>
      </c>
      <c r="J878" s="35">
        <v>29.739999999999895</v>
      </c>
      <c r="K878" s="35" t="s">
        <v>68</v>
      </c>
      <c r="L878" s="36">
        <v>132.49566666666666</v>
      </c>
      <c r="M878" s="36">
        <v>-132.49566666666666</v>
      </c>
      <c r="N878" s="20">
        <v>885</v>
      </c>
      <c r="Q878" s="32" t="s">
        <v>229</v>
      </c>
      <c r="R878" s="5">
        <v>9</v>
      </c>
      <c r="S878" s="24">
        <v>427.70499999999998</v>
      </c>
      <c r="T878" s="42">
        <v>0.69340000000000002</v>
      </c>
      <c r="U878" s="42">
        <v>0.69440000000000002</v>
      </c>
      <c r="V878" s="42">
        <v>29.689686013854001</v>
      </c>
      <c r="W878" s="42">
        <v>29.691009823275998</v>
      </c>
      <c r="X878" s="42">
        <v>34.815147308594561</v>
      </c>
      <c r="Y878" s="42">
        <v>34.815745201064118</v>
      </c>
      <c r="Z878" s="42">
        <v>2.1133999999999999</v>
      </c>
      <c r="AA878" s="25">
        <v>6.5561976685524046</v>
      </c>
      <c r="AB878" s="25">
        <v>83.225020943205692</v>
      </c>
      <c r="AC878" s="25">
        <v>1.8944524600000002E-2</v>
      </c>
      <c r="AD878" s="42">
        <v>5.79E-2</v>
      </c>
      <c r="AE878" s="25">
        <v>90.187900000000013</v>
      </c>
      <c r="AF878" s="42">
        <v>4.2991000000000001</v>
      </c>
      <c r="AG878" s="25">
        <v>0.89229999999999998</v>
      </c>
      <c r="AH878" s="5">
        <v>0.1037</v>
      </c>
      <c r="AI878" s="25">
        <v>4.3298999999999997E-2</v>
      </c>
      <c r="AJ878" s="24">
        <v>99.94</v>
      </c>
      <c r="AK878" s="25">
        <v>0</v>
      </c>
      <c r="AL878" s="241">
        <v>34.815600000000003</v>
      </c>
      <c r="AM878" s="117"/>
      <c r="AN878" s="118"/>
      <c r="AO878" s="32">
        <v>0</v>
      </c>
      <c r="AP878" s="245">
        <v>6.6020000000000003</v>
      </c>
      <c r="AQ878" s="106"/>
      <c r="AR878" s="108" t="s">
        <v>227</v>
      </c>
      <c r="AS878" s="235">
        <v>13.156943650839398</v>
      </c>
      <c r="AT878" s="128"/>
      <c r="AU878" s="236">
        <v>8.0432276500815458</v>
      </c>
      <c r="AV878" s="128"/>
      <c r="AW878" s="237">
        <v>0.85975971731448786</v>
      </c>
      <c r="AX878" s="128"/>
      <c r="BC878" s="144" t="s">
        <v>227</v>
      </c>
      <c r="BE878" s="145" t="s">
        <v>227</v>
      </c>
      <c r="BG878" s="21">
        <v>885</v>
      </c>
    </row>
    <row r="879" spans="1:59" ht="15.75" customHeight="1">
      <c r="A879" s="21" t="s">
        <v>242</v>
      </c>
      <c r="B879" s="33">
        <v>39</v>
      </c>
      <c r="C879" s="21" t="s">
        <v>353</v>
      </c>
      <c r="D879" s="26" t="s">
        <v>354</v>
      </c>
      <c r="E879" s="35">
        <v>76</v>
      </c>
      <c r="F879" s="35">
        <v>15.490000000000066</v>
      </c>
      <c r="G879" s="35" t="s">
        <v>67</v>
      </c>
      <c r="H879" s="36">
        <v>76.258166666666668</v>
      </c>
      <c r="I879" s="35">
        <v>132</v>
      </c>
      <c r="J879" s="35">
        <v>29.739999999999895</v>
      </c>
      <c r="K879" s="35" t="s">
        <v>68</v>
      </c>
      <c r="L879" s="36">
        <v>132.49566666666666</v>
      </c>
      <c r="M879" s="36">
        <v>-132.49566666666666</v>
      </c>
      <c r="N879" s="20">
        <v>886</v>
      </c>
      <c r="Q879" s="32" t="s">
        <v>229</v>
      </c>
      <c r="R879" s="5">
        <v>10</v>
      </c>
      <c r="S879" s="24">
        <v>376.41500000000002</v>
      </c>
      <c r="T879" s="42">
        <v>0.5857</v>
      </c>
      <c r="U879" s="42">
        <v>0.58720000000000006</v>
      </c>
      <c r="V879" s="42">
        <v>29.544327766416</v>
      </c>
      <c r="W879" s="42">
        <v>29.546281220735001</v>
      </c>
      <c r="X879" s="42">
        <v>34.777061535916701</v>
      </c>
      <c r="Y879" s="42">
        <v>34.777922945459267</v>
      </c>
      <c r="Z879" s="42">
        <v>2.1019999999999999</v>
      </c>
      <c r="AA879" s="25">
        <v>6.4850281902446243</v>
      </c>
      <c r="AB879" s="25">
        <v>82.071631317139975</v>
      </c>
      <c r="AC879" s="25">
        <v>1.9456858800000001E-2</v>
      </c>
      <c r="AD879" s="42">
        <v>5.91E-2</v>
      </c>
      <c r="AE879" s="25">
        <v>90.161900000000003</v>
      </c>
      <c r="AF879" s="42">
        <v>4.2979000000000003</v>
      </c>
      <c r="AG879" s="25">
        <v>0.89929999999999999</v>
      </c>
      <c r="AH879" s="5">
        <v>0.104</v>
      </c>
      <c r="AI879" s="25">
        <v>4.3298999999999997E-2</v>
      </c>
      <c r="AJ879" s="24">
        <v>99.94</v>
      </c>
      <c r="AK879" s="25">
        <v>0</v>
      </c>
      <c r="AL879" s="241">
        <v>34.7761</v>
      </c>
      <c r="AM879" s="117"/>
      <c r="AN879" s="118"/>
      <c r="AO879" s="32">
        <v>0</v>
      </c>
      <c r="AP879" s="245">
        <v>6.4829999999999997</v>
      </c>
      <c r="AQ879" s="106"/>
      <c r="AR879" s="108" t="s">
        <v>227</v>
      </c>
      <c r="AS879" s="235">
        <v>13.166878817345884</v>
      </c>
      <c r="AT879" s="128"/>
      <c r="AU879" s="236">
        <v>8.6530209276218546</v>
      </c>
      <c r="AV879" s="128"/>
      <c r="AW879" s="237">
        <v>0.87234628975265038</v>
      </c>
      <c r="AX879" s="128"/>
      <c r="BC879" s="144" t="s">
        <v>227</v>
      </c>
      <c r="BE879" s="145" t="s">
        <v>227</v>
      </c>
      <c r="BG879" s="21">
        <v>886</v>
      </c>
    </row>
    <row r="880" spans="1:59" ht="15.75" customHeight="1">
      <c r="A880" s="21" t="s">
        <v>242</v>
      </c>
      <c r="B880" s="33">
        <v>39</v>
      </c>
      <c r="C880" s="21" t="s">
        <v>353</v>
      </c>
      <c r="D880" s="26" t="s">
        <v>354</v>
      </c>
      <c r="E880" s="35">
        <v>76</v>
      </c>
      <c r="F880" s="35">
        <v>15.490000000000066</v>
      </c>
      <c r="G880" s="35" t="s">
        <v>67</v>
      </c>
      <c r="H880" s="36">
        <v>76.258166666666668</v>
      </c>
      <c r="I880" s="35">
        <v>132</v>
      </c>
      <c r="J880" s="35">
        <v>29.739999999999895</v>
      </c>
      <c r="K880" s="35" t="s">
        <v>68</v>
      </c>
      <c r="L880" s="36">
        <v>132.49566666666666</v>
      </c>
      <c r="M880" s="36">
        <v>-132.49566666666666</v>
      </c>
      <c r="N880" s="20">
        <v>887</v>
      </c>
      <c r="Q880" s="32" t="s">
        <v>229</v>
      </c>
      <c r="R880" s="5">
        <v>11</v>
      </c>
      <c r="S880" s="24">
        <v>331.428</v>
      </c>
      <c r="T880" s="42">
        <v>0.40250000000000002</v>
      </c>
      <c r="U880" s="42">
        <v>0.40910000000000002</v>
      </c>
      <c r="V880" s="42">
        <v>29.314983709884</v>
      </c>
      <c r="W880" s="42">
        <v>29.322266757533001</v>
      </c>
      <c r="X880" s="42">
        <v>34.70989727957221</v>
      </c>
      <c r="Y880" s="42">
        <v>34.712016589743129</v>
      </c>
      <c r="Z880" s="42">
        <v>2.0657999999999999</v>
      </c>
      <c r="AA880" s="25">
        <v>6.334884781132029</v>
      </c>
      <c r="AB880" s="25">
        <v>79.755388212133525</v>
      </c>
      <c r="AC880" s="25">
        <v>2.04387948E-2</v>
      </c>
      <c r="AD880" s="42">
        <v>6.13E-2</v>
      </c>
      <c r="AE880" s="25">
        <v>90.159900000000007</v>
      </c>
      <c r="AF880" s="42">
        <v>4.2977999999999996</v>
      </c>
      <c r="AG880" s="25">
        <v>0.95340000000000003</v>
      </c>
      <c r="AH880" s="5">
        <v>0.1061</v>
      </c>
      <c r="AI880" s="25">
        <v>4.3298999999999997E-2</v>
      </c>
      <c r="AJ880" s="24">
        <v>99.93</v>
      </c>
      <c r="AK880" s="25">
        <v>0</v>
      </c>
      <c r="AL880" s="241">
        <v>34.705399999999997</v>
      </c>
      <c r="AM880" s="117"/>
      <c r="AN880" s="118"/>
      <c r="AO880" s="32">
        <v>-0.3</v>
      </c>
      <c r="AP880" s="245">
        <v>6.33</v>
      </c>
      <c r="AQ880" s="106"/>
      <c r="AR880" s="108" t="s">
        <v>227</v>
      </c>
      <c r="AS880" s="235">
        <v>13.311700504416088</v>
      </c>
      <c r="AT880" s="128"/>
      <c r="AU880" s="236">
        <v>10.597652571183172</v>
      </c>
      <c r="AV880" s="128"/>
      <c r="AW880" s="237">
        <v>0.91494699646643129</v>
      </c>
      <c r="AX880" s="128"/>
      <c r="BC880" s="144" t="s">
        <v>227</v>
      </c>
      <c r="BE880" s="145" t="s">
        <v>227</v>
      </c>
      <c r="BG880" s="21">
        <v>887</v>
      </c>
    </row>
    <row r="881" spans="1:59" ht="15.75" customHeight="1">
      <c r="A881" s="21" t="s">
        <v>242</v>
      </c>
      <c r="B881" s="33">
        <v>39</v>
      </c>
      <c r="C881" s="21" t="s">
        <v>353</v>
      </c>
      <c r="D881" s="26" t="s">
        <v>354</v>
      </c>
      <c r="E881" s="35">
        <v>76</v>
      </c>
      <c r="F881" s="35">
        <v>15.490000000000066</v>
      </c>
      <c r="G881" s="35" t="s">
        <v>67</v>
      </c>
      <c r="H881" s="36">
        <v>76.258166666666668</v>
      </c>
      <c r="I881" s="35">
        <v>132</v>
      </c>
      <c r="J881" s="35">
        <v>29.739999999999895</v>
      </c>
      <c r="K881" s="35" t="s">
        <v>68</v>
      </c>
      <c r="L881" s="36">
        <v>132.49566666666666</v>
      </c>
      <c r="M881" s="36">
        <v>-132.49566666666666</v>
      </c>
      <c r="N881" s="20">
        <v>888</v>
      </c>
      <c r="Q881" s="32" t="s">
        <v>229</v>
      </c>
      <c r="R881" s="5">
        <v>12</v>
      </c>
      <c r="S881" s="24">
        <v>298.25099999999998</v>
      </c>
      <c r="T881" s="42">
        <v>0.14960000000000001</v>
      </c>
      <c r="U881" s="42">
        <v>0.15440000000000001</v>
      </c>
      <c r="V881" s="42">
        <v>29.000289545867997</v>
      </c>
      <c r="W881" s="42">
        <v>29.005623030389</v>
      </c>
      <c r="X881" s="42">
        <v>34.600593370261784</v>
      </c>
      <c r="Y881" s="42">
        <v>34.60222385736428</v>
      </c>
      <c r="Z881" s="42">
        <v>2.0192000000000001</v>
      </c>
      <c r="AA881" s="25">
        <v>6.1742636974728153</v>
      </c>
      <c r="AB881" s="25">
        <v>77.165562361428982</v>
      </c>
      <c r="AC881" s="25">
        <v>2.1634392799999996E-2</v>
      </c>
      <c r="AD881" s="42">
        <v>6.3899999999999998E-2</v>
      </c>
      <c r="AE881" s="25">
        <v>90.108100000000007</v>
      </c>
      <c r="AF881" s="42">
        <v>4.2953999999999999</v>
      </c>
      <c r="AG881" s="25">
        <v>1.0426</v>
      </c>
      <c r="AH881" s="5">
        <v>0.10970000000000001</v>
      </c>
      <c r="AI881" s="25">
        <v>4.3298999999999997E-2</v>
      </c>
      <c r="AJ881" s="24">
        <v>99.93</v>
      </c>
      <c r="AK881" s="25">
        <v>0</v>
      </c>
      <c r="AL881" s="241">
        <v>34.598599999999998</v>
      </c>
      <c r="AM881" s="117"/>
      <c r="AN881" s="118"/>
      <c r="AO881" s="32">
        <v>-0.2</v>
      </c>
      <c r="AP881" s="245">
        <v>6.202</v>
      </c>
      <c r="AQ881" s="106"/>
      <c r="AR881" s="108" t="s">
        <v>227</v>
      </c>
      <c r="AS881" s="235">
        <v>13.254206676361992</v>
      </c>
      <c r="AT881" s="128"/>
      <c r="AU881" s="236">
        <v>12.71637624057788</v>
      </c>
      <c r="AV881" s="128"/>
      <c r="AW881" s="237">
        <v>0.95270671378091898</v>
      </c>
      <c r="AX881" s="128"/>
      <c r="BC881" s="144" t="s">
        <v>227</v>
      </c>
      <c r="BE881" s="145" t="s">
        <v>227</v>
      </c>
      <c r="BG881" s="21">
        <v>888</v>
      </c>
    </row>
    <row r="882" spans="1:59" ht="15.75" customHeight="1">
      <c r="A882" s="21" t="s">
        <v>242</v>
      </c>
      <c r="B882" s="33">
        <v>39</v>
      </c>
      <c r="C882" s="21" t="s">
        <v>353</v>
      </c>
      <c r="D882" s="26" t="s">
        <v>354</v>
      </c>
      <c r="E882" s="35">
        <v>76</v>
      </c>
      <c r="F882" s="35">
        <v>15.490000000000066</v>
      </c>
      <c r="G882" s="35" t="s">
        <v>67</v>
      </c>
      <c r="H882" s="36">
        <v>76.258166666666668</v>
      </c>
      <c r="I882" s="35">
        <v>132</v>
      </c>
      <c r="J882" s="35">
        <v>29.739999999999895</v>
      </c>
      <c r="K882" s="35" t="s">
        <v>68</v>
      </c>
      <c r="L882" s="36">
        <v>132.49566666666666</v>
      </c>
      <c r="M882" s="36">
        <v>-132.49566666666666</v>
      </c>
      <c r="N882" s="20">
        <v>889</v>
      </c>
      <c r="Q882" s="32" t="s">
        <v>230</v>
      </c>
      <c r="R882" s="5">
        <v>13</v>
      </c>
      <c r="S882" s="24">
        <v>265.12299999999999</v>
      </c>
      <c r="T882" s="42">
        <v>-0.18440000000000001</v>
      </c>
      <c r="U882" s="42">
        <v>-0.1847</v>
      </c>
      <c r="V882" s="42">
        <v>28.570739448161998</v>
      </c>
      <c r="W882" s="42">
        <v>28.570983481092</v>
      </c>
      <c r="X882" s="42">
        <v>34.427616124959123</v>
      </c>
      <c r="Y882" s="42">
        <v>34.428278941905077</v>
      </c>
      <c r="Z882" s="42">
        <v>1.9756</v>
      </c>
      <c r="AA882" s="25">
        <v>6.0294311844758877</v>
      </c>
      <c r="AB882" s="25">
        <v>74.610573428319242</v>
      </c>
      <c r="AC882" s="25">
        <v>2.5050257199999999E-2</v>
      </c>
      <c r="AD882" s="42">
        <v>7.1400000000000005E-2</v>
      </c>
      <c r="AE882" s="25">
        <v>90.054200000000009</v>
      </c>
      <c r="AF882" s="42">
        <v>4.2927999999999997</v>
      </c>
      <c r="AG882" s="25">
        <v>1.1388</v>
      </c>
      <c r="AH882" s="5">
        <v>0.11360000000000001</v>
      </c>
      <c r="AI882" s="25">
        <v>4.3298999999999997E-2</v>
      </c>
      <c r="AJ882" s="24">
        <v>99.93</v>
      </c>
      <c r="AK882" s="25">
        <v>0</v>
      </c>
      <c r="AL882" s="241">
        <v>34.4238</v>
      </c>
      <c r="AM882" s="117"/>
      <c r="AN882" s="118"/>
      <c r="AO882" s="32">
        <v>-0.6</v>
      </c>
      <c r="AP882" s="245">
        <v>6.0205000000000002</v>
      </c>
      <c r="AQ882" s="106">
        <v>6</v>
      </c>
      <c r="AR882" s="108" t="s">
        <v>227</v>
      </c>
      <c r="AS882" s="235">
        <v>13.475597392774947</v>
      </c>
      <c r="AT882" s="128"/>
      <c r="AU882" s="236">
        <v>16.310216533537268</v>
      </c>
      <c r="AV882" s="128"/>
      <c r="AW882" s="237">
        <v>1.0408127208480566</v>
      </c>
      <c r="AX882" s="128"/>
      <c r="BC882" s="144" t="s">
        <v>227</v>
      </c>
      <c r="BE882" s="145" t="s">
        <v>227</v>
      </c>
      <c r="BG882" s="21">
        <v>889</v>
      </c>
    </row>
    <row r="883" spans="1:59" ht="15.75" customHeight="1">
      <c r="A883" s="21" t="s">
        <v>242</v>
      </c>
      <c r="B883" s="33">
        <v>39</v>
      </c>
      <c r="C883" s="21" t="s">
        <v>353</v>
      </c>
      <c r="D883" s="26" t="s">
        <v>354</v>
      </c>
      <c r="E883" s="35">
        <v>76</v>
      </c>
      <c r="F883" s="35">
        <v>15.490000000000066</v>
      </c>
      <c r="G883" s="35" t="s">
        <v>67</v>
      </c>
      <c r="H883" s="36">
        <v>76.258166666666668</v>
      </c>
      <c r="I883" s="35">
        <v>132</v>
      </c>
      <c r="J883" s="35">
        <v>29.739999999999895</v>
      </c>
      <c r="K883" s="35" t="s">
        <v>68</v>
      </c>
      <c r="L883" s="36">
        <v>132.49566666666666</v>
      </c>
      <c r="M883" s="36">
        <v>-132.49566666666666</v>
      </c>
      <c r="N883" s="20">
        <v>890</v>
      </c>
      <c r="Q883" s="32" t="s">
        <v>229</v>
      </c>
      <c r="R883" s="5">
        <v>14</v>
      </c>
      <c r="S883" s="24">
        <v>237.42699999999999</v>
      </c>
      <c r="T883" s="42">
        <v>-0.62539999999999996</v>
      </c>
      <c r="U883" s="42">
        <v>-0.62829999999999997</v>
      </c>
      <c r="V883" s="42">
        <v>27.988467889655997</v>
      </c>
      <c r="W883" s="42">
        <v>27.985307920213</v>
      </c>
      <c r="X883" s="42">
        <v>34.161882140149501</v>
      </c>
      <c r="Y883" s="42">
        <v>34.160894787103487</v>
      </c>
      <c r="Z883" s="42">
        <v>1.9399</v>
      </c>
      <c r="AA883" s="25">
        <v>5.9511895637580672</v>
      </c>
      <c r="AB883" s="25">
        <v>72.656610480770382</v>
      </c>
      <c r="AC883" s="25">
        <v>2.6330865400000004E-2</v>
      </c>
      <c r="AD883" s="42">
        <v>7.4200000000000002E-2</v>
      </c>
      <c r="AE883" s="25">
        <v>90.09020000000001</v>
      </c>
      <c r="AF883" s="42">
        <v>4.2946</v>
      </c>
      <c r="AG883" s="25">
        <v>1.2374000000000001</v>
      </c>
      <c r="AH883" s="5">
        <v>0.11749999999999999</v>
      </c>
      <c r="AI883" s="25">
        <v>4.3298999999999997E-2</v>
      </c>
      <c r="AJ883" s="24">
        <v>99.93</v>
      </c>
      <c r="AK883" s="25">
        <v>0</v>
      </c>
      <c r="AL883" s="241">
        <v>34.1584</v>
      </c>
      <c r="AM883" s="117"/>
      <c r="AN883" s="118"/>
      <c r="AO883" s="32">
        <v>-0.7</v>
      </c>
      <c r="AP883" s="245">
        <v>5.9409999999999998</v>
      </c>
      <c r="AQ883" s="106"/>
      <c r="AR883" s="108" t="s">
        <v>227</v>
      </c>
      <c r="AS883" s="235">
        <v>13.663004332610329</v>
      </c>
      <c r="AT883" s="128"/>
      <c r="AU883" s="236">
        <v>20.54327786860004</v>
      </c>
      <c r="AV883" s="128"/>
      <c r="AW883" s="237">
        <v>1.1831378091872793</v>
      </c>
      <c r="AX883" s="128"/>
      <c r="BC883" s="144" t="s">
        <v>227</v>
      </c>
      <c r="BE883" s="145" t="s">
        <v>227</v>
      </c>
      <c r="BG883" s="21">
        <v>890</v>
      </c>
    </row>
    <row r="884" spans="1:59" ht="15.75" customHeight="1">
      <c r="A884" s="21" t="s">
        <v>242</v>
      </c>
      <c r="B884" s="33">
        <v>39</v>
      </c>
      <c r="C884" s="21" t="s">
        <v>353</v>
      </c>
      <c r="D884" s="26" t="s">
        <v>354</v>
      </c>
      <c r="E884" s="35">
        <v>76</v>
      </c>
      <c r="F884" s="35">
        <v>15.490000000000066</v>
      </c>
      <c r="G884" s="35" t="s">
        <v>67</v>
      </c>
      <c r="H884" s="36">
        <v>76.258166666666668</v>
      </c>
      <c r="I884" s="35">
        <v>132</v>
      </c>
      <c r="J884" s="35">
        <v>29.739999999999895</v>
      </c>
      <c r="K884" s="35" t="s">
        <v>68</v>
      </c>
      <c r="L884" s="36">
        <v>132.49566666666666</v>
      </c>
      <c r="M884" s="36">
        <v>-132.49566666666666</v>
      </c>
      <c r="N884" s="20">
        <v>891</v>
      </c>
      <c r="Q884" s="32" t="s">
        <v>229</v>
      </c>
      <c r="R884" s="5">
        <v>15</v>
      </c>
      <c r="S884" s="24">
        <v>213.113</v>
      </c>
      <c r="T884" s="42">
        <v>-1.0807</v>
      </c>
      <c r="U884" s="42">
        <v>-1.0777000000000001</v>
      </c>
      <c r="V884" s="42">
        <v>27.239947826826</v>
      </c>
      <c r="W884" s="42">
        <v>27.245514102548</v>
      </c>
      <c r="X884" s="42">
        <v>33.674421449156306</v>
      </c>
      <c r="Y884" s="42">
        <v>33.678644138222211</v>
      </c>
      <c r="Z884" s="42">
        <v>1.9249000000000001</v>
      </c>
      <c r="AA884" s="25">
        <v>5.9684170553181062</v>
      </c>
      <c r="AB884" s="25">
        <v>71.74327553032181</v>
      </c>
      <c r="AC884" s="25">
        <v>2.7185058800000005E-2</v>
      </c>
      <c r="AD884" s="42">
        <v>7.6100000000000001E-2</v>
      </c>
      <c r="AE884" s="25">
        <v>90.094200000000015</v>
      </c>
      <c r="AF884" s="42">
        <v>4.2948000000000004</v>
      </c>
      <c r="AG884" s="25">
        <v>1.3548</v>
      </c>
      <c r="AH884" s="5">
        <v>0.1222</v>
      </c>
      <c r="AI884" s="25">
        <v>4.3298999999999997E-2</v>
      </c>
      <c r="AJ884" s="24">
        <v>99.91</v>
      </c>
      <c r="AK884" s="25">
        <v>0</v>
      </c>
      <c r="AL884" s="241">
        <v>33.676200000000001</v>
      </c>
      <c r="AM884" s="117"/>
      <c r="AN884" s="118"/>
      <c r="AO884" s="32">
        <v>-1.1000000000000001</v>
      </c>
      <c r="AP884" s="245">
        <v>5.944</v>
      </c>
      <c r="AQ884" s="106"/>
      <c r="AR884" s="108" t="s">
        <v>227</v>
      </c>
      <c r="AS884" s="235">
        <v>15.461216251197925</v>
      </c>
      <c r="AT884" s="128"/>
      <c r="AU884" s="236">
        <v>30.489446827692404</v>
      </c>
      <c r="AV884" s="128"/>
      <c r="AW884" s="237">
        <v>1.5752579505300357</v>
      </c>
      <c r="AX884" s="128"/>
      <c r="BC884" s="144" t="s">
        <v>227</v>
      </c>
      <c r="BE884" s="145" t="s">
        <v>227</v>
      </c>
      <c r="BG884" s="21">
        <v>891</v>
      </c>
    </row>
    <row r="885" spans="1:59" ht="15.75" customHeight="1">
      <c r="A885" s="21" t="s">
        <v>242</v>
      </c>
      <c r="B885" s="33">
        <v>39</v>
      </c>
      <c r="C885" s="21" t="s">
        <v>353</v>
      </c>
      <c r="D885" s="26" t="s">
        <v>354</v>
      </c>
      <c r="E885" s="35">
        <v>76</v>
      </c>
      <c r="F885" s="35">
        <v>15.490000000000066</v>
      </c>
      <c r="G885" s="35" t="s">
        <v>67</v>
      </c>
      <c r="H885" s="36">
        <v>76.258166666666668</v>
      </c>
      <c r="I885" s="35">
        <v>132</v>
      </c>
      <c r="J885" s="35">
        <v>29.739999999999895</v>
      </c>
      <c r="K885" s="35" t="s">
        <v>68</v>
      </c>
      <c r="L885" s="36">
        <v>132.49566666666666</v>
      </c>
      <c r="M885" s="36">
        <v>-132.49566666666666</v>
      </c>
      <c r="N885" s="20">
        <v>892</v>
      </c>
      <c r="Q885" s="32" t="s">
        <v>230</v>
      </c>
      <c r="R885" s="5">
        <v>16</v>
      </c>
      <c r="S885" s="24">
        <v>183.702</v>
      </c>
      <c r="T885" s="42">
        <v>-1.4460999999999999</v>
      </c>
      <c r="U885" s="42">
        <v>-1.4467000000000001</v>
      </c>
      <c r="V885" s="42">
        <v>26.509928249855999</v>
      </c>
      <c r="W885" s="42">
        <v>26.510925321531001</v>
      </c>
      <c r="X885" s="42">
        <v>33.100661475743081</v>
      </c>
      <c r="Y885" s="42">
        <v>33.10269727922325</v>
      </c>
      <c r="Z885" s="42">
        <v>2.0314999999999999</v>
      </c>
      <c r="AA885" s="25">
        <v>6.4602913591037794</v>
      </c>
      <c r="AB885" s="25">
        <v>76.586451819154632</v>
      </c>
      <c r="AC885" s="25">
        <v>2.8935723399999998E-2</v>
      </c>
      <c r="AD885" s="42">
        <v>7.9899999999999999E-2</v>
      </c>
      <c r="AE885" s="25">
        <v>89.984400000000008</v>
      </c>
      <c r="AF885" s="42">
        <v>4.2896000000000001</v>
      </c>
      <c r="AG885" s="25">
        <v>1.3502000000000001</v>
      </c>
      <c r="AH885" s="5">
        <v>0.122</v>
      </c>
      <c r="AI885" s="25">
        <v>4.3298999999999997E-2</v>
      </c>
      <c r="AJ885" s="24">
        <v>99.93</v>
      </c>
      <c r="AK885" s="25">
        <v>0</v>
      </c>
      <c r="AL885" s="241">
        <v>33.098500000000001</v>
      </c>
      <c r="AM885" s="117"/>
      <c r="AN885" s="118"/>
      <c r="AO885" s="32">
        <v>-1.4</v>
      </c>
      <c r="AP885" s="245">
        <v>6.4809999999999999</v>
      </c>
      <c r="AQ885" s="106"/>
      <c r="AR885" s="108" t="s">
        <v>227</v>
      </c>
      <c r="AS885" s="235">
        <v>16.704491901759322</v>
      </c>
      <c r="AT885" s="128"/>
      <c r="AU885" s="236">
        <v>38.068133714829436</v>
      </c>
      <c r="AV885" s="128"/>
      <c r="AW885" s="237">
        <v>1.859908127208481</v>
      </c>
      <c r="AX885" s="128"/>
      <c r="BC885" s="144" t="s">
        <v>227</v>
      </c>
      <c r="BE885" s="145" t="s">
        <v>227</v>
      </c>
      <c r="BG885" s="21">
        <v>892</v>
      </c>
    </row>
    <row r="886" spans="1:59" ht="15.75" customHeight="1">
      <c r="A886" s="21" t="s">
        <v>242</v>
      </c>
      <c r="B886" s="33">
        <v>39</v>
      </c>
      <c r="C886" s="21" t="s">
        <v>353</v>
      </c>
      <c r="D886" s="26" t="s">
        <v>354</v>
      </c>
      <c r="E886" s="35">
        <v>76</v>
      </c>
      <c r="F886" s="35">
        <v>15.490000000000066</v>
      </c>
      <c r="G886" s="35" t="s">
        <v>67</v>
      </c>
      <c r="H886" s="36">
        <v>76.258166666666668</v>
      </c>
      <c r="I886" s="35">
        <v>132</v>
      </c>
      <c r="J886" s="35">
        <v>29.739999999999895</v>
      </c>
      <c r="K886" s="35" t="s">
        <v>68</v>
      </c>
      <c r="L886" s="36">
        <v>132.49566666666666</v>
      </c>
      <c r="M886" s="36">
        <v>-132.49566666666666</v>
      </c>
      <c r="N886" s="20">
        <v>893</v>
      </c>
      <c r="Q886" s="32" t="s">
        <v>229</v>
      </c>
      <c r="R886" s="5">
        <v>17</v>
      </c>
      <c r="S886" s="24">
        <v>166.20400000000001</v>
      </c>
      <c r="T886" s="42">
        <v>-1.4463999999999999</v>
      </c>
      <c r="U886" s="42">
        <v>-1.4483999999999999</v>
      </c>
      <c r="V886" s="42">
        <v>26.368116178746</v>
      </c>
      <c r="W886" s="42">
        <v>26.360382029431999</v>
      </c>
      <c r="X886" s="42">
        <v>32.916801882944462</v>
      </c>
      <c r="Y886" s="42">
        <v>32.908381529395449</v>
      </c>
      <c r="Z886" s="42">
        <v>2.0566</v>
      </c>
      <c r="AA886" s="25">
        <v>6.556648611331763</v>
      </c>
      <c r="AB886" s="25">
        <v>77.626666874585709</v>
      </c>
      <c r="AC886" s="25">
        <v>2.7740125400000006E-2</v>
      </c>
      <c r="AD886" s="42">
        <v>7.7299999999999994E-2</v>
      </c>
      <c r="AE886" s="25">
        <v>89.986400000000003</v>
      </c>
      <c r="AF886" s="42">
        <v>4.2896999999999998</v>
      </c>
      <c r="AG886" s="25">
        <v>1.3854</v>
      </c>
      <c r="AH886" s="5">
        <v>0.1234</v>
      </c>
      <c r="AI886" s="25">
        <v>4.3298999999999997E-2</v>
      </c>
      <c r="AJ886" s="24">
        <v>99.93</v>
      </c>
      <c r="AK886" s="25">
        <v>0</v>
      </c>
      <c r="AL886" s="241">
        <v>32.898299999999999</v>
      </c>
      <c r="AM886" s="117"/>
      <c r="AN886" s="118"/>
      <c r="AO886" s="32">
        <v>-1.4</v>
      </c>
      <c r="AP886" s="245">
        <v>6.5670000000000002</v>
      </c>
      <c r="AQ886" s="106"/>
      <c r="AR886" s="108" t="s">
        <v>227</v>
      </c>
      <c r="AS886" s="235">
        <v>16.256052839864708</v>
      </c>
      <c r="AT886" s="128"/>
      <c r="AU886" s="236">
        <v>36.337449113151308</v>
      </c>
      <c r="AV886" s="128"/>
      <c r="AW886" s="237">
        <v>1.8434487632508838</v>
      </c>
      <c r="AX886" s="128"/>
      <c r="BC886" s="144" t="s">
        <v>227</v>
      </c>
      <c r="BE886" s="145" t="s">
        <v>227</v>
      </c>
      <c r="BG886" s="21">
        <v>893</v>
      </c>
    </row>
    <row r="887" spans="1:59" ht="15.75" customHeight="1">
      <c r="A887" s="21" t="s">
        <v>242</v>
      </c>
      <c r="B887" s="33">
        <v>39</v>
      </c>
      <c r="C887" s="21" t="s">
        <v>353</v>
      </c>
      <c r="D887" s="26" t="s">
        <v>354</v>
      </c>
      <c r="E887" s="35">
        <v>76</v>
      </c>
      <c r="F887" s="35">
        <v>15.490000000000066</v>
      </c>
      <c r="G887" s="35" t="s">
        <v>67</v>
      </c>
      <c r="H887" s="36">
        <v>76.258166666666668</v>
      </c>
      <c r="I887" s="35">
        <v>132</v>
      </c>
      <c r="J887" s="35">
        <v>29.739999999999895</v>
      </c>
      <c r="K887" s="35" t="s">
        <v>68</v>
      </c>
      <c r="L887" s="36">
        <v>132.49566666666666</v>
      </c>
      <c r="M887" s="36">
        <v>-132.49566666666666</v>
      </c>
      <c r="N887" s="20">
        <v>894</v>
      </c>
      <c r="Q887" s="32" t="s">
        <v>229</v>
      </c>
      <c r="R887" s="5">
        <v>18</v>
      </c>
      <c r="S887" s="24">
        <v>134.654</v>
      </c>
      <c r="T887" s="42">
        <v>-1.3749</v>
      </c>
      <c r="U887" s="42">
        <v>-1.37</v>
      </c>
      <c r="V887" s="42">
        <v>26.210275350653998</v>
      </c>
      <c r="W887" s="42">
        <v>26.208649414442998</v>
      </c>
      <c r="X887" s="42">
        <v>32.640929021466206</v>
      </c>
      <c r="Y887" s="42">
        <v>32.633348120735278</v>
      </c>
      <c r="Z887" s="42">
        <v>2.0937000000000001</v>
      </c>
      <c r="AA887" s="25">
        <v>6.6762681487337989</v>
      </c>
      <c r="AB887" s="25">
        <v>79.040207638596598</v>
      </c>
      <c r="AC887" s="25">
        <v>2.8295192E-2</v>
      </c>
      <c r="AD887" s="42">
        <v>7.85E-2</v>
      </c>
      <c r="AE887" s="25">
        <v>89.930600000000013</v>
      </c>
      <c r="AF887" s="42">
        <v>4.2869999999999999</v>
      </c>
      <c r="AG887" s="25">
        <v>1.3572</v>
      </c>
      <c r="AH887" s="5">
        <v>0.12230000000000001</v>
      </c>
      <c r="AI887" s="25">
        <v>4.3298999999999997E-2</v>
      </c>
      <c r="AJ887" s="24">
        <v>99.93</v>
      </c>
      <c r="AK887" s="25">
        <v>0</v>
      </c>
      <c r="AL887" s="241">
        <v>32.628100000000003</v>
      </c>
      <c r="AM887" s="117">
        <v>6</v>
      </c>
      <c r="AN887" s="118"/>
      <c r="AO887" s="32">
        <v>-1.3</v>
      </c>
      <c r="AP887" s="245">
        <v>6.7119999999999997</v>
      </c>
      <c r="AQ887" s="106">
        <v>6</v>
      </c>
      <c r="AR887" s="108" t="s">
        <v>227</v>
      </c>
      <c r="AS887" s="235">
        <v>15.114238189773332</v>
      </c>
      <c r="AT887" s="128"/>
      <c r="AU887" s="236">
        <v>32.1062748186813</v>
      </c>
      <c r="AV887" s="128"/>
      <c r="AW887" s="237">
        <v>1.7805159010600711</v>
      </c>
      <c r="AX887" s="128"/>
      <c r="BC887" s="144" t="s">
        <v>227</v>
      </c>
      <c r="BE887" s="145" t="s">
        <v>227</v>
      </c>
      <c r="BG887" s="21">
        <v>894</v>
      </c>
    </row>
    <row r="888" spans="1:59" ht="15.75" customHeight="1">
      <c r="A888" s="21" t="s">
        <v>242</v>
      </c>
      <c r="B888" s="33">
        <v>39</v>
      </c>
      <c r="C888" s="21" t="s">
        <v>353</v>
      </c>
      <c r="D888" s="26" t="s">
        <v>354</v>
      </c>
      <c r="E888" s="35">
        <v>76</v>
      </c>
      <c r="F888" s="35">
        <v>15.490000000000066</v>
      </c>
      <c r="G888" s="35" t="s">
        <v>67</v>
      </c>
      <c r="H888" s="36">
        <v>76.258166666666668</v>
      </c>
      <c r="I888" s="35">
        <v>132</v>
      </c>
      <c r="J888" s="35">
        <v>29.739999999999895</v>
      </c>
      <c r="K888" s="35" t="s">
        <v>68</v>
      </c>
      <c r="L888" s="36">
        <v>132.49566666666666</v>
      </c>
      <c r="M888" s="36">
        <v>-132.49566666666666</v>
      </c>
      <c r="N888" s="20">
        <v>895</v>
      </c>
      <c r="Q888" s="32" t="s">
        <v>230</v>
      </c>
      <c r="R888" s="5">
        <v>19</v>
      </c>
      <c r="S888" s="24">
        <v>104.565</v>
      </c>
      <c r="T888" s="42">
        <v>-1.2199</v>
      </c>
      <c r="U888" s="42">
        <v>-1.2212000000000001</v>
      </c>
      <c r="V888" s="42">
        <v>26.066525276189999</v>
      </c>
      <c r="W888" s="42">
        <v>26.066209508892001</v>
      </c>
      <c r="X888" s="42">
        <v>32.294367690406055</v>
      </c>
      <c r="Y888" s="42">
        <v>32.295339598438169</v>
      </c>
      <c r="Z888" s="42">
        <v>2.1810999999999998</v>
      </c>
      <c r="AA888" s="25">
        <v>6.995964886628121</v>
      </c>
      <c r="AB888" s="25">
        <v>82.966808258615046</v>
      </c>
      <c r="AC888" s="25">
        <v>3.0899595400000004E-2</v>
      </c>
      <c r="AD888" s="42">
        <v>8.4199999999999997E-2</v>
      </c>
      <c r="AE888" s="25">
        <v>89.974400000000003</v>
      </c>
      <c r="AF888" s="42">
        <v>4.2891000000000004</v>
      </c>
      <c r="AG888" s="25">
        <v>1.4136</v>
      </c>
      <c r="AH888" s="5">
        <v>0.1245</v>
      </c>
      <c r="AI888" s="25">
        <v>4.3298999999999997E-2</v>
      </c>
      <c r="AJ888" s="24">
        <v>99.93</v>
      </c>
      <c r="AK888" s="25">
        <v>0</v>
      </c>
      <c r="AL888" s="241">
        <v>32.296199999999999</v>
      </c>
      <c r="AM888" s="117"/>
      <c r="AN888" s="118"/>
      <c r="AO888" s="32">
        <v>-1.2</v>
      </c>
      <c r="AP888" s="245">
        <v>7.0060000000000002</v>
      </c>
      <c r="AQ888" s="106"/>
      <c r="AR888" s="108" t="s">
        <v>227</v>
      </c>
      <c r="AS888" s="235">
        <v>12.926358251796955</v>
      </c>
      <c r="AT888" s="128"/>
      <c r="AU888" s="236">
        <v>27.126459250640629</v>
      </c>
      <c r="AV888" s="128"/>
      <c r="AW888" s="237">
        <v>1.6343180212014137</v>
      </c>
      <c r="AX888" s="128"/>
      <c r="BC888" s="144">
        <v>1.8714969380815721E-2</v>
      </c>
      <c r="BE888" s="145">
        <v>2.1565050996758758E-2</v>
      </c>
      <c r="BG888" s="21">
        <v>895</v>
      </c>
    </row>
    <row r="889" spans="1:59" ht="15.75" customHeight="1">
      <c r="A889" s="21" t="s">
        <v>242</v>
      </c>
      <c r="B889" s="33">
        <v>39</v>
      </c>
      <c r="C889" s="21" t="s">
        <v>353</v>
      </c>
      <c r="D889" s="26" t="s">
        <v>354</v>
      </c>
      <c r="E889" s="35">
        <v>76</v>
      </c>
      <c r="F889" s="35">
        <v>15.490000000000066</v>
      </c>
      <c r="G889" s="35" t="s">
        <v>67</v>
      </c>
      <c r="H889" s="36">
        <v>76.258166666666668</v>
      </c>
      <c r="I889" s="35">
        <v>132</v>
      </c>
      <c r="J889" s="35">
        <v>29.739999999999895</v>
      </c>
      <c r="K889" s="35" t="s">
        <v>68</v>
      </c>
      <c r="L889" s="36">
        <v>132.49566666666666</v>
      </c>
      <c r="M889" s="36">
        <v>-132.49566666666666</v>
      </c>
      <c r="N889" s="20">
        <v>896</v>
      </c>
      <c r="Q889" s="32" t="s">
        <v>229</v>
      </c>
      <c r="R889" s="5">
        <v>20</v>
      </c>
      <c r="S889" s="24">
        <v>75.316000000000003</v>
      </c>
      <c r="T889" s="42">
        <v>-0.94830000000000003</v>
      </c>
      <c r="U889" s="42">
        <v>-0.94350000000000001</v>
      </c>
      <c r="V889" s="42">
        <v>25.980476527991996</v>
      </c>
      <c r="W889" s="42">
        <v>25.969954309282002</v>
      </c>
      <c r="X889" s="42">
        <v>31.904498808849343</v>
      </c>
      <c r="Y889" s="42">
        <v>31.885201975161316</v>
      </c>
      <c r="Z889" s="42">
        <v>2.2551000000000001</v>
      </c>
      <c r="AA889" s="25">
        <v>7.2502716620307792</v>
      </c>
      <c r="AB889" s="25">
        <v>86.372282095674208</v>
      </c>
      <c r="AC889" s="25">
        <v>6.4631369999999994E-2</v>
      </c>
      <c r="AD889" s="42">
        <v>0.1585</v>
      </c>
      <c r="AE889" s="25">
        <v>89.876700000000014</v>
      </c>
      <c r="AF889" s="42">
        <v>4.2845000000000004</v>
      </c>
      <c r="AG889" s="25">
        <v>1.3807</v>
      </c>
      <c r="AH889" s="5">
        <v>0.1232</v>
      </c>
      <c r="AI889" s="25">
        <v>4.3298999999999997E-2</v>
      </c>
      <c r="AJ889" s="24">
        <v>99.93</v>
      </c>
      <c r="AK889" s="25">
        <v>0</v>
      </c>
      <c r="AL889" s="241">
        <v>31.907</v>
      </c>
      <c r="AM889" s="117"/>
      <c r="AN889" s="118"/>
      <c r="AO889" s="32">
        <v>-1</v>
      </c>
      <c r="AP889" s="245">
        <v>7.2089999999999996</v>
      </c>
      <c r="AQ889" s="106"/>
      <c r="AR889" s="108" t="s">
        <v>227</v>
      </c>
      <c r="AS889" s="235">
        <v>10.21031089751359</v>
      </c>
      <c r="AT889" s="128"/>
      <c r="AU889" s="236">
        <v>21.624266866240191</v>
      </c>
      <c r="AV889" s="128"/>
      <c r="AW889" s="237">
        <v>1.4455194346289757</v>
      </c>
      <c r="AX889" s="128"/>
      <c r="BC889" s="144">
        <v>7.0051359360095641E-2</v>
      </c>
      <c r="BE889" s="145">
        <v>4.5809167183364738E-2</v>
      </c>
      <c r="BG889" s="21">
        <v>896</v>
      </c>
    </row>
    <row r="890" spans="1:59" ht="15.75" customHeight="1">
      <c r="A890" s="21" t="s">
        <v>242</v>
      </c>
      <c r="B890" s="33">
        <v>39</v>
      </c>
      <c r="C890" s="21" t="s">
        <v>353</v>
      </c>
      <c r="D890" s="26" t="s">
        <v>354</v>
      </c>
      <c r="E890" s="35">
        <v>76</v>
      </c>
      <c r="F890" s="35">
        <v>15.490000000000066</v>
      </c>
      <c r="G890" s="35" t="s">
        <v>67</v>
      </c>
      <c r="H890" s="36">
        <v>76.258166666666668</v>
      </c>
      <c r="I890" s="35">
        <v>132</v>
      </c>
      <c r="J890" s="35">
        <v>29.739999999999895</v>
      </c>
      <c r="K890" s="35" t="s">
        <v>68</v>
      </c>
      <c r="L890" s="36">
        <v>132.49566666666666</v>
      </c>
      <c r="M890" s="36">
        <v>-132.49566666666666</v>
      </c>
      <c r="N890" s="20">
        <v>897</v>
      </c>
      <c r="Q890" s="32" t="s">
        <v>230</v>
      </c>
      <c r="R890" s="5">
        <v>21</v>
      </c>
      <c r="S890" s="24">
        <v>51.448999999999998</v>
      </c>
      <c r="T890" s="42">
        <v>-0.47660000000000002</v>
      </c>
      <c r="U890" s="42">
        <v>-0.48039999999999999</v>
      </c>
      <c r="V890" s="42">
        <v>25.647108967038001</v>
      </c>
      <c r="W890" s="42">
        <v>25.639298559518</v>
      </c>
      <c r="X890" s="42">
        <v>30.980828022756054</v>
      </c>
      <c r="Y890" s="42">
        <v>30.974342232996918</v>
      </c>
      <c r="Z890" s="42">
        <v>2.5688</v>
      </c>
      <c r="AA890" s="25">
        <v>8.4408944236072365</v>
      </c>
      <c r="AB890" s="25">
        <v>101.1674859346891</v>
      </c>
      <c r="AC890" s="25">
        <v>0.17513099200000001</v>
      </c>
      <c r="AD890" s="42">
        <v>0.40150000000000002</v>
      </c>
      <c r="AE890" s="25">
        <v>89.489900000000006</v>
      </c>
      <c r="AF890" s="42">
        <v>4.2663000000000002</v>
      </c>
      <c r="AG890" s="25">
        <v>1.1694</v>
      </c>
      <c r="AH890" s="5">
        <v>0.1148</v>
      </c>
      <c r="AI890" s="25">
        <v>4.3298999999999997E-2</v>
      </c>
      <c r="AJ890" s="24">
        <v>99.93</v>
      </c>
      <c r="AK890" s="25">
        <v>0</v>
      </c>
      <c r="AL890" s="241">
        <v>30.991099999999999</v>
      </c>
      <c r="AM890" s="117"/>
      <c r="AN890" s="118"/>
      <c r="AO890" s="32">
        <v>-0.7</v>
      </c>
      <c r="AP890" s="245">
        <v>8.5050000000000008</v>
      </c>
      <c r="AQ890" s="106"/>
      <c r="AR890" s="108" t="s">
        <v>227</v>
      </c>
      <c r="AS890" s="235">
        <v>1.7031308298529566</v>
      </c>
      <c r="AT890" s="128"/>
      <c r="AU890" s="236">
        <v>8.2924681877431468</v>
      </c>
      <c r="AV890" s="128"/>
      <c r="AW890" s="237">
        <v>0.87234628975265038</v>
      </c>
      <c r="AX890" s="128"/>
      <c r="BC890" s="144">
        <v>0.12431078290587046</v>
      </c>
      <c r="BD890" s="128">
        <v>6</v>
      </c>
      <c r="BE890" s="145">
        <v>0.17409588786680949</v>
      </c>
      <c r="BG890" s="21">
        <v>897</v>
      </c>
    </row>
    <row r="891" spans="1:59" ht="15.75" customHeight="1">
      <c r="A891" s="21" t="s">
        <v>242</v>
      </c>
      <c r="B891" s="33">
        <v>39</v>
      </c>
      <c r="C891" s="21" t="s">
        <v>353</v>
      </c>
      <c r="D891" s="26" t="s">
        <v>354</v>
      </c>
      <c r="E891" s="35">
        <v>76</v>
      </c>
      <c r="F891" s="35">
        <v>15.490000000000066</v>
      </c>
      <c r="G891" s="35" t="s">
        <v>67</v>
      </c>
      <c r="H891" s="36">
        <v>76.258166666666668</v>
      </c>
      <c r="I891" s="35">
        <v>132</v>
      </c>
      <c r="J891" s="35">
        <v>29.739999999999895</v>
      </c>
      <c r="K891" s="35" t="s">
        <v>68</v>
      </c>
      <c r="L891" s="36">
        <v>132.49566666666666</v>
      </c>
      <c r="M891" s="36">
        <v>-132.49566666666666</v>
      </c>
      <c r="N891" s="20">
        <v>898</v>
      </c>
      <c r="Q891" s="32" t="s">
        <v>229</v>
      </c>
      <c r="R891" s="5">
        <v>22</v>
      </c>
      <c r="S891" s="24">
        <v>41.875999999999998</v>
      </c>
      <c r="T891" s="42">
        <v>-0.97489999999999999</v>
      </c>
      <c r="U891" s="42">
        <v>-0.92830000000000001</v>
      </c>
      <c r="V891" s="42">
        <v>24.566412730566</v>
      </c>
      <c r="W891" s="42">
        <v>24.674251983642002</v>
      </c>
      <c r="X891" s="42">
        <v>30.04762788294703</v>
      </c>
      <c r="Y891" s="42">
        <v>30.145617079360544</v>
      </c>
      <c r="Z891" s="42">
        <v>2.6913999999999998</v>
      </c>
      <c r="AA891" s="25">
        <v>9.1249739454014183</v>
      </c>
      <c r="AB891" s="25">
        <v>107.21125335799047</v>
      </c>
      <c r="AC891" s="25">
        <v>0.13764467600000002</v>
      </c>
      <c r="AD891" s="42">
        <v>0.31909999999999999</v>
      </c>
      <c r="AE891" s="25">
        <v>89.583600000000004</v>
      </c>
      <c r="AF891" s="42">
        <v>4.2706999999999997</v>
      </c>
      <c r="AG891" s="25">
        <v>1.0448999999999999</v>
      </c>
      <c r="AH891" s="5">
        <v>0.10979999999999999</v>
      </c>
      <c r="AI891" s="25">
        <v>4.3298999999999997E-2</v>
      </c>
      <c r="AJ891" s="24">
        <v>99.93</v>
      </c>
      <c r="AK891" s="25">
        <v>0</v>
      </c>
      <c r="AL891" s="241">
        <v>30.012350000000001</v>
      </c>
      <c r="AM891" s="117">
        <v>6</v>
      </c>
      <c r="AN891" s="118"/>
      <c r="AO891" s="32">
        <v>-0.6</v>
      </c>
      <c r="AP891" s="245">
        <v>8.9760000000000009</v>
      </c>
      <c r="AQ891" s="106"/>
      <c r="AR891" s="108" t="s">
        <v>227</v>
      </c>
      <c r="AS891" s="235">
        <v>3.347113923207691E-2</v>
      </c>
      <c r="AT891" s="128"/>
      <c r="AU891" s="236">
        <v>4.0488289360967036</v>
      </c>
      <c r="AV891" s="128"/>
      <c r="AW891" s="237">
        <v>0.67580212014134289</v>
      </c>
      <c r="AX891" s="128"/>
      <c r="BC891" s="144">
        <v>0.10724217835242414</v>
      </c>
      <c r="BD891" s="128">
        <v>6</v>
      </c>
      <c r="BE891" s="145">
        <v>0.12345323324431745</v>
      </c>
      <c r="BG891" s="21">
        <v>898</v>
      </c>
    </row>
    <row r="892" spans="1:59" ht="15.75" customHeight="1">
      <c r="A892" s="21" t="s">
        <v>242</v>
      </c>
      <c r="B892" s="33">
        <v>39</v>
      </c>
      <c r="C892" s="21" t="s">
        <v>353</v>
      </c>
      <c r="D892" s="26" t="s">
        <v>354</v>
      </c>
      <c r="E892" s="35">
        <v>76</v>
      </c>
      <c r="F892" s="35">
        <v>15.490000000000066</v>
      </c>
      <c r="G892" s="35" t="s">
        <v>67</v>
      </c>
      <c r="H892" s="36">
        <v>76.258166666666668</v>
      </c>
      <c r="I892" s="35">
        <v>132</v>
      </c>
      <c r="J892" s="35">
        <v>29.739999999999895</v>
      </c>
      <c r="K892" s="35" t="s">
        <v>68</v>
      </c>
      <c r="L892" s="36">
        <v>132.49566666666666</v>
      </c>
      <c r="M892" s="36">
        <v>-132.49566666666666</v>
      </c>
      <c r="N892" s="20">
        <v>899</v>
      </c>
      <c r="Q892" s="32" t="s">
        <v>229</v>
      </c>
      <c r="R892" s="5">
        <v>23</v>
      </c>
      <c r="S892" s="24">
        <v>21.652999999999999</v>
      </c>
      <c r="T892" s="42">
        <v>-1.5441</v>
      </c>
      <c r="U892" s="42">
        <v>-1.5414000000000001</v>
      </c>
      <c r="V892" s="42">
        <v>22.990749038202001</v>
      </c>
      <c r="W892" s="42">
        <v>22.997671501056999</v>
      </c>
      <c r="X892" s="42">
        <v>28.490435779532731</v>
      </c>
      <c r="Y892" s="42">
        <v>28.497237666700343</v>
      </c>
      <c r="Z892" s="42">
        <v>2.6711</v>
      </c>
      <c r="AA892" s="25">
        <v>9.2158801728518398</v>
      </c>
      <c r="AB892" s="25">
        <v>105.4522146705055</v>
      </c>
      <c r="AC892" s="25">
        <v>0.16612082</v>
      </c>
      <c r="AD892" s="42">
        <v>0.38169999999999998</v>
      </c>
      <c r="AE892" s="25">
        <v>89.687300000000008</v>
      </c>
      <c r="AF892" s="42">
        <v>4.2755000000000001</v>
      </c>
      <c r="AG892" s="25">
        <v>0.74199999999999999</v>
      </c>
      <c r="AH892" s="5">
        <v>9.7699999999999995E-2</v>
      </c>
      <c r="AI892" s="25">
        <v>4.3298999999999997E-2</v>
      </c>
      <c r="AJ892" s="24">
        <v>99.93</v>
      </c>
      <c r="AK892" s="25">
        <v>0</v>
      </c>
      <c r="AL892" s="241">
        <v>28.584399999999999</v>
      </c>
      <c r="AM892" s="117"/>
      <c r="AN892" s="118"/>
      <c r="AO892" s="32">
        <v>-1.2</v>
      </c>
      <c r="AP892" s="245">
        <v>8.9990000000000006</v>
      </c>
      <c r="AQ892" s="106"/>
      <c r="AR892" s="108" t="s">
        <v>227</v>
      </c>
      <c r="AS892" s="235">
        <v>0</v>
      </c>
      <c r="AT892" s="128"/>
      <c r="AU892" s="236">
        <v>2.7495793609325667</v>
      </c>
      <c r="AV892" s="128"/>
      <c r="AW892" s="237">
        <v>0.57220494699646651</v>
      </c>
      <c r="AX892" s="128"/>
      <c r="BC892" s="144">
        <v>0.14714817793659099</v>
      </c>
      <c r="BD892" s="128">
        <v>6</v>
      </c>
      <c r="BE892" s="145">
        <v>7.4472701525561541E-2</v>
      </c>
      <c r="BG892" s="21">
        <v>899</v>
      </c>
    </row>
    <row r="893" spans="1:59" ht="15.75" customHeight="1">
      <c r="A893" s="21" t="s">
        <v>242</v>
      </c>
      <c r="B893" s="33">
        <v>39</v>
      </c>
      <c r="C893" s="21" t="s">
        <v>353</v>
      </c>
      <c r="D893" s="26" t="s">
        <v>354</v>
      </c>
      <c r="E893" s="35">
        <v>76</v>
      </c>
      <c r="F893" s="35">
        <v>15.490000000000066</v>
      </c>
      <c r="G893" s="35" t="s">
        <v>67</v>
      </c>
      <c r="H893" s="36">
        <v>76.258166666666668</v>
      </c>
      <c r="I893" s="35">
        <v>132</v>
      </c>
      <c r="J893" s="35">
        <v>29.739999999999895</v>
      </c>
      <c r="K893" s="35" t="s">
        <v>68</v>
      </c>
      <c r="L893" s="36">
        <v>132.49566666666666</v>
      </c>
      <c r="M893" s="36">
        <v>-132.49566666666666</v>
      </c>
      <c r="N893" s="20">
        <v>900</v>
      </c>
      <c r="Q893" s="32" t="s">
        <v>230</v>
      </c>
      <c r="R893" s="5">
        <v>24</v>
      </c>
      <c r="S893" s="24">
        <v>5.5339999999999998</v>
      </c>
      <c r="T893" s="42">
        <v>-1.5199</v>
      </c>
      <c r="U893" s="42">
        <v>-1.5215000000000001</v>
      </c>
      <c r="V893" s="42">
        <v>22.945387366092</v>
      </c>
      <c r="W893" s="42">
        <v>22.943386406860999</v>
      </c>
      <c r="X893" s="42">
        <v>28.414590757646604</v>
      </c>
      <c r="Y893" s="42">
        <v>28.413407683096203</v>
      </c>
      <c r="Z893" s="42">
        <v>2.6019999999999999</v>
      </c>
      <c r="AA893" s="25">
        <v>8.890650088004584</v>
      </c>
      <c r="AB893" s="25">
        <v>101.74312712117306</v>
      </c>
      <c r="AC893" s="25">
        <v>0.14293622</v>
      </c>
      <c r="AD893" s="42">
        <v>0.33069999999999999</v>
      </c>
      <c r="AE893" s="25">
        <v>89.565600000000003</v>
      </c>
      <c r="AF893" s="42">
        <v>4.2698999999999998</v>
      </c>
      <c r="AG893" s="25">
        <v>0.74199999999999999</v>
      </c>
      <c r="AH893" s="5">
        <v>9.7699999999999995E-2</v>
      </c>
      <c r="AI893" s="25">
        <v>5.9968E-2</v>
      </c>
      <c r="AJ893" s="24">
        <v>99.93</v>
      </c>
      <c r="AK893" s="25">
        <v>0</v>
      </c>
      <c r="AL893" s="241">
        <v>28.413599999999999</v>
      </c>
      <c r="AM893" s="117"/>
      <c r="AN893" s="118"/>
      <c r="AO893" s="32">
        <v>-1.4</v>
      </c>
      <c r="AP893" s="245">
        <v>8.9149999999999991</v>
      </c>
      <c r="AQ893" s="106"/>
      <c r="AR893" s="108" t="s">
        <v>227</v>
      </c>
      <c r="AS893" s="235">
        <v>0</v>
      </c>
      <c r="AT893" s="128"/>
      <c r="AU893" s="236">
        <v>2.8237971368919332</v>
      </c>
      <c r="AV893" s="128"/>
      <c r="AW893" s="237">
        <v>0.56736395759717329</v>
      </c>
      <c r="AX893" s="128"/>
      <c r="BC893" s="144">
        <v>0.15682622946494509</v>
      </c>
      <c r="BD893" s="128">
        <v>6</v>
      </c>
      <c r="BE893" s="145">
        <v>7.2088660442824609E-2</v>
      </c>
      <c r="BG893" s="21">
        <v>900</v>
      </c>
    </row>
    <row r="894" spans="1:59" ht="15.75" customHeight="1">
      <c r="A894" s="21" t="s">
        <v>242</v>
      </c>
      <c r="B894" s="33">
        <v>40</v>
      </c>
      <c r="C894" s="21" t="s">
        <v>355</v>
      </c>
      <c r="D894" s="26" t="s">
        <v>356</v>
      </c>
      <c r="E894" s="35">
        <v>76</v>
      </c>
      <c r="F894" s="35">
        <v>8.0000000000097771E-2</v>
      </c>
      <c r="G894" s="35" t="s">
        <v>67</v>
      </c>
      <c r="H894" s="36">
        <v>76.001333333333335</v>
      </c>
      <c r="I894" s="35">
        <v>130</v>
      </c>
      <c r="J894" s="35">
        <v>53.299999999999272</v>
      </c>
      <c r="K894" s="35" t="s">
        <v>68</v>
      </c>
      <c r="L894" s="36">
        <v>130.88833333333332</v>
      </c>
      <c r="M894" s="36">
        <v>-130.88833333333332</v>
      </c>
      <c r="N894" s="20">
        <v>901</v>
      </c>
      <c r="Q894" s="32" t="s">
        <v>229</v>
      </c>
      <c r="R894" s="5">
        <v>1</v>
      </c>
      <c r="S894" s="24">
        <v>2439.0419999999999</v>
      </c>
      <c r="T894" s="42">
        <v>-0.36259999999999998</v>
      </c>
      <c r="U894" s="42">
        <v>-0.36249999999999999</v>
      </c>
      <c r="V894" s="42">
        <v>29.736524926271997</v>
      </c>
      <c r="W894" s="42">
        <v>29.736347011728999</v>
      </c>
      <c r="X894" s="42">
        <v>34.9522086314579</v>
      </c>
      <c r="Y894" s="42">
        <v>34.951864131077031</v>
      </c>
      <c r="Z894" s="42">
        <v>1.6594</v>
      </c>
      <c r="AA894" s="25">
        <v>6.4667581645829477</v>
      </c>
      <c r="AB894" s="25">
        <v>79.94329999938698</v>
      </c>
      <c r="AC894" s="25">
        <v>1.8133063599999999E-2</v>
      </c>
      <c r="AD894" s="42">
        <v>5.62E-2</v>
      </c>
      <c r="AE894" s="25">
        <v>90.088200000000015</v>
      </c>
      <c r="AF894" s="42">
        <v>4.2930000000000001</v>
      </c>
      <c r="AG894" s="25">
        <v>0.8054</v>
      </c>
      <c r="AH894" s="5">
        <v>0.1002</v>
      </c>
      <c r="AI894" s="25">
        <v>4.3298999999999997E-2</v>
      </c>
      <c r="AJ894" s="24">
        <v>10.220000000000001</v>
      </c>
      <c r="AK894" s="25">
        <v>28.773</v>
      </c>
      <c r="AL894" s="241">
        <v>34.952199999999998</v>
      </c>
      <c r="AM894" s="117"/>
      <c r="AN894" s="118"/>
      <c r="AO894" s="32">
        <v>-0.3</v>
      </c>
      <c r="AP894" s="245">
        <v>6.4530000000000003</v>
      </c>
      <c r="AQ894" s="106"/>
      <c r="AR894" s="108" t="s">
        <v>227</v>
      </c>
      <c r="AS894" s="235">
        <v>15.121869557729495</v>
      </c>
      <c r="AT894" s="128"/>
      <c r="AU894" s="236">
        <v>15.303646762754203</v>
      </c>
      <c r="AV894" s="128"/>
      <c r="AW894" s="237">
        <v>1.0059575971731449</v>
      </c>
      <c r="AX894" s="128"/>
      <c r="BC894" s="144" t="s">
        <v>227</v>
      </c>
      <c r="BE894" s="145" t="s">
        <v>227</v>
      </c>
      <c r="BG894" s="21">
        <v>901</v>
      </c>
    </row>
    <row r="895" spans="1:59" ht="15.75" customHeight="1">
      <c r="A895" s="21" t="s">
        <v>242</v>
      </c>
      <c r="B895" s="33">
        <v>40</v>
      </c>
      <c r="C895" s="21" t="s">
        <v>355</v>
      </c>
      <c r="D895" s="26" t="s">
        <v>356</v>
      </c>
      <c r="E895" s="35">
        <v>76</v>
      </c>
      <c r="F895" s="35">
        <v>8.0000000000097771E-2</v>
      </c>
      <c r="G895" s="35" t="s">
        <v>67</v>
      </c>
      <c r="H895" s="36">
        <v>76.001333333333335</v>
      </c>
      <c r="I895" s="35">
        <v>130</v>
      </c>
      <c r="J895" s="35">
        <v>53.299999999999272</v>
      </c>
      <c r="K895" s="35" t="s">
        <v>68</v>
      </c>
      <c r="L895" s="36">
        <v>130.88833333333332</v>
      </c>
      <c r="M895" s="36">
        <v>-130.88833333333332</v>
      </c>
      <c r="N895" s="20">
        <v>902</v>
      </c>
      <c r="Q895" s="32" t="s">
        <v>229</v>
      </c>
      <c r="R895" s="5">
        <v>2</v>
      </c>
      <c r="S895" s="24">
        <v>2032.6030000000001</v>
      </c>
      <c r="T895" s="42">
        <v>-0.39710000000000001</v>
      </c>
      <c r="U895" s="42">
        <v>-0.39700000000000002</v>
      </c>
      <c r="V895" s="42">
        <v>29.536667705711999</v>
      </c>
      <c r="W895" s="42">
        <v>29.536567750846</v>
      </c>
      <c r="X895" s="42">
        <v>34.941214519419752</v>
      </c>
      <c r="Y895" s="42">
        <v>34.940970776074622</v>
      </c>
      <c r="Z895" s="42">
        <v>1.7562</v>
      </c>
      <c r="AA895" s="25">
        <v>6.6262773876346923</v>
      </c>
      <c r="AB895" s="25">
        <v>81.834789931677392</v>
      </c>
      <c r="AC895" s="25">
        <v>1.7449799800000002E-2</v>
      </c>
      <c r="AD895" s="42">
        <v>5.4600000000000003E-2</v>
      </c>
      <c r="AE895" s="25">
        <v>90.166000000000011</v>
      </c>
      <c r="AF895" s="42">
        <v>4.2967000000000004</v>
      </c>
      <c r="AG895" s="25">
        <v>0.79369999999999996</v>
      </c>
      <c r="AH895" s="5">
        <v>9.9699999999999997E-2</v>
      </c>
      <c r="AI895" s="25">
        <v>4.3298999999999997E-2</v>
      </c>
      <c r="AJ895" s="24">
        <v>99.85</v>
      </c>
      <c r="AK895" s="25">
        <v>37.764000000000003</v>
      </c>
      <c r="AL895" s="241">
        <v>34.940899999999999</v>
      </c>
      <c r="AM895" s="117"/>
      <c r="AN895" s="118"/>
      <c r="AO895" s="32">
        <v>-0.5</v>
      </c>
      <c r="AP895" s="245">
        <v>6.6159999999999997</v>
      </c>
      <c r="AQ895" s="106"/>
      <c r="AR895" s="108" t="s">
        <v>227</v>
      </c>
      <c r="AS895" s="235">
        <v>14.689160964975164</v>
      </c>
      <c r="AT895" s="128"/>
      <c r="AU895" s="236">
        <v>12.716359107530266</v>
      </c>
      <c r="AV895" s="128"/>
      <c r="AW895" s="237">
        <v>0.98562544169611332</v>
      </c>
      <c r="AX895" s="128"/>
      <c r="BC895" s="144" t="s">
        <v>227</v>
      </c>
      <c r="BE895" s="145" t="s">
        <v>227</v>
      </c>
      <c r="BG895" s="21">
        <v>902</v>
      </c>
    </row>
    <row r="896" spans="1:59" ht="15.75" customHeight="1">
      <c r="A896" s="21" t="s">
        <v>242</v>
      </c>
      <c r="B896" s="33">
        <v>40</v>
      </c>
      <c r="C896" s="21" t="s">
        <v>355</v>
      </c>
      <c r="D896" s="26" t="s">
        <v>356</v>
      </c>
      <c r="E896" s="35">
        <v>76</v>
      </c>
      <c r="F896" s="35">
        <v>8.0000000000097771E-2</v>
      </c>
      <c r="G896" s="35" t="s">
        <v>67</v>
      </c>
      <c r="H896" s="36">
        <v>76.001333333333335</v>
      </c>
      <c r="I896" s="35">
        <v>130</v>
      </c>
      <c r="J896" s="35">
        <v>53.299999999999272</v>
      </c>
      <c r="K896" s="35" t="s">
        <v>68</v>
      </c>
      <c r="L896" s="36">
        <v>130.88833333333332</v>
      </c>
      <c r="M896" s="36">
        <v>-130.88833333333332</v>
      </c>
      <c r="N896" s="20">
        <v>903</v>
      </c>
      <c r="Q896" s="32" t="s">
        <v>229</v>
      </c>
      <c r="R896" s="5">
        <v>3</v>
      </c>
      <c r="S896" s="24">
        <v>1523.56</v>
      </c>
      <c r="T896" s="42">
        <v>-0.30059999999999998</v>
      </c>
      <c r="U896" s="42">
        <v>-0.30080000000000001</v>
      </c>
      <c r="V896" s="42">
        <v>29.38591323336</v>
      </c>
      <c r="W896" s="42">
        <v>29.385441790474001</v>
      </c>
      <c r="X896" s="42">
        <v>34.910280523179999</v>
      </c>
      <c r="Y896" s="42">
        <v>34.909884471541233</v>
      </c>
      <c r="Z896" s="42">
        <v>1.8857999999999999</v>
      </c>
      <c r="AA896" s="25">
        <v>6.785618487843692</v>
      </c>
      <c r="AB896" s="25">
        <v>83.996924632518301</v>
      </c>
      <c r="AC896" s="25">
        <v>1.74070674E-2</v>
      </c>
      <c r="AD896" s="42">
        <v>5.45E-2</v>
      </c>
      <c r="AE896" s="25">
        <v>90.118200000000016</v>
      </c>
      <c r="AF896" s="42">
        <v>4.2945000000000002</v>
      </c>
      <c r="AG896" s="25">
        <v>0.79600000000000004</v>
      </c>
      <c r="AH896" s="5">
        <v>9.98E-2</v>
      </c>
      <c r="AI896" s="25">
        <v>4.3298999999999997E-2</v>
      </c>
      <c r="AJ896" s="24">
        <v>99.9</v>
      </c>
      <c r="AK896" s="25">
        <v>44.957000000000001</v>
      </c>
      <c r="AL896" s="241">
        <v>34.910049999999998</v>
      </c>
      <c r="AM896" s="117">
        <v>6</v>
      </c>
      <c r="AN896" s="118"/>
      <c r="AO896" s="32">
        <v>-0.5</v>
      </c>
      <c r="AP896" s="245">
        <v>6.7910000000000004</v>
      </c>
      <c r="AQ896" s="106"/>
      <c r="AR896" s="108" t="s">
        <v>227</v>
      </c>
      <c r="AS896" s="235">
        <v>13.813549359535394</v>
      </c>
      <c r="AT896" s="128"/>
      <c r="AU896" s="236">
        <v>9.9138265518239344</v>
      </c>
      <c r="AV896" s="128"/>
      <c r="AW896" s="237">
        <v>0.92269257950530048</v>
      </c>
      <c r="AX896" s="128"/>
      <c r="BC896" s="144" t="s">
        <v>227</v>
      </c>
      <c r="BE896" s="145" t="s">
        <v>227</v>
      </c>
      <c r="BG896" s="21">
        <v>903</v>
      </c>
    </row>
    <row r="897" spans="1:59" ht="15.75" customHeight="1">
      <c r="A897" s="21" t="s">
        <v>242</v>
      </c>
      <c r="B897" s="33">
        <v>40</v>
      </c>
      <c r="C897" s="21" t="s">
        <v>355</v>
      </c>
      <c r="D897" s="26" t="s">
        <v>356</v>
      </c>
      <c r="E897" s="35">
        <v>76</v>
      </c>
      <c r="F897" s="35">
        <v>8.0000000000097771E-2</v>
      </c>
      <c r="G897" s="35" t="s">
        <v>67</v>
      </c>
      <c r="H897" s="36">
        <v>76.001333333333335</v>
      </c>
      <c r="I897" s="35">
        <v>130</v>
      </c>
      <c r="J897" s="35">
        <v>53.299999999999272</v>
      </c>
      <c r="K897" s="35" t="s">
        <v>68</v>
      </c>
      <c r="L897" s="36">
        <v>130.88833333333332</v>
      </c>
      <c r="M897" s="36">
        <v>-130.88833333333332</v>
      </c>
      <c r="N897" s="20">
        <v>904</v>
      </c>
      <c r="Q897" s="32" t="s">
        <v>229</v>
      </c>
      <c r="R897" s="5">
        <v>4</v>
      </c>
      <c r="S897" s="24">
        <v>1015.728</v>
      </c>
      <c r="T897" s="42">
        <v>1.26E-2</v>
      </c>
      <c r="U897" s="42">
        <v>1.18E-2</v>
      </c>
      <c r="V897" s="42">
        <v>29.411299178274</v>
      </c>
      <c r="W897" s="42">
        <v>29.410342613838999</v>
      </c>
      <c r="X897" s="42">
        <v>34.876150468040493</v>
      </c>
      <c r="Y897" s="42">
        <v>34.875794983094963</v>
      </c>
      <c r="Z897" s="42">
        <v>2.0154000000000001</v>
      </c>
      <c r="AA897" s="25">
        <v>6.8450821683816505</v>
      </c>
      <c r="AB897" s="25">
        <v>85.409354555216026</v>
      </c>
      <c r="AC897" s="25">
        <v>1.8431735799999998E-2</v>
      </c>
      <c r="AD897" s="42">
        <v>5.6800000000000003E-2</v>
      </c>
      <c r="AE897" s="25">
        <v>90.166000000000011</v>
      </c>
      <c r="AF897" s="42">
        <v>4.2967000000000004</v>
      </c>
      <c r="AG897" s="25">
        <v>0.80779999999999996</v>
      </c>
      <c r="AH897" s="5">
        <v>0.1003</v>
      </c>
      <c r="AI897" s="25">
        <v>4.3298999999999997E-2</v>
      </c>
      <c r="AJ897" s="24">
        <v>99.93</v>
      </c>
      <c r="AK897" s="25">
        <v>50.351999999999997</v>
      </c>
      <c r="AL897" s="241">
        <v>34.876300000000001</v>
      </c>
      <c r="AM897" s="117"/>
      <c r="AN897" s="118"/>
      <c r="AO897" s="32">
        <v>-0.3</v>
      </c>
      <c r="AP897" s="245">
        <v>6.8360000000000003</v>
      </c>
      <c r="AQ897" s="106"/>
      <c r="AR897" s="108" t="s">
        <v>227</v>
      </c>
      <c r="AS897" s="235">
        <v>13.109569771476407</v>
      </c>
      <c r="AT897" s="128"/>
      <c r="AU897" s="236">
        <v>7.7866998596404144</v>
      </c>
      <c r="AV897" s="128"/>
      <c r="AW897" s="237">
        <v>0.86363250883392251</v>
      </c>
      <c r="AX897" s="128"/>
      <c r="BC897" s="144" t="s">
        <v>227</v>
      </c>
      <c r="BE897" s="145" t="s">
        <v>227</v>
      </c>
      <c r="BG897" s="21">
        <v>904</v>
      </c>
    </row>
    <row r="898" spans="1:59" ht="15.75" customHeight="1">
      <c r="A898" s="21" t="s">
        <v>242</v>
      </c>
      <c r="B898" s="33">
        <v>40</v>
      </c>
      <c r="C898" s="21" t="s">
        <v>355</v>
      </c>
      <c r="D898" s="26" t="s">
        <v>356</v>
      </c>
      <c r="E898" s="35">
        <v>76</v>
      </c>
      <c r="F898" s="35">
        <v>8.0000000000097771E-2</v>
      </c>
      <c r="G898" s="35" t="s">
        <v>67</v>
      </c>
      <c r="H898" s="36">
        <v>76.001333333333335</v>
      </c>
      <c r="I898" s="35">
        <v>130</v>
      </c>
      <c r="J898" s="35">
        <v>53.299999999999272</v>
      </c>
      <c r="K898" s="35" t="s">
        <v>68</v>
      </c>
      <c r="L898" s="36">
        <v>130.88833333333332</v>
      </c>
      <c r="M898" s="36">
        <v>-130.88833333333332</v>
      </c>
      <c r="N898" s="20">
        <v>905</v>
      </c>
      <c r="Q898" s="32" t="s">
        <v>229</v>
      </c>
      <c r="R898" s="5">
        <v>5</v>
      </c>
      <c r="S898" s="24">
        <v>812.75300000000004</v>
      </c>
      <c r="T898" s="42">
        <v>0.23250000000000001</v>
      </c>
      <c r="U898" s="42">
        <v>0.23150000000000001</v>
      </c>
      <c r="V898" s="42">
        <v>29.502886078397999</v>
      </c>
      <c r="W898" s="42">
        <v>29.501623645361999</v>
      </c>
      <c r="X898" s="42">
        <v>34.865152250550423</v>
      </c>
      <c r="Y898" s="42">
        <v>34.864624852783606</v>
      </c>
      <c r="Z898" s="42">
        <v>2.0625</v>
      </c>
      <c r="AA898" s="25">
        <v>6.8120813903589461</v>
      </c>
      <c r="AB898" s="25">
        <v>85.47872698242702</v>
      </c>
      <c r="AC898" s="25">
        <v>1.8859059800000001E-2</v>
      </c>
      <c r="AD898" s="42">
        <v>5.7799999999999997E-2</v>
      </c>
      <c r="AE898" s="25">
        <v>90.183900000000008</v>
      </c>
      <c r="AF898" s="42">
        <v>4.2975000000000003</v>
      </c>
      <c r="AG898" s="25">
        <v>0.82189999999999996</v>
      </c>
      <c r="AH898" s="5">
        <v>0.1008</v>
      </c>
      <c r="AI898" s="25">
        <v>4.3298999999999997E-2</v>
      </c>
      <c r="AJ898" s="24">
        <v>99.94</v>
      </c>
      <c r="AK898" s="25">
        <v>53.948999999999998</v>
      </c>
      <c r="AL898" s="241">
        <v>34.865099999999998</v>
      </c>
      <c r="AM898" s="117"/>
      <c r="AN898" s="118"/>
      <c r="AO898" s="32">
        <v>-0.2</v>
      </c>
      <c r="AP898" s="245">
        <v>6.8134999999999994</v>
      </c>
      <c r="AQ898" s="106">
        <v>6</v>
      </c>
      <c r="AR898" s="108" t="s">
        <v>227</v>
      </c>
      <c r="AS898" s="235">
        <v>13.053650763536385</v>
      </c>
      <c r="AT898" s="128"/>
      <c r="AU898" s="236">
        <v>7.4995053129009746</v>
      </c>
      <c r="AV898" s="128"/>
      <c r="AW898" s="237">
        <v>0.85395053003533594</v>
      </c>
      <c r="AX898" s="128"/>
      <c r="BC898" s="144" t="s">
        <v>227</v>
      </c>
      <c r="BE898" s="145" t="s">
        <v>227</v>
      </c>
      <c r="BG898" s="21">
        <v>905</v>
      </c>
    </row>
    <row r="899" spans="1:59" ht="15.75" customHeight="1">
      <c r="A899" s="21" t="s">
        <v>242</v>
      </c>
      <c r="B899" s="33">
        <v>40</v>
      </c>
      <c r="C899" s="21" t="s">
        <v>355</v>
      </c>
      <c r="D899" s="26" t="s">
        <v>356</v>
      </c>
      <c r="E899" s="35">
        <v>76</v>
      </c>
      <c r="F899" s="35">
        <v>8.0000000000097771E-2</v>
      </c>
      <c r="G899" s="35" t="s">
        <v>67</v>
      </c>
      <c r="H899" s="36">
        <v>76.001333333333335</v>
      </c>
      <c r="I899" s="35">
        <v>130</v>
      </c>
      <c r="J899" s="35">
        <v>53.299999999999272</v>
      </c>
      <c r="K899" s="35" t="s">
        <v>68</v>
      </c>
      <c r="L899" s="36">
        <v>130.88833333333332</v>
      </c>
      <c r="M899" s="36">
        <v>-130.88833333333332</v>
      </c>
      <c r="N899" s="20">
        <v>906</v>
      </c>
      <c r="Q899" s="32" t="s">
        <v>229</v>
      </c>
      <c r="R899" s="5">
        <v>6</v>
      </c>
      <c r="S899" s="24">
        <v>609.36500000000001</v>
      </c>
      <c r="T899" s="42">
        <v>0.53580000000000005</v>
      </c>
      <c r="U899" s="42">
        <v>0.53490000000000004</v>
      </c>
      <c r="V899" s="42">
        <v>29.662580953020001</v>
      </c>
      <c r="W899" s="42">
        <v>29.661461645761001</v>
      </c>
      <c r="X899" s="42">
        <v>34.850554896016895</v>
      </c>
      <c r="Y899" s="42">
        <v>34.850108266670212</v>
      </c>
      <c r="Z899" s="42">
        <v>2.1070000000000002</v>
      </c>
      <c r="AA899" s="25">
        <v>6.7477494066007075</v>
      </c>
      <c r="AB899" s="25">
        <v>85.33032711454986</v>
      </c>
      <c r="AC899" s="25">
        <v>1.8602665399999999E-2</v>
      </c>
      <c r="AD899" s="42">
        <v>5.7200000000000001E-2</v>
      </c>
      <c r="AE899" s="25">
        <v>90.183900000000008</v>
      </c>
      <c r="AF899" s="42">
        <v>4.2975000000000003</v>
      </c>
      <c r="AG899" s="25">
        <v>0.85240000000000005</v>
      </c>
      <c r="AH899" s="5">
        <v>0.1021</v>
      </c>
      <c r="AI899" s="25">
        <v>4.3298999999999997E-2</v>
      </c>
      <c r="AJ899" s="24">
        <v>99.93</v>
      </c>
      <c r="AK899" s="25">
        <v>57.545000000000002</v>
      </c>
      <c r="AL899" s="241">
        <v>34.850700000000003</v>
      </c>
      <c r="AM899" s="117"/>
      <c r="AN899" s="118"/>
      <c r="AO899" s="32">
        <v>0</v>
      </c>
      <c r="AP899" s="245">
        <v>6.7389999999999999</v>
      </c>
      <c r="AQ899" s="106"/>
      <c r="AR899" s="108" t="s">
        <v>227</v>
      </c>
      <c r="AS899" s="235">
        <v>13.087079498903291</v>
      </c>
      <c r="AT899" s="128"/>
      <c r="AU899" s="236">
        <v>7.5453964251654373</v>
      </c>
      <c r="AV899" s="128"/>
      <c r="AW899" s="237">
        <v>0.84814134275618391</v>
      </c>
      <c r="AX899" s="128"/>
      <c r="BC899" s="144" t="s">
        <v>227</v>
      </c>
      <c r="BE899" s="145" t="s">
        <v>227</v>
      </c>
      <c r="BG899" s="21">
        <v>906</v>
      </c>
    </row>
    <row r="900" spans="1:59" ht="15.75" customHeight="1">
      <c r="A900" s="21" t="s">
        <v>242</v>
      </c>
      <c r="B900" s="33">
        <v>40</v>
      </c>
      <c r="C900" s="21" t="s">
        <v>355</v>
      </c>
      <c r="D900" s="26" t="s">
        <v>356</v>
      </c>
      <c r="E900" s="35">
        <v>76</v>
      </c>
      <c r="F900" s="35">
        <v>8.0000000000097771E-2</v>
      </c>
      <c r="G900" s="35" t="s">
        <v>67</v>
      </c>
      <c r="H900" s="36">
        <v>76.001333333333335</v>
      </c>
      <c r="I900" s="35">
        <v>130</v>
      </c>
      <c r="J900" s="35">
        <v>53.299999999999272</v>
      </c>
      <c r="K900" s="35" t="s">
        <v>68</v>
      </c>
      <c r="L900" s="36">
        <v>130.88833333333332</v>
      </c>
      <c r="M900" s="36">
        <v>-130.88833333333332</v>
      </c>
      <c r="N900" s="20">
        <v>907</v>
      </c>
      <c r="Q900" s="32" t="s">
        <v>229</v>
      </c>
      <c r="R900" s="5">
        <v>7</v>
      </c>
      <c r="S900" s="24">
        <v>508.16</v>
      </c>
      <c r="T900" s="42">
        <v>0.70030000000000003</v>
      </c>
      <c r="U900" s="42">
        <v>0.69979999999999998</v>
      </c>
      <c r="V900" s="42">
        <v>29.753496198551996</v>
      </c>
      <c r="W900" s="42">
        <v>29.752641734752999</v>
      </c>
      <c r="X900" s="42">
        <v>34.843160792992904</v>
      </c>
      <c r="Y900" s="42">
        <v>34.842612903473153</v>
      </c>
      <c r="Z900" s="42">
        <v>2.1257000000000001</v>
      </c>
      <c r="AA900" s="25">
        <v>6.6887826941737298</v>
      </c>
      <c r="AB900" s="25">
        <v>84.939720825453037</v>
      </c>
      <c r="AC900" s="25">
        <v>1.8645397799999998E-2</v>
      </c>
      <c r="AD900" s="42">
        <v>5.7299999999999997E-2</v>
      </c>
      <c r="AE900" s="25">
        <v>90.166000000000011</v>
      </c>
      <c r="AF900" s="42">
        <v>4.2967000000000004</v>
      </c>
      <c r="AG900" s="25">
        <v>0.86409999999999998</v>
      </c>
      <c r="AH900" s="5">
        <v>0.1026</v>
      </c>
      <c r="AI900" s="25">
        <v>4.3298999999999997E-2</v>
      </c>
      <c r="AJ900" s="24">
        <v>99.94</v>
      </c>
      <c r="AK900" s="25">
        <v>59.344000000000001</v>
      </c>
      <c r="AL900" s="241">
        <v>34.843200000000003</v>
      </c>
      <c r="AM900" s="117"/>
      <c r="AN900" s="118"/>
      <c r="AO900" s="32">
        <v>0.1</v>
      </c>
      <c r="AP900" s="245">
        <v>6.6849999999999996</v>
      </c>
      <c r="AQ900" s="106"/>
      <c r="AR900" s="108" t="s">
        <v>227</v>
      </c>
      <c r="AS900" s="235">
        <v>13.090081600955674</v>
      </c>
      <c r="AT900" s="128"/>
      <c r="AU900" s="236">
        <v>7.5943455233786619</v>
      </c>
      <c r="AV900" s="128"/>
      <c r="AW900" s="237">
        <v>0.8491095406360426</v>
      </c>
      <c r="AX900" s="128"/>
      <c r="BC900" s="144" t="s">
        <v>227</v>
      </c>
      <c r="BE900" s="145" t="s">
        <v>227</v>
      </c>
      <c r="BG900" s="21">
        <v>907</v>
      </c>
    </row>
    <row r="901" spans="1:59" ht="15.75" customHeight="1">
      <c r="A901" s="21" t="s">
        <v>242</v>
      </c>
      <c r="B901" s="33">
        <v>40</v>
      </c>
      <c r="C901" s="21" t="s">
        <v>355</v>
      </c>
      <c r="D901" s="26" t="s">
        <v>356</v>
      </c>
      <c r="E901" s="35">
        <v>76</v>
      </c>
      <c r="F901" s="35">
        <v>8.0000000000097771E-2</v>
      </c>
      <c r="G901" s="35" t="s">
        <v>67</v>
      </c>
      <c r="H901" s="36">
        <v>76.001333333333335</v>
      </c>
      <c r="I901" s="35">
        <v>130</v>
      </c>
      <c r="J901" s="35">
        <v>53.299999999999272</v>
      </c>
      <c r="K901" s="35" t="s">
        <v>68</v>
      </c>
      <c r="L901" s="36">
        <v>130.88833333333332</v>
      </c>
      <c r="M901" s="36">
        <v>-130.88833333333332</v>
      </c>
      <c r="N901" s="20">
        <v>908</v>
      </c>
      <c r="Q901" s="32" t="s">
        <v>229</v>
      </c>
      <c r="R901" s="5">
        <v>8</v>
      </c>
      <c r="S901" s="24">
        <v>457.89</v>
      </c>
      <c r="T901" s="42">
        <v>0.72540000000000004</v>
      </c>
      <c r="U901" s="42">
        <v>0.7248</v>
      </c>
      <c r="V901" s="42">
        <v>29.74223998722</v>
      </c>
      <c r="W901" s="42">
        <v>29.741304189489</v>
      </c>
      <c r="X901" s="42">
        <v>34.829806890844232</v>
      </c>
      <c r="Y901" s="42">
        <v>34.829265599894384</v>
      </c>
      <c r="Z901" s="42">
        <v>2.1293000000000002</v>
      </c>
      <c r="AA901" s="25">
        <v>6.6492498720762807</v>
      </c>
      <c r="AB901" s="25">
        <v>84.484399831549624</v>
      </c>
      <c r="AC901" s="25">
        <v>1.8261260799999998E-2</v>
      </c>
      <c r="AD901" s="42">
        <v>5.6399999999999999E-2</v>
      </c>
      <c r="AE901" s="25">
        <v>90.174000000000007</v>
      </c>
      <c r="AF901" s="42">
        <v>4.2971000000000004</v>
      </c>
      <c r="AG901" s="25">
        <v>0.86180000000000001</v>
      </c>
      <c r="AH901" s="5">
        <v>0.10249999999999999</v>
      </c>
      <c r="AI901" s="25">
        <v>4.3298999999999997E-2</v>
      </c>
      <c r="AJ901" s="24">
        <v>99.94</v>
      </c>
      <c r="AK901" s="25">
        <v>59.344000000000001</v>
      </c>
      <c r="AL901" s="241">
        <v>34.829500000000003</v>
      </c>
      <c r="AM901" s="117"/>
      <c r="AN901" s="118"/>
      <c r="AO901" s="32">
        <v>0.2</v>
      </c>
      <c r="AP901" s="245">
        <v>6.6509999999999998</v>
      </c>
      <c r="AQ901" s="106"/>
      <c r="AR901" s="108" t="s">
        <v>227</v>
      </c>
      <c r="AS901" s="235">
        <v>13.109298138207334</v>
      </c>
      <c r="AT901" s="128"/>
      <c r="AU901" s="236">
        <v>7.4731928130156096</v>
      </c>
      <c r="AV901" s="128"/>
      <c r="AW901" s="237">
        <v>0.84426855123674927</v>
      </c>
      <c r="AX901" s="128"/>
      <c r="BC901" s="144" t="s">
        <v>227</v>
      </c>
      <c r="BE901" s="145" t="s">
        <v>227</v>
      </c>
      <c r="BG901" s="21">
        <v>908</v>
      </c>
    </row>
    <row r="902" spans="1:59" ht="15.75" customHeight="1">
      <c r="A902" s="21" t="s">
        <v>242</v>
      </c>
      <c r="B902" s="33">
        <v>40</v>
      </c>
      <c r="C902" s="21" t="s">
        <v>355</v>
      </c>
      <c r="D902" s="26" t="s">
        <v>356</v>
      </c>
      <c r="E902" s="35">
        <v>76</v>
      </c>
      <c r="F902" s="35">
        <v>8.0000000000097771E-2</v>
      </c>
      <c r="G902" s="35" t="s">
        <v>67</v>
      </c>
      <c r="H902" s="36">
        <v>76.001333333333335</v>
      </c>
      <c r="I902" s="35">
        <v>130</v>
      </c>
      <c r="J902" s="35">
        <v>53.299999999999272</v>
      </c>
      <c r="K902" s="35" t="s">
        <v>68</v>
      </c>
      <c r="L902" s="36">
        <v>130.88833333333332</v>
      </c>
      <c r="M902" s="36">
        <v>-130.88833333333332</v>
      </c>
      <c r="N902" s="20">
        <v>909</v>
      </c>
      <c r="Q902" s="32" t="s">
        <v>229</v>
      </c>
      <c r="R902" s="5">
        <v>9</v>
      </c>
      <c r="S902" s="24">
        <v>407.495</v>
      </c>
      <c r="T902" s="42">
        <v>0.68920000000000003</v>
      </c>
      <c r="U902" s="42">
        <v>0.69010000000000005</v>
      </c>
      <c r="V902" s="42">
        <v>29.676972551933996</v>
      </c>
      <c r="W902" s="42">
        <v>29.677785352283998</v>
      </c>
      <c r="X902" s="42">
        <v>34.815209144972933</v>
      </c>
      <c r="Y902" s="42">
        <v>34.815255969213716</v>
      </c>
      <c r="Z902" s="42">
        <v>2.1200999999999999</v>
      </c>
      <c r="AA902" s="25">
        <v>6.5724623798134045</v>
      </c>
      <c r="AB902" s="25">
        <v>83.422501840405388</v>
      </c>
      <c r="AC902" s="25">
        <v>1.9029534800000001E-2</v>
      </c>
      <c r="AD902" s="42">
        <v>5.8099999999999999E-2</v>
      </c>
      <c r="AE902" s="25">
        <v>90.166000000000011</v>
      </c>
      <c r="AF902" s="42">
        <v>4.2967000000000004</v>
      </c>
      <c r="AG902" s="25">
        <v>0.85940000000000005</v>
      </c>
      <c r="AH902" s="5">
        <v>0.1024</v>
      </c>
      <c r="AI902" s="25">
        <v>4.3298999999999997E-2</v>
      </c>
      <c r="AJ902" s="24">
        <v>99.93</v>
      </c>
      <c r="AK902" s="25">
        <v>61.142000000000003</v>
      </c>
      <c r="AL902" s="241">
        <v>34.814399999999999</v>
      </c>
      <c r="AM902" s="117"/>
      <c r="AN902" s="118"/>
      <c r="AO902" s="32">
        <v>0.2</v>
      </c>
      <c r="AP902" s="245">
        <v>6.5709999999999997</v>
      </c>
      <c r="AQ902" s="106"/>
      <c r="AR902" s="108" t="s">
        <v>227</v>
      </c>
      <c r="AS902" s="235">
        <v>13.219905252132396</v>
      </c>
      <c r="AT902" s="128"/>
      <c r="AU902" s="236">
        <v>8.059232082664721</v>
      </c>
      <c r="AV902" s="128"/>
      <c r="AW902" s="237">
        <v>0.85588692579505321</v>
      </c>
      <c r="AX902" s="128"/>
      <c r="BC902" s="144" t="s">
        <v>227</v>
      </c>
      <c r="BE902" s="145" t="s">
        <v>227</v>
      </c>
      <c r="BG902" s="21">
        <v>909</v>
      </c>
    </row>
    <row r="903" spans="1:59" ht="15.75" customHeight="1">
      <c r="A903" s="21" t="s">
        <v>242</v>
      </c>
      <c r="B903" s="33">
        <v>40</v>
      </c>
      <c r="C903" s="21" t="s">
        <v>355</v>
      </c>
      <c r="D903" s="26" t="s">
        <v>356</v>
      </c>
      <c r="E903" s="35">
        <v>76</v>
      </c>
      <c r="F903" s="35">
        <v>8.0000000000097771E-2</v>
      </c>
      <c r="G903" s="35" t="s">
        <v>67</v>
      </c>
      <c r="H903" s="36">
        <v>76.001333333333335</v>
      </c>
      <c r="I903" s="35">
        <v>130</v>
      </c>
      <c r="J903" s="35">
        <v>53.299999999999272</v>
      </c>
      <c r="K903" s="35" t="s">
        <v>68</v>
      </c>
      <c r="L903" s="36">
        <v>130.88833333333332</v>
      </c>
      <c r="M903" s="36">
        <v>-130.88833333333332</v>
      </c>
      <c r="N903" s="20">
        <v>910</v>
      </c>
      <c r="Q903" s="32" t="s">
        <v>229</v>
      </c>
      <c r="R903" s="5">
        <v>10</v>
      </c>
      <c r="S903" s="24">
        <v>358.13799999999998</v>
      </c>
      <c r="T903" s="42">
        <v>0.57579999999999998</v>
      </c>
      <c r="U903" s="42">
        <v>0.57779999999999998</v>
      </c>
      <c r="V903" s="42">
        <v>29.526935710529997</v>
      </c>
      <c r="W903" s="42">
        <v>29.528749202133</v>
      </c>
      <c r="X903" s="42">
        <v>34.776307151104653</v>
      </c>
      <c r="Y903" s="42">
        <v>34.776425848609357</v>
      </c>
      <c r="Z903" s="42">
        <v>2.1082000000000001</v>
      </c>
      <c r="AA903" s="25">
        <v>6.4938936809083065</v>
      </c>
      <c r="AB903" s="25">
        <v>82.162407128319344</v>
      </c>
      <c r="AC903" s="25">
        <v>1.9285929199999999E-2</v>
      </c>
      <c r="AD903" s="42">
        <v>5.8700000000000002E-2</v>
      </c>
      <c r="AE903" s="25">
        <v>90.144100000000009</v>
      </c>
      <c r="AF903" s="42">
        <v>4.2957000000000001</v>
      </c>
      <c r="AG903" s="25">
        <v>0.89459999999999995</v>
      </c>
      <c r="AH903" s="5">
        <v>0.1038</v>
      </c>
      <c r="AI903" s="25">
        <v>4.3298999999999997E-2</v>
      </c>
      <c r="AJ903" s="24">
        <v>99.94</v>
      </c>
      <c r="AK903" s="25">
        <v>61.418999999999997</v>
      </c>
      <c r="AL903" s="241">
        <v>34.775199999999998</v>
      </c>
      <c r="AM903" s="117"/>
      <c r="AN903" s="118"/>
      <c r="AO903" s="32">
        <v>0.2</v>
      </c>
      <c r="AP903" s="245">
        <v>6.4859999999999998</v>
      </c>
      <c r="AQ903" s="106"/>
      <c r="AR903" s="108" t="s">
        <v>227</v>
      </c>
      <c r="AS903" s="235">
        <v>13.184134044700679</v>
      </c>
      <c r="AT903" s="128"/>
      <c r="AU903" s="236">
        <v>8.5889921277711601</v>
      </c>
      <c r="AV903" s="128"/>
      <c r="AW903" s="237">
        <v>0.86556890459363978</v>
      </c>
      <c r="AX903" s="128"/>
      <c r="BC903" s="144" t="s">
        <v>227</v>
      </c>
      <c r="BE903" s="145" t="s">
        <v>227</v>
      </c>
      <c r="BG903" s="21">
        <v>910</v>
      </c>
    </row>
    <row r="904" spans="1:59" ht="15.75" customHeight="1">
      <c r="A904" s="21" t="s">
        <v>242</v>
      </c>
      <c r="B904" s="33">
        <v>40</v>
      </c>
      <c r="C904" s="21" t="s">
        <v>355</v>
      </c>
      <c r="D904" s="26" t="s">
        <v>356</v>
      </c>
      <c r="E904" s="35">
        <v>76</v>
      </c>
      <c r="F904" s="35">
        <v>8.0000000000097771E-2</v>
      </c>
      <c r="G904" s="35" t="s">
        <v>67</v>
      </c>
      <c r="H904" s="36">
        <v>76.001333333333335</v>
      </c>
      <c r="I904" s="35">
        <v>130</v>
      </c>
      <c r="J904" s="35">
        <v>53.299999999999272</v>
      </c>
      <c r="K904" s="35" t="s">
        <v>68</v>
      </c>
      <c r="L904" s="36">
        <v>130.88833333333332</v>
      </c>
      <c r="M904" s="36">
        <v>-130.88833333333332</v>
      </c>
      <c r="N904" s="20">
        <v>911</v>
      </c>
      <c r="Q904" s="32" t="s">
        <v>229</v>
      </c>
      <c r="R904" s="5">
        <v>11</v>
      </c>
      <c r="S904" s="24">
        <v>315.06200000000001</v>
      </c>
      <c r="T904" s="42">
        <v>0.39479999999999998</v>
      </c>
      <c r="U904" s="42">
        <v>0.3952</v>
      </c>
      <c r="V904" s="42">
        <v>29.29945269693</v>
      </c>
      <c r="W904" s="42">
        <v>29.299668623191998</v>
      </c>
      <c r="X904" s="42">
        <v>34.707948489939184</v>
      </c>
      <c r="Y904" s="42">
        <v>34.707781753659468</v>
      </c>
      <c r="Z904" s="42">
        <v>2.0722</v>
      </c>
      <c r="AA904" s="25">
        <v>6.3470495763613721</v>
      </c>
      <c r="AB904" s="25">
        <v>79.891522878326853</v>
      </c>
      <c r="AC904" s="25">
        <v>2.2616328800000002E-2</v>
      </c>
      <c r="AD904" s="42">
        <v>6.6000000000000003E-2</v>
      </c>
      <c r="AE904" s="25">
        <v>90.122200000000007</v>
      </c>
      <c r="AF904" s="42">
        <v>4.2946999999999997</v>
      </c>
      <c r="AG904" s="25">
        <v>0.95340000000000003</v>
      </c>
      <c r="AH904" s="5">
        <v>0.1061</v>
      </c>
      <c r="AI904" s="25">
        <v>4.3298999999999997E-2</v>
      </c>
      <c r="AJ904" s="24">
        <v>99.93</v>
      </c>
      <c r="AK904" s="25">
        <v>62.94</v>
      </c>
      <c r="AL904" s="241">
        <v>34.701799999999999</v>
      </c>
      <c r="AM904" s="117"/>
      <c r="AN904" s="118"/>
      <c r="AO904" s="32">
        <v>0</v>
      </c>
      <c r="AP904" s="245">
        <v>6.3280000000000003</v>
      </c>
      <c r="AQ904" s="106"/>
      <c r="AR904" s="108" t="s">
        <v>227</v>
      </c>
      <c r="AS904" s="235">
        <v>13.310671690284837</v>
      </c>
      <c r="AT904" s="128"/>
      <c r="AU904" s="236">
        <v>10.640631088573306</v>
      </c>
      <c r="AV904" s="128"/>
      <c r="AW904" s="237">
        <v>0.91204240282685523</v>
      </c>
      <c r="AX904" s="128"/>
      <c r="BC904" s="144" t="s">
        <v>227</v>
      </c>
      <c r="BE904" s="145" t="s">
        <v>227</v>
      </c>
      <c r="BG904" s="21">
        <v>911</v>
      </c>
    </row>
    <row r="905" spans="1:59" ht="15.75" customHeight="1">
      <c r="A905" s="21" t="s">
        <v>242</v>
      </c>
      <c r="B905" s="33">
        <v>40</v>
      </c>
      <c r="C905" s="21" t="s">
        <v>355</v>
      </c>
      <c r="D905" s="26" t="s">
        <v>356</v>
      </c>
      <c r="E905" s="35">
        <v>76</v>
      </c>
      <c r="F905" s="35">
        <v>8.0000000000097771E-2</v>
      </c>
      <c r="G905" s="35" t="s">
        <v>67</v>
      </c>
      <c r="H905" s="36">
        <v>76.001333333333335</v>
      </c>
      <c r="I905" s="35">
        <v>130</v>
      </c>
      <c r="J905" s="35">
        <v>53.299999999999272</v>
      </c>
      <c r="K905" s="35" t="s">
        <v>68</v>
      </c>
      <c r="L905" s="36">
        <v>130.88833333333332</v>
      </c>
      <c r="M905" s="36">
        <v>-130.88833333333332</v>
      </c>
      <c r="N905" s="20">
        <v>912</v>
      </c>
      <c r="O905" s="23">
        <v>2</v>
      </c>
      <c r="P905" s="38" t="s">
        <v>480</v>
      </c>
      <c r="Q905" s="32" t="s">
        <v>229</v>
      </c>
      <c r="R905" s="5">
        <v>12</v>
      </c>
      <c r="S905" s="24">
        <v>281.66000000000003</v>
      </c>
      <c r="T905" s="42">
        <v>0.14610000000000001</v>
      </c>
      <c r="U905" s="42">
        <v>0.152</v>
      </c>
      <c r="V905" s="42">
        <v>28.987887923579997</v>
      </c>
      <c r="W905" s="42">
        <v>28.994845166485</v>
      </c>
      <c r="X905" s="42">
        <v>34.598123612912708</v>
      </c>
      <c r="Y905" s="42">
        <v>34.600658296467863</v>
      </c>
      <c r="Z905" s="42">
        <v>2.0341999999999998</v>
      </c>
      <c r="AA905" s="25">
        <v>6.2123531744659752</v>
      </c>
      <c r="AB905" s="25">
        <v>77.633188305007266</v>
      </c>
      <c r="AC905" s="25">
        <v>2.3085930599999999E-2</v>
      </c>
      <c r="AD905" s="42">
        <v>6.7100000000000007E-2</v>
      </c>
      <c r="AE905" s="25">
        <v>90.066300000000012</v>
      </c>
      <c r="AF905" s="42">
        <v>4.2919999999999998</v>
      </c>
      <c r="AG905" s="25">
        <v>1.0166999999999999</v>
      </c>
      <c r="AH905" s="5">
        <v>0.1087</v>
      </c>
      <c r="AI905" s="25">
        <v>4.3298999999999997E-2</v>
      </c>
      <c r="AJ905" s="24">
        <v>99.93</v>
      </c>
      <c r="AK905" s="25">
        <v>62.94</v>
      </c>
      <c r="AL905" s="241">
        <v>34.595599999999997</v>
      </c>
      <c r="AM905" s="117"/>
      <c r="AN905" s="118"/>
      <c r="AO905" s="32">
        <v>-0.1</v>
      </c>
      <c r="AP905" s="245">
        <v>6.2009999999999996</v>
      </c>
      <c r="AQ905" s="106"/>
      <c r="AR905" s="108" t="s">
        <v>227</v>
      </c>
      <c r="AS905" s="235">
        <v>13.274510428752448</v>
      </c>
      <c r="AT905" s="128"/>
      <c r="AU905" s="236">
        <v>12.756365668220033</v>
      </c>
      <c r="AV905" s="128"/>
      <c r="AW905" s="237">
        <v>0.95173851590106029</v>
      </c>
      <c r="AX905" s="128"/>
      <c r="BC905" s="144" t="s">
        <v>227</v>
      </c>
      <c r="BE905" s="145" t="s">
        <v>227</v>
      </c>
      <c r="BG905" s="21">
        <v>912</v>
      </c>
    </row>
    <row r="906" spans="1:59" ht="15.75" customHeight="1">
      <c r="A906" s="21" t="s">
        <v>242</v>
      </c>
      <c r="B906" s="33">
        <v>40</v>
      </c>
      <c r="C906" s="21" t="s">
        <v>355</v>
      </c>
      <c r="D906" s="26" t="s">
        <v>356</v>
      </c>
      <c r="E906" s="35">
        <v>76</v>
      </c>
      <c r="F906" s="35">
        <v>8.0000000000097771E-2</v>
      </c>
      <c r="G906" s="35" t="s">
        <v>67</v>
      </c>
      <c r="H906" s="36">
        <v>76.001333333333335</v>
      </c>
      <c r="I906" s="35">
        <v>130</v>
      </c>
      <c r="J906" s="35">
        <v>53.299999999999272</v>
      </c>
      <c r="K906" s="35" t="s">
        <v>68</v>
      </c>
      <c r="L906" s="36">
        <v>130.88833333333332</v>
      </c>
      <c r="M906" s="36">
        <v>-130.88833333333332</v>
      </c>
      <c r="N906" s="20">
        <v>913</v>
      </c>
      <c r="Q906" s="32" t="s">
        <v>230</v>
      </c>
      <c r="R906" s="5">
        <v>13</v>
      </c>
      <c r="S906" s="24">
        <v>246.142</v>
      </c>
      <c r="T906" s="42">
        <v>-0.22850000000000001</v>
      </c>
      <c r="U906" s="42">
        <v>-0.22850000000000001</v>
      </c>
      <c r="V906" s="42">
        <v>28.502015790287999</v>
      </c>
      <c r="W906" s="42">
        <v>28.501723912223</v>
      </c>
      <c r="X906" s="42">
        <v>34.397269704459156</v>
      </c>
      <c r="Y906" s="42">
        <v>34.396880724848202</v>
      </c>
      <c r="Z906" s="42">
        <v>1.9783999999999999</v>
      </c>
      <c r="AA906" s="25">
        <v>6.0327333141406418</v>
      </c>
      <c r="AB906" s="25">
        <v>74.549301218411145</v>
      </c>
      <c r="AC906" s="25">
        <v>2.5946728400000004E-2</v>
      </c>
      <c r="AD906" s="42">
        <v>7.3400000000000007E-2</v>
      </c>
      <c r="AE906" s="25">
        <v>90.000400000000013</v>
      </c>
      <c r="AF906" s="42">
        <v>4.2888999999999999</v>
      </c>
      <c r="AG906" s="25">
        <v>1.1647000000000001</v>
      </c>
      <c r="AH906" s="5">
        <v>0.11459999999999999</v>
      </c>
      <c r="AI906" s="25">
        <v>4.3298999999999997E-2</v>
      </c>
      <c r="AJ906" s="24">
        <v>99.93</v>
      </c>
      <c r="AK906" s="25">
        <v>64.876000000000005</v>
      </c>
      <c r="AL906" s="241">
        <v>34.398899999999998</v>
      </c>
      <c r="AM906" s="117"/>
      <c r="AN906" s="118"/>
      <c r="AO906" s="32">
        <v>-0.5</v>
      </c>
      <c r="AP906" s="245">
        <v>6.0250000000000004</v>
      </c>
      <c r="AQ906" s="106"/>
      <c r="AR906" s="108" t="s">
        <v>227</v>
      </c>
      <c r="AS906" s="235">
        <v>13.525181142277455</v>
      </c>
      <c r="AT906" s="128"/>
      <c r="AU906" s="236">
        <v>16.590593189194706</v>
      </c>
      <c r="AV906" s="128"/>
      <c r="AW906" s="237">
        <v>1.057272084805654</v>
      </c>
      <c r="AX906" s="128"/>
      <c r="BC906" s="144" t="s">
        <v>227</v>
      </c>
      <c r="BE906" s="145" t="s">
        <v>227</v>
      </c>
      <c r="BG906" s="21">
        <v>913</v>
      </c>
    </row>
    <row r="907" spans="1:59" ht="15.75" customHeight="1">
      <c r="A907" s="21" t="s">
        <v>242</v>
      </c>
      <c r="B907" s="33">
        <v>40</v>
      </c>
      <c r="C907" s="21" t="s">
        <v>355</v>
      </c>
      <c r="D907" s="26" t="s">
        <v>356</v>
      </c>
      <c r="E907" s="35">
        <v>76</v>
      </c>
      <c r="F907" s="35">
        <v>8.0000000000097771E-2</v>
      </c>
      <c r="G907" s="35" t="s">
        <v>67</v>
      </c>
      <c r="H907" s="36">
        <v>76.001333333333335</v>
      </c>
      <c r="I907" s="35">
        <v>130</v>
      </c>
      <c r="J907" s="35">
        <v>53.299999999999272</v>
      </c>
      <c r="K907" s="35" t="s">
        <v>68</v>
      </c>
      <c r="L907" s="36">
        <v>130.88833333333332</v>
      </c>
      <c r="M907" s="36">
        <v>-130.88833333333332</v>
      </c>
      <c r="N907" s="20">
        <v>914</v>
      </c>
      <c r="Q907" s="32" t="s">
        <v>229</v>
      </c>
      <c r="R907" s="5">
        <v>14</v>
      </c>
      <c r="S907" s="24">
        <v>221.64099999999999</v>
      </c>
      <c r="T907" s="42">
        <v>-0.49259999999999998</v>
      </c>
      <c r="U907" s="42">
        <v>-0.4869</v>
      </c>
      <c r="V907" s="42">
        <v>28.118689921110001</v>
      </c>
      <c r="W907" s="42">
        <v>28.127732834299</v>
      </c>
      <c r="X907" s="42">
        <v>34.196978113350049</v>
      </c>
      <c r="Y907" s="42">
        <v>34.202696234038129</v>
      </c>
      <c r="Z907" s="42">
        <v>1.9281999999999999</v>
      </c>
      <c r="AA907" s="25">
        <v>5.8714811186539171</v>
      </c>
      <c r="AB907" s="25">
        <v>71.95304949704429</v>
      </c>
      <c r="AC907" s="25">
        <v>3.0259518599999997E-2</v>
      </c>
      <c r="AD907" s="42">
        <v>8.2799999999999999E-2</v>
      </c>
      <c r="AE907" s="25">
        <v>90.034400000000005</v>
      </c>
      <c r="AF907" s="42">
        <v>4.2904999999999998</v>
      </c>
      <c r="AG907" s="25">
        <v>1.2351000000000001</v>
      </c>
      <c r="AH907" s="5">
        <v>0.1174</v>
      </c>
      <c r="AI907" s="25">
        <v>4.3298999999999997E-2</v>
      </c>
      <c r="AJ907" s="24">
        <v>99.92</v>
      </c>
      <c r="AK907" s="25">
        <v>66.537000000000006</v>
      </c>
      <c r="AL907" s="241">
        <v>34.232599999999998</v>
      </c>
      <c r="AM907" s="117"/>
      <c r="AN907" s="118"/>
      <c r="AO907" s="32">
        <v>-0.5</v>
      </c>
      <c r="AP907" s="245">
        <v>5.8819999999999997</v>
      </c>
      <c r="AQ907" s="106"/>
      <c r="AR907" s="108" t="s">
        <v>227</v>
      </c>
      <c r="AS907" s="235">
        <v>14.221561774720707</v>
      </c>
      <c r="AT907" s="128"/>
      <c r="AU907" s="236">
        <v>20.380107061788415</v>
      </c>
      <c r="AV907" s="128"/>
      <c r="AW907" s="237">
        <v>1.1821696113074209</v>
      </c>
      <c r="AX907" s="128"/>
      <c r="BC907" s="144" t="s">
        <v>227</v>
      </c>
      <c r="BE907" s="145" t="s">
        <v>227</v>
      </c>
      <c r="BG907" s="21">
        <v>914</v>
      </c>
    </row>
    <row r="908" spans="1:59" ht="15.75" customHeight="1">
      <c r="A908" s="21" t="s">
        <v>242</v>
      </c>
      <c r="B908" s="33">
        <v>40</v>
      </c>
      <c r="C908" s="21" t="s">
        <v>355</v>
      </c>
      <c r="D908" s="26" t="s">
        <v>356</v>
      </c>
      <c r="E908" s="35">
        <v>76</v>
      </c>
      <c r="F908" s="35">
        <v>8.0000000000097771E-2</v>
      </c>
      <c r="G908" s="35" t="s">
        <v>67</v>
      </c>
      <c r="H908" s="36">
        <v>76.001333333333335</v>
      </c>
      <c r="I908" s="35">
        <v>130</v>
      </c>
      <c r="J908" s="35">
        <v>53.299999999999272</v>
      </c>
      <c r="K908" s="35" t="s">
        <v>68</v>
      </c>
      <c r="L908" s="36">
        <v>130.88833333333332</v>
      </c>
      <c r="M908" s="36">
        <v>-130.88833333333332</v>
      </c>
      <c r="N908" s="20">
        <v>915</v>
      </c>
      <c r="Q908" s="32" t="s">
        <v>229</v>
      </c>
      <c r="R908" s="5">
        <v>15</v>
      </c>
      <c r="S908" s="24">
        <v>192.48599999999999</v>
      </c>
      <c r="T908" s="42">
        <v>-1.0181</v>
      </c>
      <c r="U908" s="42">
        <v>-1.0339</v>
      </c>
      <c r="V908" s="42">
        <v>27.295564225295998</v>
      </c>
      <c r="W908" s="42">
        <v>27.279760605193999</v>
      </c>
      <c r="X908" s="42">
        <v>33.692649886581222</v>
      </c>
      <c r="Y908" s="42">
        <v>33.688842064316503</v>
      </c>
      <c r="Z908" s="42">
        <v>1.9084000000000001</v>
      </c>
      <c r="AA908" s="25">
        <v>5.8729827270434249</v>
      </c>
      <c r="AB908" s="25">
        <v>70.723253662333065</v>
      </c>
      <c r="AC908" s="25">
        <v>2.8551131800000001E-2</v>
      </c>
      <c r="AD908" s="42">
        <v>7.9100000000000004E-2</v>
      </c>
      <c r="AE908" s="25">
        <v>90.046400000000006</v>
      </c>
      <c r="AF908" s="42">
        <v>4.2911000000000001</v>
      </c>
      <c r="AG908" s="25">
        <v>1.3572</v>
      </c>
      <c r="AH908" s="5">
        <v>0.12230000000000001</v>
      </c>
      <c r="AI908" s="25">
        <v>4.3298999999999997E-2</v>
      </c>
      <c r="AJ908" s="24">
        <v>99.91</v>
      </c>
      <c r="AK908" s="25">
        <v>68.334999999999994</v>
      </c>
      <c r="AL908" s="241">
        <v>33.712000000000003</v>
      </c>
      <c r="AM908" s="117"/>
      <c r="AN908" s="118"/>
      <c r="AO908" s="32">
        <v>-0.9</v>
      </c>
      <c r="AP908" s="245">
        <v>5.8740000000000006</v>
      </c>
      <c r="AQ908" s="106">
        <v>6</v>
      </c>
      <c r="AR908" s="108" t="s">
        <v>227</v>
      </c>
      <c r="AS908" s="235">
        <v>15.513082800348808</v>
      </c>
      <c r="AT908" s="128"/>
      <c r="AU908" s="236">
        <v>29.371214360716252</v>
      </c>
      <c r="AV908" s="128"/>
      <c r="AW908" s="237">
        <v>1.5384664310954066</v>
      </c>
      <c r="AX908" s="128"/>
      <c r="BC908" s="144" t="s">
        <v>227</v>
      </c>
      <c r="BE908" s="145" t="s">
        <v>227</v>
      </c>
      <c r="BG908" s="21">
        <v>915</v>
      </c>
    </row>
    <row r="909" spans="1:59" ht="15.75" customHeight="1">
      <c r="A909" s="21" t="s">
        <v>242</v>
      </c>
      <c r="B909" s="33">
        <v>40</v>
      </c>
      <c r="C909" s="21" t="s">
        <v>355</v>
      </c>
      <c r="D909" s="26" t="s">
        <v>356</v>
      </c>
      <c r="E909" s="35">
        <v>76</v>
      </c>
      <c r="F909" s="35">
        <v>8.0000000000097771E-2</v>
      </c>
      <c r="G909" s="35" t="s">
        <v>67</v>
      </c>
      <c r="H909" s="36">
        <v>76.001333333333335</v>
      </c>
      <c r="I909" s="35">
        <v>130</v>
      </c>
      <c r="J909" s="35">
        <v>53.299999999999272</v>
      </c>
      <c r="K909" s="35" t="s">
        <v>68</v>
      </c>
      <c r="L909" s="36">
        <v>130.88833333333332</v>
      </c>
      <c r="M909" s="36">
        <v>-130.88833333333332</v>
      </c>
      <c r="N909" s="20">
        <v>916</v>
      </c>
      <c r="Q909" s="32" t="s">
        <v>230</v>
      </c>
      <c r="R909" s="5">
        <v>16</v>
      </c>
      <c r="S909" s="24">
        <v>167.49</v>
      </c>
      <c r="T909" s="42">
        <v>-1.3009999999999999</v>
      </c>
      <c r="U909" s="42">
        <v>-1.3010999999999999</v>
      </c>
      <c r="V909" s="42">
        <v>26.639576576346002</v>
      </c>
      <c r="W909" s="42">
        <v>26.639020393938999</v>
      </c>
      <c r="X909" s="42">
        <v>33.127663322842132</v>
      </c>
      <c r="Y909" s="42">
        <v>33.12701253361255</v>
      </c>
      <c r="Z909" s="42">
        <v>1.9701</v>
      </c>
      <c r="AA909" s="25">
        <v>6.1758093205703259</v>
      </c>
      <c r="AB909" s="25">
        <v>73.514204841406794</v>
      </c>
      <c r="AC909" s="25">
        <v>3.2778002599999995E-2</v>
      </c>
      <c r="AD909" s="42">
        <v>8.8400000000000006E-2</v>
      </c>
      <c r="AE909" s="25">
        <v>90.010400000000004</v>
      </c>
      <c r="AF909" s="42">
        <v>4.2893999999999997</v>
      </c>
      <c r="AG909" s="25">
        <v>1.3924000000000001</v>
      </c>
      <c r="AH909" s="5">
        <v>0.1237</v>
      </c>
      <c r="AI909" s="25">
        <v>4.3298999999999997E-2</v>
      </c>
      <c r="AJ909" s="24">
        <v>99.93</v>
      </c>
      <c r="AK909" s="25">
        <v>70.132999999999996</v>
      </c>
      <c r="AL909" s="241">
        <v>33.123899999999999</v>
      </c>
      <c r="AM909" s="117"/>
      <c r="AN909" s="118"/>
      <c r="AO909" s="32">
        <v>-1.2</v>
      </c>
      <c r="AP909" s="245">
        <v>6.1710000000000003</v>
      </c>
      <c r="AQ909" s="106"/>
      <c r="AR909" s="108" t="s">
        <v>227</v>
      </c>
      <c r="AS909" s="235">
        <v>16.294629536531861</v>
      </c>
      <c r="AT909" s="128"/>
      <c r="AU909" s="236">
        <v>34.605134490450958</v>
      </c>
      <c r="AV909" s="128"/>
      <c r="AW909" s="237">
        <v>1.7843886925795056</v>
      </c>
      <c r="AX909" s="128"/>
      <c r="BC909" s="144" t="s">
        <v>227</v>
      </c>
      <c r="BE909" s="145" t="s">
        <v>227</v>
      </c>
      <c r="BG909" s="21">
        <v>916</v>
      </c>
    </row>
    <row r="910" spans="1:59" ht="15.75" customHeight="1">
      <c r="A910" s="21" t="s">
        <v>242</v>
      </c>
      <c r="B910" s="33">
        <v>40</v>
      </c>
      <c r="C910" s="21" t="s">
        <v>355</v>
      </c>
      <c r="D910" s="26" t="s">
        <v>356</v>
      </c>
      <c r="E910" s="35">
        <v>76</v>
      </c>
      <c r="F910" s="35">
        <v>8.0000000000097771E-2</v>
      </c>
      <c r="G910" s="35" t="s">
        <v>67</v>
      </c>
      <c r="H910" s="36">
        <v>76.001333333333335</v>
      </c>
      <c r="I910" s="35">
        <v>130</v>
      </c>
      <c r="J910" s="35">
        <v>53.299999999999272</v>
      </c>
      <c r="K910" s="35" t="s">
        <v>68</v>
      </c>
      <c r="L910" s="36">
        <v>130.88833333333332</v>
      </c>
      <c r="M910" s="36">
        <v>-130.88833333333332</v>
      </c>
      <c r="N910" s="20">
        <v>917</v>
      </c>
      <c r="Q910" s="32" t="s">
        <v>229</v>
      </c>
      <c r="R910" s="5">
        <v>17</v>
      </c>
      <c r="S910" s="24">
        <v>151.364</v>
      </c>
      <c r="T910" s="42">
        <v>-1.355</v>
      </c>
      <c r="U910" s="42">
        <v>-1.3533999999999999</v>
      </c>
      <c r="V910" s="42">
        <v>26.425005922379999</v>
      </c>
      <c r="W910" s="42">
        <v>26.431577496148002</v>
      </c>
      <c r="X910" s="42">
        <v>32.903191657651377</v>
      </c>
      <c r="Y910" s="42">
        <v>32.910435703451078</v>
      </c>
      <c r="Z910" s="42">
        <v>2.0038999999999998</v>
      </c>
      <c r="AA910" s="25">
        <v>6.3109440828648165</v>
      </c>
      <c r="AB910" s="25">
        <v>74.894466204112931</v>
      </c>
      <c r="AC910" s="25">
        <v>2.9234395600000001E-2</v>
      </c>
      <c r="AD910" s="42">
        <v>8.0600000000000005E-2</v>
      </c>
      <c r="AE910" s="25">
        <v>90.008400000000009</v>
      </c>
      <c r="AF910" s="42">
        <v>4.2892999999999999</v>
      </c>
      <c r="AG910" s="25">
        <v>1.383</v>
      </c>
      <c r="AH910" s="5">
        <v>0.12330000000000001</v>
      </c>
      <c r="AI910" s="25">
        <v>4.3298999999999997E-2</v>
      </c>
      <c r="AJ910" s="24">
        <v>99.93</v>
      </c>
      <c r="AK910" s="25">
        <v>70.132999999999996</v>
      </c>
      <c r="AL910" s="241">
        <v>32.988199999999999</v>
      </c>
      <c r="AM910" s="117">
        <v>3</v>
      </c>
      <c r="AN910" s="118" t="s">
        <v>458</v>
      </c>
      <c r="AO910" s="32">
        <v>-1.1000000000000001</v>
      </c>
      <c r="AP910" s="245">
        <v>6.2839999999999998</v>
      </c>
      <c r="AQ910" s="106"/>
      <c r="AR910" s="108" t="s">
        <v>227</v>
      </c>
      <c r="AS910" s="235">
        <v>15.963727325389804</v>
      </c>
      <c r="AT910" s="128"/>
      <c r="AU910" s="236">
        <v>33.913555141212285</v>
      </c>
      <c r="AV910" s="128"/>
      <c r="AW910" s="237">
        <v>1.7921342756183749</v>
      </c>
      <c r="AX910" s="128"/>
      <c r="BC910" s="144" t="s">
        <v>227</v>
      </c>
      <c r="BE910" s="145" t="s">
        <v>227</v>
      </c>
      <c r="BG910" s="21">
        <v>917</v>
      </c>
    </row>
    <row r="911" spans="1:59" ht="15.75" customHeight="1">
      <c r="A911" s="21" t="s">
        <v>242</v>
      </c>
      <c r="B911" s="33">
        <v>40</v>
      </c>
      <c r="C911" s="21" t="s">
        <v>355</v>
      </c>
      <c r="D911" s="26" t="s">
        <v>356</v>
      </c>
      <c r="E911" s="35">
        <v>76</v>
      </c>
      <c r="F911" s="35">
        <v>8.0000000000097771E-2</v>
      </c>
      <c r="G911" s="35" t="s">
        <v>67</v>
      </c>
      <c r="H911" s="36">
        <v>76.001333333333335</v>
      </c>
      <c r="I911" s="35">
        <v>130</v>
      </c>
      <c r="J911" s="35">
        <v>53.299999999999272</v>
      </c>
      <c r="K911" s="35" t="s">
        <v>68</v>
      </c>
      <c r="L911" s="36">
        <v>130.88833333333332</v>
      </c>
      <c r="M911" s="36">
        <v>-130.88833333333332</v>
      </c>
      <c r="N911" s="20">
        <v>918</v>
      </c>
      <c r="Q911" s="32" t="s">
        <v>229</v>
      </c>
      <c r="R911" s="5">
        <v>18</v>
      </c>
      <c r="S911" s="24">
        <v>127.14100000000001</v>
      </c>
      <c r="T911" s="42">
        <v>-1.3236000000000001</v>
      </c>
      <c r="U911" s="42">
        <v>-1.3238000000000001</v>
      </c>
      <c r="V911" s="42">
        <v>26.233290514776002</v>
      </c>
      <c r="W911" s="42">
        <v>26.232393896141001</v>
      </c>
      <c r="X911" s="42">
        <v>32.620969569159392</v>
      </c>
      <c r="Y911" s="42">
        <v>32.619961161213041</v>
      </c>
      <c r="Z911" s="42">
        <v>2.0672000000000001</v>
      </c>
      <c r="AA911" s="25">
        <v>6.5579622098729322</v>
      </c>
      <c r="AB911" s="25">
        <v>77.735813355112001</v>
      </c>
      <c r="AC911" s="25">
        <v>3.4742329200000005E-2</v>
      </c>
      <c r="AD911" s="42">
        <v>9.2700000000000005E-2</v>
      </c>
      <c r="AE911" s="25">
        <v>90.018400000000014</v>
      </c>
      <c r="AF911" s="42">
        <v>4.2897999999999996</v>
      </c>
      <c r="AG911" s="25">
        <v>1.383</v>
      </c>
      <c r="AH911" s="5">
        <v>0.12330000000000001</v>
      </c>
      <c r="AI911" s="25">
        <v>4.3298999999999997E-2</v>
      </c>
      <c r="AJ911" s="24">
        <v>99.93</v>
      </c>
      <c r="AK911" s="25">
        <v>71.932000000000002</v>
      </c>
      <c r="AL911" s="241">
        <v>32.781500000000001</v>
      </c>
      <c r="AM911" s="117">
        <v>3</v>
      </c>
      <c r="AN911" s="118" t="s">
        <v>457</v>
      </c>
      <c r="AO911" s="32">
        <v>-1.2</v>
      </c>
      <c r="AP911" s="245">
        <v>6.46</v>
      </c>
      <c r="AQ911" s="106"/>
      <c r="AR911" s="108" t="s">
        <v>227</v>
      </c>
      <c r="AS911" s="235">
        <v>15.593102752015664</v>
      </c>
      <c r="AT911" s="128"/>
      <c r="AU911" s="236">
        <v>33.259943176372175</v>
      </c>
      <c r="AV911" s="128"/>
      <c r="AW911" s="237">
        <v>1.8018162544169616</v>
      </c>
      <c r="AX911" s="128"/>
      <c r="BC911" s="144" t="s">
        <v>227</v>
      </c>
      <c r="BE911" s="145" t="s">
        <v>227</v>
      </c>
      <c r="BG911" s="21">
        <v>918</v>
      </c>
    </row>
    <row r="912" spans="1:59" ht="15.75" customHeight="1">
      <c r="A912" s="21" t="s">
        <v>242</v>
      </c>
      <c r="B912" s="33">
        <v>40</v>
      </c>
      <c r="C912" s="21" t="s">
        <v>355</v>
      </c>
      <c r="D912" s="26" t="s">
        <v>356</v>
      </c>
      <c r="E912" s="35">
        <v>76</v>
      </c>
      <c r="F912" s="35">
        <v>8.0000000000097771E-2</v>
      </c>
      <c r="G912" s="35" t="s">
        <v>67</v>
      </c>
      <c r="H912" s="36">
        <v>76.001333333333335</v>
      </c>
      <c r="I912" s="35">
        <v>130</v>
      </c>
      <c r="J912" s="35">
        <v>53.299999999999272</v>
      </c>
      <c r="K912" s="35" t="s">
        <v>68</v>
      </c>
      <c r="L912" s="36">
        <v>130.88833333333332</v>
      </c>
      <c r="M912" s="36">
        <v>-130.88833333333332</v>
      </c>
      <c r="N912" s="20">
        <v>919</v>
      </c>
      <c r="Q912" s="32" t="s">
        <v>230</v>
      </c>
      <c r="R912" s="5">
        <v>19</v>
      </c>
      <c r="S912" s="24">
        <v>100.44799999999999</v>
      </c>
      <c r="T912" s="42">
        <v>-1.2027000000000001</v>
      </c>
      <c r="U912" s="42">
        <v>-1.2030000000000001</v>
      </c>
      <c r="V912" s="42">
        <v>26.073754558428</v>
      </c>
      <c r="W912" s="42">
        <v>26.073400414937002</v>
      </c>
      <c r="X912" s="42">
        <v>32.288133682502973</v>
      </c>
      <c r="Y912" s="42">
        <v>32.287974784096235</v>
      </c>
      <c r="Z912" s="42">
        <v>2.1440000000000001</v>
      </c>
      <c r="AA912" s="25">
        <v>6.842777272481718</v>
      </c>
      <c r="AB912" s="25">
        <v>81.184030685421035</v>
      </c>
      <c r="AC912" s="25">
        <v>4.2942404000000003E-2</v>
      </c>
      <c r="AD912" s="42">
        <v>0.11070000000000001</v>
      </c>
      <c r="AE912" s="25">
        <v>89.954600000000013</v>
      </c>
      <c r="AF912" s="42">
        <v>4.2868000000000004</v>
      </c>
      <c r="AG912" s="25">
        <v>1.3924000000000001</v>
      </c>
      <c r="AH912" s="5">
        <v>0.1237</v>
      </c>
      <c r="AI912" s="25">
        <v>4.3298999999999997E-2</v>
      </c>
      <c r="AJ912" s="24">
        <v>99.93</v>
      </c>
      <c r="AK912" s="25">
        <v>75.528000000000006</v>
      </c>
      <c r="AL912" s="241">
        <v>32.303199999999997</v>
      </c>
      <c r="AM912" s="117"/>
      <c r="AN912" s="118"/>
      <c r="AO912" s="32">
        <v>-1.1000000000000001</v>
      </c>
      <c r="AP912" s="245">
        <v>6.8209999999999997</v>
      </c>
      <c r="AQ912" s="106"/>
      <c r="AR912" s="108" t="s">
        <v>227</v>
      </c>
      <c r="AS912" s="235">
        <v>13.200289429115822</v>
      </c>
      <c r="AT912" s="128"/>
      <c r="AU912" s="236">
        <v>27.534202152335251</v>
      </c>
      <c r="AV912" s="128"/>
      <c r="AW912" s="237">
        <v>1.6662685512367497</v>
      </c>
      <c r="AX912" s="128"/>
      <c r="BC912" s="144">
        <v>3.397293049438805E-2</v>
      </c>
      <c r="BE912" s="145">
        <v>3.4511194828701151E-2</v>
      </c>
      <c r="BG912" s="21">
        <v>919</v>
      </c>
    </row>
    <row r="913" spans="1:59" ht="15.75" customHeight="1">
      <c r="A913" s="21" t="s">
        <v>242</v>
      </c>
      <c r="B913" s="33">
        <v>40</v>
      </c>
      <c r="C913" s="21" t="s">
        <v>355</v>
      </c>
      <c r="D913" s="26" t="s">
        <v>356</v>
      </c>
      <c r="E913" s="35">
        <v>76</v>
      </c>
      <c r="F913" s="35">
        <v>8.0000000000097771E-2</v>
      </c>
      <c r="G913" s="35" t="s">
        <v>67</v>
      </c>
      <c r="H913" s="36">
        <v>76.001333333333335</v>
      </c>
      <c r="I913" s="35">
        <v>130</v>
      </c>
      <c r="J913" s="35">
        <v>53.299999999999272</v>
      </c>
      <c r="K913" s="35" t="s">
        <v>68</v>
      </c>
      <c r="L913" s="36">
        <v>130.88833333333332</v>
      </c>
      <c r="M913" s="36">
        <v>-130.88833333333332</v>
      </c>
      <c r="N913" s="20">
        <v>920</v>
      </c>
      <c r="Q913" s="32" t="s">
        <v>229</v>
      </c>
      <c r="R913" s="5">
        <v>20</v>
      </c>
      <c r="S913" s="24">
        <v>69.28</v>
      </c>
      <c r="T913" s="42">
        <v>-0.65980000000000005</v>
      </c>
      <c r="U913" s="42">
        <v>-0.66020000000000001</v>
      </c>
      <c r="V913" s="42">
        <v>26.182483642937999</v>
      </c>
      <c r="W913" s="42">
        <v>26.181130081857997</v>
      </c>
      <c r="X913" s="42">
        <v>31.87452246852828</v>
      </c>
      <c r="Y913" s="42">
        <v>31.873131871596456</v>
      </c>
      <c r="Z913" s="42">
        <v>2.242</v>
      </c>
      <c r="AA913" s="25">
        <v>7.1549290884840131</v>
      </c>
      <c r="AB913" s="25">
        <v>85.876881883729695</v>
      </c>
      <c r="AC913" s="25">
        <v>0.106259092</v>
      </c>
      <c r="AD913" s="42">
        <v>0.25</v>
      </c>
      <c r="AE913" s="25">
        <v>89.805000000000007</v>
      </c>
      <c r="AF913" s="42">
        <v>4.2797000000000001</v>
      </c>
      <c r="AG913" s="25">
        <v>1.3431</v>
      </c>
      <c r="AH913" s="5">
        <v>0.1217</v>
      </c>
      <c r="AI913" s="25">
        <v>0.13835</v>
      </c>
      <c r="AJ913" s="24">
        <v>99.93</v>
      </c>
      <c r="AK913" s="25">
        <v>77.325999999999993</v>
      </c>
      <c r="AL913" s="241">
        <v>32.024050000000003</v>
      </c>
      <c r="AM913" s="117">
        <v>6</v>
      </c>
      <c r="AN913" s="118"/>
      <c r="AO913" s="32">
        <v>-0.8</v>
      </c>
      <c r="AP913" s="245">
        <v>7.0330000000000004</v>
      </c>
      <c r="AQ913" s="106"/>
      <c r="AR913" s="108" t="s">
        <v>227</v>
      </c>
      <c r="AS913" s="235">
        <v>10.669838053281662</v>
      </c>
      <c r="AT913" s="128"/>
      <c r="AU913" s="236">
        <v>21.399318612895183</v>
      </c>
      <c r="AV913" s="128"/>
      <c r="AW913" s="237">
        <v>1.4784381625441698</v>
      </c>
      <c r="AX913" s="128"/>
      <c r="BC913" s="144">
        <v>6.8532531648970718E-2</v>
      </c>
      <c r="BD913" s="128">
        <v>6</v>
      </c>
      <c r="BE913" s="145">
        <v>4.7484910501283749E-2</v>
      </c>
      <c r="BG913" s="21">
        <v>920</v>
      </c>
    </row>
    <row r="914" spans="1:59" ht="15.75" customHeight="1">
      <c r="A914" s="21" t="s">
        <v>242</v>
      </c>
      <c r="B914" s="33">
        <v>40</v>
      </c>
      <c r="C914" s="21" t="s">
        <v>355</v>
      </c>
      <c r="D914" s="26" t="s">
        <v>356</v>
      </c>
      <c r="E914" s="35">
        <v>76</v>
      </c>
      <c r="F914" s="35">
        <v>8.0000000000097771E-2</v>
      </c>
      <c r="G914" s="35" t="s">
        <v>67</v>
      </c>
      <c r="H914" s="36">
        <v>76.001333333333335</v>
      </c>
      <c r="I914" s="35">
        <v>130</v>
      </c>
      <c r="J914" s="35">
        <v>53.299999999999272</v>
      </c>
      <c r="K914" s="35" t="s">
        <v>68</v>
      </c>
      <c r="L914" s="36">
        <v>130.88833333333332</v>
      </c>
      <c r="M914" s="36">
        <v>-130.88833333333332</v>
      </c>
      <c r="N914" s="20">
        <v>921</v>
      </c>
      <c r="Q914" s="32" t="s">
        <v>230</v>
      </c>
      <c r="R914" s="5">
        <v>21</v>
      </c>
      <c r="S914" s="24">
        <v>53.055999999999997</v>
      </c>
      <c r="T914" s="42">
        <v>-0.87080000000000002</v>
      </c>
      <c r="U914" s="42">
        <v>-0.87</v>
      </c>
      <c r="V914" s="42">
        <v>25.348189690559998</v>
      </c>
      <c r="W914" s="42">
        <v>25.348125331408998</v>
      </c>
      <c r="X914" s="42">
        <v>30.985081718253628</v>
      </c>
      <c r="Y914" s="42">
        <v>30.984171993212723</v>
      </c>
      <c r="Z914" s="42">
        <v>2.4891000000000001</v>
      </c>
      <c r="AA914" s="25">
        <v>8.2490931278438975</v>
      </c>
      <c r="AB914" s="25">
        <v>97.837469548519351</v>
      </c>
      <c r="AC914" s="25">
        <v>0.15177819000000001</v>
      </c>
      <c r="AD914" s="42">
        <v>0.35010000000000002</v>
      </c>
      <c r="AE914" s="25">
        <v>89.488000000000014</v>
      </c>
      <c r="AF914" s="42">
        <v>4.2648000000000001</v>
      </c>
      <c r="AG914" s="25">
        <v>1.1012999999999999</v>
      </c>
      <c r="AH914" s="5">
        <v>0.112</v>
      </c>
      <c r="AI914" s="25">
        <v>0.43687999999999999</v>
      </c>
      <c r="AJ914" s="24">
        <v>99.93</v>
      </c>
      <c r="AK914" s="25">
        <v>79.125</v>
      </c>
      <c r="AL914" s="241">
        <v>31.040400000000002</v>
      </c>
      <c r="AM914" s="117"/>
      <c r="AN914" s="118"/>
      <c r="AO914" s="32">
        <v>-0.8</v>
      </c>
      <c r="AP914" s="245">
        <v>8.1449999999999996</v>
      </c>
      <c r="AQ914" s="106"/>
      <c r="AR914" s="108" t="s">
        <v>227</v>
      </c>
      <c r="AS914" s="235">
        <v>4.0879219018726145</v>
      </c>
      <c r="AT914" s="128"/>
      <c r="AU914" s="236">
        <v>10.00139595269011</v>
      </c>
      <c r="AV914" s="128"/>
      <c r="AW914" s="237">
        <v>0.98756183745583059</v>
      </c>
      <c r="AX914" s="128"/>
      <c r="BC914" s="144">
        <v>0.14189853471865069</v>
      </c>
      <c r="BD914" s="128">
        <v>6</v>
      </c>
      <c r="BE914" s="145">
        <v>0.15958375779126804</v>
      </c>
      <c r="BG914" s="21">
        <v>921</v>
      </c>
    </row>
    <row r="915" spans="1:59" ht="15.75" customHeight="1">
      <c r="A915" s="21" t="s">
        <v>242</v>
      </c>
      <c r="B915" s="33">
        <v>40</v>
      </c>
      <c r="C915" s="21" t="s">
        <v>355</v>
      </c>
      <c r="D915" s="26" t="s">
        <v>356</v>
      </c>
      <c r="E915" s="35">
        <v>76</v>
      </c>
      <c r="F915" s="35">
        <v>8.0000000000097771E-2</v>
      </c>
      <c r="G915" s="35" t="s">
        <v>67</v>
      </c>
      <c r="H915" s="36">
        <v>76.001333333333335</v>
      </c>
      <c r="I915" s="35">
        <v>130</v>
      </c>
      <c r="J915" s="35">
        <v>53.299999999999272</v>
      </c>
      <c r="K915" s="35" t="s">
        <v>68</v>
      </c>
      <c r="L915" s="36">
        <v>130.88833333333332</v>
      </c>
      <c r="M915" s="36">
        <v>-130.88833333333332</v>
      </c>
      <c r="N915" s="20">
        <v>922</v>
      </c>
      <c r="O915" s="23">
        <v>3</v>
      </c>
      <c r="P915" s="38" t="s">
        <v>459</v>
      </c>
      <c r="Q915" s="32" t="s">
        <v>229</v>
      </c>
      <c r="R915" s="5">
        <v>22</v>
      </c>
      <c r="S915" s="24">
        <v>41.83</v>
      </c>
      <c r="T915" s="42">
        <v>-1.2439</v>
      </c>
      <c r="U915" s="42">
        <v>-1.2417</v>
      </c>
      <c r="V915" s="42">
        <v>24.538260208404001</v>
      </c>
      <c r="W915" s="42">
        <v>24.527830344986999</v>
      </c>
      <c r="X915" s="42">
        <v>30.280410731124793</v>
      </c>
      <c r="Y915" s="42">
        <v>30.264063898456055</v>
      </c>
      <c r="Z915" s="42">
        <v>2.6859000000000002</v>
      </c>
      <c r="AA915" s="25">
        <v>9.1448050593886077</v>
      </c>
      <c r="AB915" s="25">
        <v>106.84407013123713</v>
      </c>
      <c r="AC915" s="25">
        <v>0.11232345599999999</v>
      </c>
      <c r="AD915" s="42">
        <v>0.26340000000000002</v>
      </c>
      <c r="AE915" s="25">
        <v>89.671400000000006</v>
      </c>
      <c r="AF915" s="42">
        <v>4.2733999999999996</v>
      </c>
      <c r="AG915" s="25">
        <v>0.91810000000000003</v>
      </c>
      <c r="AH915" s="5">
        <v>0.1047</v>
      </c>
      <c r="AI915" s="25">
        <v>0.97514000000000001</v>
      </c>
      <c r="AJ915" s="24">
        <v>99.93</v>
      </c>
      <c r="AK915" s="25">
        <v>80.923000000000002</v>
      </c>
      <c r="AL915" s="241">
        <v>30.520499999999998</v>
      </c>
      <c r="AM915" s="117">
        <v>3</v>
      </c>
      <c r="AN915" s="121" t="s">
        <v>459</v>
      </c>
      <c r="AO915" s="32">
        <v>-0.8</v>
      </c>
      <c r="AP915" s="245">
        <v>8.7200000000000006</v>
      </c>
      <c r="AQ915" s="106">
        <v>3</v>
      </c>
      <c r="AR915" s="38" t="s">
        <v>459</v>
      </c>
      <c r="AS915" s="235">
        <v>0.95546442838697243</v>
      </c>
      <c r="AT915" s="130">
        <v>3</v>
      </c>
      <c r="AU915" s="236">
        <v>4.6200132910347769</v>
      </c>
      <c r="AV915" s="130">
        <v>3</v>
      </c>
      <c r="AW915" s="237">
        <v>0.75325795053003552</v>
      </c>
      <c r="AX915" s="130">
        <v>3</v>
      </c>
      <c r="AY915" s="121" t="s">
        <v>459</v>
      </c>
      <c r="BC915" s="144">
        <v>0.13116675070250225</v>
      </c>
      <c r="BD915" s="128">
        <v>36</v>
      </c>
      <c r="BE915" s="145">
        <v>0.11925289713872338</v>
      </c>
      <c r="BF915" s="121" t="s">
        <v>459</v>
      </c>
      <c r="BG915" s="21">
        <v>922</v>
      </c>
    </row>
    <row r="916" spans="1:59" ht="15.75" customHeight="1">
      <c r="A916" s="21" t="s">
        <v>242</v>
      </c>
      <c r="B916" s="33">
        <v>40</v>
      </c>
      <c r="C916" s="21" t="s">
        <v>355</v>
      </c>
      <c r="D916" s="26" t="s">
        <v>356</v>
      </c>
      <c r="E916" s="35">
        <v>76</v>
      </c>
      <c r="F916" s="35">
        <v>8.0000000000097771E-2</v>
      </c>
      <c r="G916" s="35" t="s">
        <v>67</v>
      </c>
      <c r="H916" s="36">
        <v>76.001333333333335</v>
      </c>
      <c r="I916" s="35">
        <v>130</v>
      </c>
      <c r="J916" s="35">
        <v>53.299999999999272</v>
      </c>
      <c r="K916" s="35" t="s">
        <v>68</v>
      </c>
      <c r="L916" s="36">
        <v>130.88833333333332</v>
      </c>
      <c r="M916" s="36">
        <v>-130.88833333333332</v>
      </c>
      <c r="N916" s="20">
        <v>923</v>
      </c>
      <c r="Q916" s="32" t="s">
        <v>229</v>
      </c>
      <c r="R916" s="5">
        <v>23</v>
      </c>
      <c r="S916" s="24">
        <v>21.884</v>
      </c>
      <c r="T916" s="42">
        <v>-1.55</v>
      </c>
      <c r="U916" s="42">
        <v>-1.5499000000000001</v>
      </c>
      <c r="V916" s="42">
        <v>22.971079153721998</v>
      </c>
      <c r="W916" s="42">
        <v>22.970386035326001</v>
      </c>
      <c r="X916" s="42">
        <v>28.469279509345771</v>
      </c>
      <c r="Y916" s="42">
        <v>28.468243476962801</v>
      </c>
      <c r="Z916" s="42">
        <v>2.5996000000000001</v>
      </c>
      <c r="AA916" s="25">
        <v>8.8893270917080667</v>
      </c>
      <c r="AB916" s="25">
        <v>101.68398263400572</v>
      </c>
      <c r="AC916" s="25">
        <v>0.16522525800000001</v>
      </c>
      <c r="AD916" s="42">
        <v>0.37969999999999998</v>
      </c>
      <c r="AE916" s="25">
        <v>89.67540000000001</v>
      </c>
      <c r="AF916" s="42">
        <v>4.2736000000000001</v>
      </c>
      <c r="AG916" s="25">
        <v>0.69269999999999998</v>
      </c>
      <c r="AH916" s="5">
        <v>9.5699999999999993E-2</v>
      </c>
      <c r="AI916" s="25">
        <v>3.4237000000000002</v>
      </c>
      <c r="AJ916" s="24">
        <v>99.93</v>
      </c>
      <c r="AK916" s="25">
        <v>82.721000000000004</v>
      </c>
      <c r="AL916" s="241">
        <v>28.5243</v>
      </c>
      <c r="AM916" s="117"/>
      <c r="AN916" s="118"/>
      <c r="AO916" s="32">
        <v>-1.2</v>
      </c>
      <c r="AP916" s="245">
        <v>8.9354999999999993</v>
      </c>
      <c r="AQ916" s="106">
        <v>6</v>
      </c>
      <c r="AR916" s="108" t="s">
        <v>227</v>
      </c>
      <c r="AS916" s="235">
        <v>0</v>
      </c>
      <c r="AT916" s="128"/>
      <c r="AU916" s="236">
        <v>2.3314712237081521</v>
      </c>
      <c r="AV916" s="128"/>
      <c r="AW916" s="237">
        <v>0.55768197879858661</v>
      </c>
      <c r="AX916" s="128"/>
      <c r="BC916" s="144">
        <v>0.13617170348396851</v>
      </c>
      <c r="BE916" s="145">
        <v>8.1761358911413867E-2</v>
      </c>
      <c r="BG916" s="21">
        <v>923</v>
      </c>
    </row>
    <row r="917" spans="1:59" ht="15.75" customHeight="1">
      <c r="A917" s="21" t="s">
        <v>242</v>
      </c>
      <c r="B917" s="33">
        <v>40</v>
      </c>
      <c r="C917" s="21" t="s">
        <v>355</v>
      </c>
      <c r="D917" s="26" t="s">
        <v>356</v>
      </c>
      <c r="E917" s="35">
        <v>76</v>
      </c>
      <c r="F917" s="35">
        <v>8.0000000000097771E-2</v>
      </c>
      <c r="G917" s="35" t="s">
        <v>67</v>
      </c>
      <c r="H917" s="36">
        <v>76.001333333333335</v>
      </c>
      <c r="I917" s="35">
        <v>130</v>
      </c>
      <c r="J917" s="35">
        <v>53.299999999999272</v>
      </c>
      <c r="K917" s="35" t="s">
        <v>68</v>
      </c>
      <c r="L917" s="36">
        <v>130.88833333333332</v>
      </c>
      <c r="M917" s="36">
        <v>-130.88833333333332</v>
      </c>
      <c r="N917" s="20">
        <v>924</v>
      </c>
      <c r="Q917" s="32" t="s">
        <v>230</v>
      </c>
      <c r="R917" s="5">
        <v>24</v>
      </c>
      <c r="S917" s="24">
        <v>5.7670000000000003</v>
      </c>
      <c r="T917" s="42">
        <v>-1.5430999999999999</v>
      </c>
      <c r="U917" s="42">
        <v>-1.5448</v>
      </c>
      <c r="V917" s="42">
        <v>22.967111194301999</v>
      </c>
      <c r="W917" s="42">
        <v>22.96570270166</v>
      </c>
      <c r="X917" s="42">
        <v>28.46611581295651</v>
      </c>
      <c r="Y917" s="42">
        <v>28.465833256776829</v>
      </c>
      <c r="Z917" s="42">
        <v>2.5998000000000001</v>
      </c>
      <c r="AA917" s="25">
        <v>8.8913453375042266</v>
      </c>
      <c r="AB917" s="25">
        <v>101.72393507530838</v>
      </c>
      <c r="AC917" s="25">
        <v>0.154337588</v>
      </c>
      <c r="AD917" s="42">
        <v>0.35580000000000001</v>
      </c>
      <c r="AE917" s="25">
        <v>89.633600000000015</v>
      </c>
      <c r="AF917" s="42">
        <v>4.2717000000000001</v>
      </c>
      <c r="AG917" s="25">
        <v>0.68100000000000005</v>
      </c>
      <c r="AH917" s="5">
        <v>9.5200000000000007E-2</v>
      </c>
      <c r="AI917" s="25">
        <v>11.247999999999999</v>
      </c>
      <c r="AJ917" s="24">
        <v>99.93</v>
      </c>
      <c r="AK917" s="25">
        <v>86.317999999999998</v>
      </c>
      <c r="AL917" s="241">
        <v>28.465399999999999</v>
      </c>
      <c r="AM917" s="117"/>
      <c r="AN917" s="118"/>
      <c r="AO917" s="32">
        <v>-1.4</v>
      </c>
      <c r="AP917" s="245">
        <v>8.91</v>
      </c>
      <c r="AQ917" s="106"/>
      <c r="AR917" s="108" t="s">
        <v>227</v>
      </c>
      <c r="AS917" s="235">
        <v>0</v>
      </c>
      <c r="AT917" s="128"/>
      <c r="AU917" s="236">
        <v>2.3205403124933648</v>
      </c>
      <c r="AV917" s="128"/>
      <c r="AW917" s="237">
        <v>0.56252296819787995</v>
      </c>
      <c r="AX917" s="128"/>
      <c r="BC917" s="144">
        <v>0.14934043527145618</v>
      </c>
      <c r="BD917" s="128">
        <v>6</v>
      </c>
      <c r="BE917" s="145">
        <v>7.6961716978649897E-2</v>
      </c>
      <c r="BG917" s="21">
        <v>924</v>
      </c>
    </row>
    <row r="918" spans="1:59" ht="15.75" customHeight="1">
      <c r="A918" s="21" t="s">
        <v>242</v>
      </c>
      <c r="B918" s="33">
        <v>41</v>
      </c>
      <c r="C918" s="21" t="s">
        <v>357</v>
      </c>
      <c r="D918" s="26" t="s">
        <v>358</v>
      </c>
      <c r="E918" s="35">
        <v>75</v>
      </c>
      <c r="F918" s="35">
        <v>59.659999999999798</v>
      </c>
      <c r="G918" s="35" t="s">
        <v>67</v>
      </c>
      <c r="H918" s="36">
        <v>75.99433333333333</v>
      </c>
      <c r="I918" s="35">
        <v>139</v>
      </c>
      <c r="J918" s="35">
        <v>57.200000000000841</v>
      </c>
      <c r="K918" s="35" t="s">
        <v>68</v>
      </c>
      <c r="L918" s="36">
        <v>139.95333333333335</v>
      </c>
      <c r="M918" s="36">
        <v>-139.95333333333335</v>
      </c>
      <c r="N918" s="20">
        <v>925</v>
      </c>
      <c r="Q918" s="32" t="s">
        <v>229</v>
      </c>
      <c r="R918" s="5">
        <v>1</v>
      </c>
      <c r="S918" s="24">
        <v>3660.3429999999998</v>
      </c>
      <c r="T918" s="42">
        <v>-0.2681</v>
      </c>
      <c r="U918" s="42">
        <v>-0.26800000000000002</v>
      </c>
      <c r="V918" s="42">
        <v>30.276744504964995</v>
      </c>
      <c r="W918" s="42">
        <v>30.276752085744999</v>
      </c>
      <c r="X918" s="42">
        <v>34.954221868184121</v>
      </c>
      <c r="Y918" s="42">
        <v>34.954121387149883</v>
      </c>
      <c r="Z918" s="42">
        <v>1.4928999999999999</v>
      </c>
      <c r="AA918" s="25">
        <v>6.523351707224311</v>
      </c>
      <c r="AB918" s="25">
        <v>80.844207894859053</v>
      </c>
      <c r="AC918" s="25">
        <v>2.4301044199999997E-2</v>
      </c>
      <c r="AD918" s="42">
        <v>5.3999999999999999E-2</v>
      </c>
      <c r="AE918" s="25">
        <v>90.151100000000014</v>
      </c>
      <c r="AF918" s="42">
        <v>4.2908999999999997</v>
      </c>
      <c r="AG918" s="25">
        <v>0.79600000000000004</v>
      </c>
      <c r="AH918" s="5">
        <v>9.98E-2</v>
      </c>
      <c r="AI918" s="25">
        <v>4.3298999999999997E-2</v>
      </c>
      <c r="AJ918" s="24">
        <v>99.22</v>
      </c>
      <c r="AK918" s="25">
        <v>0</v>
      </c>
      <c r="AL918" s="241">
        <v>34.953499999999998</v>
      </c>
      <c r="AM918" s="117"/>
      <c r="AN918" s="118"/>
      <c r="AO918" s="32">
        <v>-0.2</v>
      </c>
      <c r="AP918" s="245">
        <v>6.5179999999999998</v>
      </c>
      <c r="AQ918" s="106">
        <v>2</v>
      </c>
      <c r="AR918" s="108" t="s">
        <v>268</v>
      </c>
      <c r="AS918" s="235">
        <v>14.767925676687829</v>
      </c>
      <c r="AT918" s="128"/>
      <c r="AU918" s="236">
        <v>13.913075120144905</v>
      </c>
      <c r="AV918" s="128"/>
      <c r="AW918" s="237">
        <v>0.99364229074889865</v>
      </c>
      <c r="AX918" s="128"/>
      <c r="BC918" s="144" t="s">
        <v>227</v>
      </c>
      <c r="BE918" s="145" t="s">
        <v>227</v>
      </c>
      <c r="BG918" s="21">
        <v>925</v>
      </c>
    </row>
    <row r="919" spans="1:59" ht="15.75" customHeight="1">
      <c r="A919" s="21" t="s">
        <v>242</v>
      </c>
      <c r="B919" s="33">
        <v>41</v>
      </c>
      <c r="C919" s="21" t="s">
        <v>357</v>
      </c>
      <c r="D919" s="26" t="s">
        <v>358</v>
      </c>
      <c r="E919" s="35">
        <v>75</v>
      </c>
      <c r="F919" s="35">
        <v>59.659999999999798</v>
      </c>
      <c r="G919" s="35" t="s">
        <v>67</v>
      </c>
      <c r="H919" s="36">
        <v>75.99433333333333</v>
      </c>
      <c r="I919" s="35">
        <v>139</v>
      </c>
      <c r="J919" s="35">
        <v>57.200000000000841</v>
      </c>
      <c r="K919" s="35" t="s">
        <v>68</v>
      </c>
      <c r="L919" s="36">
        <v>139.95333333333335</v>
      </c>
      <c r="M919" s="36">
        <v>-139.95333333333335</v>
      </c>
      <c r="N919" s="20">
        <v>926</v>
      </c>
      <c r="Q919" s="32" t="s">
        <v>229</v>
      </c>
      <c r="R919" s="5">
        <v>2</v>
      </c>
      <c r="S919" s="24">
        <v>2493.009</v>
      </c>
      <c r="T919" s="42">
        <v>-0.38129999999999997</v>
      </c>
      <c r="U919" s="42">
        <v>-0.38150000000000001</v>
      </c>
      <c r="V919" s="42">
        <v>29.738989799699997</v>
      </c>
      <c r="W919" s="42">
        <v>29.739329360257003</v>
      </c>
      <c r="X919" s="42">
        <v>34.948682055641946</v>
      </c>
      <c r="Y919" s="42">
        <v>34.949349683881849</v>
      </c>
      <c r="Z919" s="42">
        <v>1.6714</v>
      </c>
      <c r="AA919" s="25">
        <v>6.5818414544439499</v>
      </c>
      <c r="AB919" s="25">
        <v>81.324020110705234</v>
      </c>
      <c r="AC919" s="25">
        <v>2.3996089399999997E-2</v>
      </c>
      <c r="AD919" s="42">
        <v>5.3400000000000003E-2</v>
      </c>
      <c r="AE919" s="25">
        <v>90.230900000000005</v>
      </c>
      <c r="AF919" s="42">
        <v>4.2946999999999997</v>
      </c>
      <c r="AG919" s="25">
        <v>0.7702</v>
      </c>
      <c r="AH919" s="5">
        <v>9.8799999999999999E-2</v>
      </c>
      <c r="AI919" s="25">
        <v>4.3298999999999997E-2</v>
      </c>
      <c r="AJ919" s="24">
        <v>99.8</v>
      </c>
      <c r="AK919" s="25">
        <v>0</v>
      </c>
      <c r="AL919" s="241">
        <v>34.949199999999998</v>
      </c>
      <c r="AM919" s="117"/>
      <c r="AN919" s="118"/>
      <c r="AO919" s="32">
        <v>-0.5</v>
      </c>
      <c r="AP919" s="245">
        <v>6.5920000000000005</v>
      </c>
      <c r="AQ919" s="106">
        <v>26</v>
      </c>
      <c r="AR919" s="108" t="s">
        <v>411</v>
      </c>
      <c r="AS919" s="235">
        <v>14.653850316077421</v>
      </c>
      <c r="AT919" s="128"/>
      <c r="AU919" s="236">
        <v>12.923136653987576</v>
      </c>
      <c r="AV919" s="128"/>
      <c r="AW919" s="237">
        <v>0.99460792951541854</v>
      </c>
      <c r="AX919" s="128"/>
      <c r="BC919" s="144" t="s">
        <v>227</v>
      </c>
      <c r="BE919" s="145" t="s">
        <v>227</v>
      </c>
      <c r="BG919" s="21">
        <v>926</v>
      </c>
    </row>
    <row r="920" spans="1:59" ht="15.75" customHeight="1">
      <c r="A920" s="21" t="s">
        <v>242</v>
      </c>
      <c r="B920" s="33">
        <v>41</v>
      </c>
      <c r="C920" s="21" t="s">
        <v>357</v>
      </c>
      <c r="D920" s="26" t="s">
        <v>358</v>
      </c>
      <c r="E920" s="35">
        <v>75</v>
      </c>
      <c r="F920" s="35">
        <v>59.659999999999798</v>
      </c>
      <c r="G920" s="35" t="s">
        <v>67</v>
      </c>
      <c r="H920" s="36">
        <v>75.99433333333333</v>
      </c>
      <c r="I920" s="35">
        <v>139</v>
      </c>
      <c r="J920" s="35">
        <v>57.200000000000841</v>
      </c>
      <c r="K920" s="35" t="s">
        <v>68</v>
      </c>
      <c r="L920" s="36">
        <v>139.95333333333335</v>
      </c>
      <c r="M920" s="36">
        <v>-139.95333333333335</v>
      </c>
      <c r="N920" s="20">
        <v>927</v>
      </c>
      <c r="Q920" s="32" t="s">
        <v>229</v>
      </c>
      <c r="R920" s="5">
        <v>3</v>
      </c>
      <c r="S920" s="24">
        <v>2033.5160000000001</v>
      </c>
      <c r="T920" s="42">
        <v>-0.40129999999999999</v>
      </c>
      <c r="U920" s="42">
        <v>-0.40179999999999999</v>
      </c>
      <c r="V920" s="42">
        <v>29.530260059179994</v>
      </c>
      <c r="W920" s="42">
        <v>29.530606851647001</v>
      </c>
      <c r="X920" s="42">
        <v>34.937022481402529</v>
      </c>
      <c r="Y920" s="42">
        <v>34.938040101554598</v>
      </c>
      <c r="Z920" s="42">
        <v>1.7674000000000001</v>
      </c>
      <c r="AA920" s="25">
        <v>6.687321645819738</v>
      </c>
      <c r="AB920" s="25">
        <v>82.577140233747656</v>
      </c>
      <c r="AC920" s="25">
        <v>2.3996089399999997E-2</v>
      </c>
      <c r="AD920" s="42">
        <v>5.3400000000000003E-2</v>
      </c>
      <c r="AE920" s="25">
        <v>90.246800000000007</v>
      </c>
      <c r="AF920" s="42">
        <v>4.2953999999999999</v>
      </c>
      <c r="AG920" s="25">
        <v>0.76780000000000004</v>
      </c>
      <c r="AH920" s="5">
        <v>9.8699999999999996E-2</v>
      </c>
      <c r="AI920" s="25">
        <v>4.3298999999999997E-2</v>
      </c>
      <c r="AJ920" s="24">
        <v>99.85</v>
      </c>
      <c r="AK920" s="25">
        <v>0</v>
      </c>
      <c r="AL920" s="241">
        <v>34.936900000000001</v>
      </c>
      <c r="AM920" s="117"/>
      <c r="AN920" s="118"/>
      <c r="AO920" s="32">
        <v>-0.5</v>
      </c>
      <c r="AP920" s="245">
        <v>6.6970000000000001</v>
      </c>
      <c r="AQ920" s="106"/>
      <c r="AR920" s="108" t="s">
        <v>227</v>
      </c>
      <c r="AS920" s="235">
        <v>14.332668525249465</v>
      </c>
      <c r="AT920" s="128"/>
      <c r="AU920" s="236">
        <v>11.361067690356688</v>
      </c>
      <c r="AV920" s="128"/>
      <c r="AW920" s="237">
        <v>0.9608105726872247</v>
      </c>
      <c r="AX920" s="128"/>
      <c r="BC920" s="144" t="s">
        <v>227</v>
      </c>
      <c r="BE920" s="145" t="s">
        <v>227</v>
      </c>
      <c r="BG920" s="21">
        <v>927</v>
      </c>
    </row>
    <row r="921" spans="1:59" ht="15.75" customHeight="1">
      <c r="A921" s="21" t="s">
        <v>242</v>
      </c>
      <c r="B921" s="33">
        <v>41</v>
      </c>
      <c r="C921" s="21" t="s">
        <v>357</v>
      </c>
      <c r="D921" s="26" t="s">
        <v>358</v>
      </c>
      <c r="E921" s="35">
        <v>75</v>
      </c>
      <c r="F921" s="35">
        <v>59.659999999999798</v>
      </c>
      <c r="G921" s="35" t="s">
        <v>67</v>
      </c>
      <c r="H921" s="36">
        <v>75.99433333333333</v>
      </c>
      <c r="I921" s="35">
        <v>139</v>
      </c>
      <c r="J921" s="35">
        <v>57.200000000000841</v>
      </c>
      <c r="K921" s="35" t="s">
        <v>68</v>
      </c>
      <c r="L921" s="36">
        <v>139.95333333333335</v>
      </c>
      <c r="M921" s="36">
        <v>-139.95333333333335</v>
      </c>
      <c r="N921" s="20">
        <v>928</v>
      </c>
      <c r="Q921" s="32" t="s">
        <v>229</v>
      </c>
      <c r="R921" s="5">
        <v>4</v>
      </c>
      <c r="S921" s="24">
        <v>1523.3510000000001</v>
      </c>
      <c r="T921" s="42">
        <v>-0.27960000000000002</v>
      </c>
      <c r="U921" s="42">
        <v>-0.28039999999999998</v>
      </c>
      <c r="V921" s="42">
        <v>29.400751051849998</v>
      </c>
      <c r="W921" s="42">
        <v>29.401004177929998</v>
      </c>
      <c r="X921" s="42">
        <v>34.906286660924657</v>
      </c>
      <c r="Y921" s="42">
        <v>34.907521394585103</v>
      </c>
      <c r="Z921" s="42">
        <v>1.8979999999999999</v>
      </c>
      <c r="AA921" s="25">
        <v>6.8420146710583261</v>
      </c>
      <c r="AB921" s="25">
        <v>84.739304403055215</v>
      </c>
      <c r="AC921" s="25">
        <v>2.5519781999999998E-2</v>
      </c>
      <c r="AD921" s="42">
        <v>5.6300000000000003E-2</v>
      </c>
      <c r="AE921" s="25">
        <v>90.248800000000003</v>
      </c>
      <c r="AF921" s="42">
        <v>4.2954999999999997</v>
      </c>
      <c r="AG921" s="25">
        <v>0.79369999999999996</v>
      </c>
      <c r="AH921" s="5">
        <v>9.9699999999999997E-2</v>
      </c>
      <c r="AI921" s="25">
        <v>4.3298999999999997E-2</v>
      </c>
      <c r="AJ921" s="24">
        <v>99.9</v>
      </c>
      <c r="AK921" s="25">
        <v>0</v>
      </c>
      <c r="AL921" s="241">
        <v>34.907299999999999</v>
      </c>
      <c r="AM921" s="117"/>
      <c r="AN921" s="118"/>
      <c r="AO921" s="32">
        <v>-0.3</v>
      </c>
      <c r="AP921" s="245">
        <v>6.8529999999999998</v>
      </c>
      <c r="AQ921" s="106"/>
      <c r="AR921" s="108" t="s">
        <v>227</v>
      </c>
      <c r="AS921" s="235">
        <v>13.408181203076113</v>
      </c>
      <c r="AT921" s="128"/>
      <c r="AU921" s="236">
        <v>8.6847984166593157</v>
      </c>
      <c r="AV921" s="128"/>
      <c r="AW921" s="237">
        <v>0.89514713656387679</v>
      </c>
      <c r="AX921" s="128"/>
      <c r="BC921" s="144" t="s">
        <v>227</v>
      </c>
      <c r="BE921" s="145" t="s">
        <v>227</v>
      </c>
      <c r="BG921" s="21">
        <v>928</v>
      </c>
    </row>
    <row r="922" spans="1:59" ht="15.75" customHeight="1">
      <c r="A922" s="21" t="s">
        <v>242</v>
      </c>
      <c r="B922" s="33">
        <v>41</v>
      </c>
      <c r="C922" s="21" t="s">
        <v>357</v>
      </c>
      <c r="D922" s="26" t="s">
        <v>358</v>
      </c>
      <c r="E922" s="35">
        <v>75</v>
      </c>
      <c r="F922" s="35">
        <v>59.659999999999798</v>
      </c>
      <c r="G922" s="35" t="s">
        <v>67</v>
      </c>
      <c r="H922" s="36">
        <v>75.99433333333333</v>
      </c>
      <c r="I922" s="35">
        <v>139</v>
      </c>
      <c r="J922" s="35">
        <v>57.200000000000841</v>
      </c>
      <c r="K922" s="35" t="s">
        <v>68</v>
      </c>
      <c r="L922" s="36">
        <v>139.95333333333335</v>
      </c>
      <c r="M922" s="36">
        <v>-139.95333333333335</v>
      </c>
      <c r="N922" s="20">
        <v>929</v>
      </c>
      <c r="Q922" s="32" t="s">
        <v>229</v>
      </c>
      <c r="R922" s="5">
        <v>5</v>
      </c>
      <c r="S922" s="24">
        <v>1015.699</v>
      </c>
      <c r="T922" s="42">
        <v>6.4399999999999999E-2</v>
      </c>
      <c r="U922" s="42">
        <v>6.3E-2</v>
      </c>
      <c r="V922" s="42">
        <v>29.455376694634996</v>
      </c>
      <c r="W922" s="42">
        <v>29.454848607656999</v>
      </c>
      <c r="X922" s="42">
        <v>34.875700411282402</v>
      </c>
      <c r="Y922" s="42">
        <v>34.876583629338768</v>
      </c>
      <c r="Z922" s="42">
        <v>2.0230999999999999</v>
      </c>
      <c r="AA922" s="25">
        <v>6.8700828723027456</v>
      </c>
      <c r="AB922" s="25">
        <v>85.836825413647546</v>
      </c>
      <c r="AC922" s="25">
        <v>2.5723085199999995E-2</v>
      </c>
      <c r="AD922" s="42">
        <v>5.67E-2</v>
      </c>
      <c r="AE922" s="25">
        <v>90.238800000000012</v>
      </c>
      <c r="AF922" s="42">
        <v>4.2949999999999999</v>
      </c>
      <c r="AG922" s="25">
        <v>0.82420000000000004</v>
      </c>
      <c r="AH922" s="5">
        <v>0.1009</v>
      </c>
      <c r="AI922" s="25">
        <v>4.3298999999999997E-2</v>
      </c>
      <c r="AJ922" s="24">
        <v>99.93</v>
      </c>
      <c r="AK922" s="25">
        <v>0</v>
      </c>
      <c r="AL922" s="241">
        <v>34.876199999999997</v>
      </c>
      <c r="AM922" s="117"/>
      <c r="AN922" s="118"/>
      <c r="AO922" s="32">
        <v>0</v>
      </c>
      <c r="AP922" s="245">
        <v>6.8810000000000002</v>
      </c>
      <c r="AQ922" s="106"/>
      <c r="AR922" s="108" t="s">
        <v>227</v>
      </c>
      <c r="AS922" s="235">
        <v>12.631765751283705</v>
      </c>
      <c r="AT922" s="128"/>
      <c r="AU922" s="236">
        <v>7.0125105181528644</v>
      </c>
      <c r="AV922" s="128"/>
      <c r="AW922" s="237">
        <v>0.83527753303964758</v>
      </c>
      <c r="AX922" s="128"/>
      <c r="BC922" s="144" t="s">
        <v>227</v>
      </c>
      <c r="BE922" s="145" t="s">
        <v>227</v>
      </c>
      <c r="BG922" s="21">
        <v>929</v>
      </c>
    </row>
    <row r="923" spans="1:59" ht="15.75" customHeight="1">
      <c r="A923" s="21" t="s">
        <v>242</v>
      </c>
      <c r="B923" s="33">
        <v>41</v>
      </c>
      <c r="C923" s="21" t="s">
        <v>357</v>
      </c>
      <c r="D923" s="26" t="s">
        <v>358</v>
      </c>
      <c r="E923" s="35">
        <v>75</v>
      </c>
      <c r="F923" s="35">
        <v>59.659999999999798</v>
      </c>
      <c r="G923" s="35" t="s">
        <v>67</v>
      </c>
      <c r="H923" s="36">
        <v>75.99433333333333</v>
      </c>
      <c r="I923" s="35">
        <v>139</v>
      </c>
      <c r="J923" s="35">
        <v>57.200000000000841</v>
      </c>
      <c r="K923" s="35" t="s">
        <v>68</v>
      </c>
      <c r="L923" s="36">
        <v>139.95333333333335</v>
      </c>
      <c r="M923" s="36">
        <v>-139.95333333333335</v>
      </c>
      <c r="N923" s="20">
        <v>930</v>
      </c>
      <c r="Q923" s="32" t="s">
        <v>229</v>
      </c>
      <c r="R923" s="5">
        <v>6</v>
      </c>
      <c r="S923" s="24">
        <v>811.93</v>
      </c>
      <c r="T923" s="42">
        <v>0.33179999999999998</v>
      </c>
      <c r="U923" s="42">
        <v>0.33069999999999999</v>
      </c>
      <c r="V923" s="42">
        <v>29.588143978894994</v>
      </c>
      <c r="W923" s="42">
        <v>29.587656937641</v>
      </c>
      <c r="X923" s="42">
        <v>34.865445868941421</v>
      </c>
      <c r="Y923" s="42">
        <v>34.866045576545339</v>
      </c>
      <c r="Z923" s="42">
        <v>2.0752999999999999</v>
      </c>
      <c r="AA923" s="25">
        <v>6.8489491253104999</v>
      </c>
      <c r="AB923" s="25">
        <v>86.163192573900929</v>
      </c>
      <c r="AC923" s="25">
        <v>2.6230802499999997E-2</v>
      </c>
      <c r="AD923" s="42">
        <v>5.7599999999999998E-2</v>
      </c>
      <c r="AE923" s="25">
        <v>90.224900000000005</v>
      </c>
      <c r="AF923" s="42">
        <v>4.2944000000000004</v>
      </c>
      <c r="AG923" s="25">
        <v>0.82889999999999997</v>
      </c>
      <c r="AH923" s="5">
        <v>0.1011</v>
      </c>
      <c r="AI923" s="25">
        <v>4.3298999999999997E-2</v>
      </c>
      <c r="AJ923" s="24">
        <v>99.93</v>
      </c>
      <c r="AK923" s="25">
        <v>0</v>
      </c>
      <c r="AL923" s="241">
        <v>34.866950000000003</v>
      </c>
      <c r="AM923" s="117">
        <v>6</v>
      </c>
      <c r="AN923" s="118"/>
      <c r="AO923" s="32">
        <v>0</v>
      </c>
      <c r="AP923" s="245">
        <v>6.8579999999999997</v>
      </c>
      <c r="AQ923" s="106"/>
      <c r="AR923" s="108" t="s">
        <v>227</v>
      </c>
      <c r="AS923" s="235">
        <v>12.435649865432612</v>
      </c>
      <c r="AT923" s="128"/>
      <c r="AU923" s="236">
        <v>6.6948645581648876</v>
      </c>
      <c r="AV923" s="128"/>
      <c r="AW923" s="237">
        <v>0.81693039647577093</v>
      </c>
      <c r="AX923" s="128"/>
      <c r="BC923" s="144" t="s">
        <v>227</v>
      </c>
      <c r="BE923" s="145" t="s">
        <v>227</v>
      </c>
      <c r="BG923" s="21">
        <v>930</v>
      </c>
    </row>
    <row r="924" spans="1:59" ht="15.75" customHeight="1">
      <c r="A924" s="21" t="s">
        <v>242</v>
      </c>
      <c r="B924" s="33">
        <v>41</v>
      </c>
      <c r="C924" s="21" t="s">
        <v>357</v>
      </c>
      <c r="D924" s="26" t="s">
        <v>358</v>
      </c>
      <c r="E924" s="35">
        <v>75</v>
      </c>
      <c r="F924" s="35">
        <v>59.659999999999798</v>
      </c>
      <c r="G924" s="35" t="s">
        <v>67</v>
      </c>
      <c r="H924" s="36">
        <v>75.99433333333333</v>
      </c>
      <c r="I924" s="35">
        <v>139</v>
      </c>
      <c r="J924" s="35">
        <v>57.200000000000841</v>
      </c>
      <c r="K924" s="35" t="s">
        <v>68</v>
      </c>
      <c r="L924" s="36">
        <v>139.95333333333335</v>
      </c>
      <c r="M924" s="36">
        <v>-139.95333333333335</v>
      </c>
      <c r="N924" s="20">
        <v>931</v>
      </c>
      <c r="Q924" s="32" t="s">
        <v>229</v>
      </c>
      <c r="R924" s="5">
        <v>7</v>
      </c>
      <c r="S924" s="24">
        <v>609.10599999999999</v>
      </c>
      <c r="T924" s="42">
        <v>0.71689999999999998</v>
      </c>
      <c r="U924" s="42">
        <v>0.71609999999999996</v>
      </c>
      <c r="V924" s="42">
        <v>29.822472895159997</v>
      </c>
      <c r="W924" s="42">
        <v>29.822123654906001</v>
      </c>
      <c r="X924" s="42">
        <v>34.855360422521905</v>
      </c>
      <c r="Y924" s="42">
        <v>34.855802983087514</v>
      </c>
      <c r="Z924" s="42">
        <v>2.1187</v>
      </c>
      <c r="AA924" s="25">
        <v>6.7581009530296789</v>
      </c>
      <c r="AB924" s="25">
        <v>85.863945333535852</v>
      </c>
      <c r="AC924" s="25">
        <v>2.6586042399999996E-2</v>
      </c>
      <c r="AD924" s="42">
        <v>5.8200000000000002E-2</v>
      </c>
      <c r="AE924" s="25">
        <v>90.206900000000005</v>
      </c>
      <c r="AF924" s="42">
        <v>4.2934999999999999</v>
      </c>
      <c r="AG924" s="25">
        <v>0.83589999999999998</v>
      </c>
      <c r="AH924" s="5">
        <v>0.1014</v>
      </c>
      <c r="AI924" s="25">
        <v>4.3298999999999997E-2</v>
      </c>
      <c r="AJ924" s="24">
        <v>99.93</v>
      </c>
      <c r="AK924" s="25">
        <v>0</v>
      </c>
      <c r="AL924" s="241">
        <v>34.857799999999997</v>
      </c>
      <c r="AM924" s="117"/>
      <c r="AN924" s="118"/>
      <c r="AO924" s="32">
        <v>0.3</v>
      </c>
      <c r="AP924" s="245">
        <v>6.7779999999999996</v>
      </c>
      <c r="AQ924" s="106"/>
      <c r="AR924" s="108" t="s">
        <v>227</v>
      </c>
      <c r="AS924" s="235">
        <v>12.479606922254922</v>
      </c>
      <c r="AT924" s="128"/>
      <c r="AU924" s="236">
        <v>6.7398668297942663</v>
      </c>
      <c r="AV924" s="128"/>
      <c r="AW924" s="237">
        <v>0.81113656387665201</v>
      </c>
      <c r="AX924" s="128"/>
      <c r="BC924" s="144" t="s">
        <v>227</v>
      </c>
      <c r="BE924" s="145" t="s">
        <v>227</v>
      </c>
      <c r="BG924" s="21">
        <v>931</v>
      </c>
    </row>
    <row r="925" spans="1:59" ht="15.75" customHeight="1">
      <c r="A925" s="21" t="s">
        <v>242</v>
      </c>
      <c r="B925" s="33">
        <v>41</v>
      </c>
      <c r="C925" s="21" t="s">
        <v>357</v>
      </c>
      <c r="D925" s="26" t="s">
        <v>358</v>
      </c>
      <c r="E925" s="35">
        <v>75</v>
      </c>
      <c r="F925" s="35">
        <v>59.659999999999798</v>
      </c>
      <c r="G925" s="35" t="s">
        <v>67</v>
      </c>
      <c r="H925" s="36">
        <v>75.99433333333333</v>
      </c>
      <c r="I925" s="35">
        <v>139</v>
      </c>
      <c r="J925" s="35">
        <v>57.200000000000841</v>
      </c>
      <c r="K925" s="35" t="s">
        <v>68</v>
      </c>
      <c r="L925" s="36">
        <v>139.95333333333335</v>
      </c>
      <c r="M925" s="36">
        <v>-139.95333333333335</v>
      </c>
      <c r="N925" s="20">
        <v>932</v>
      </c>
      <c r="Q925" s="32" t="s">
        <v>229</v>
      </c>
      <c r="R925" s="5">
        <v>8</v>
      </c>
      <c r="S925" s="24">
        <v>518.66899999999998</v>
      </c>
      <c r="T925" s="42">
        <v>0.83230000000000004</v>
      </c>
      <c r="U925" s="42">
        <v>0.83199999999999996</v>
      </c>
      <c r="V925" s="42">
        <v>29.871005020039995</v>
      </c>
      <c r="W925" s="42">
        <v>29.870809247092001</v>
      </c>
      <c r="X925" s="42">
        <v>34.841490341627001</v>
      </c>
      <c r="Y925" s="42">
        <v>34.841572568431786</v>
      </c>
      <c r="Z925" s="42">
        <v>2.1272000000000002</v>
      </c>
      <c r="AA925" s="25">
        <v>6.6866073876816081</v>
      </c>
      <c r="AB925" s="25">
        <v>85.199728710853918</v>
      </c>
      <c r="AC925" s="25">
        <v>2.5519781999999998E-2</v>
      </c>
      <c r="AD925" s="42">
        <v>5.6300000000000003E-2</v>
      </c>
      <c r="AE925" s="25">
        <v>90.181000000000012</v>
      </c>
      <c r="AF925" s="42">
        <v>4.2923</v>
      </c>
      <c r="AG925" s="25">
        <v>0.82889999999999997</v>
      </c>
      <c r="AH925" s="5">
        <v>0.1011</v>
      </c>
      <c r="AI925" s="25">
        <v>4.3298999999999997E-2</v>
      </c>
      <c r="AJ925" s="24">
        <v>99.93</v>
      </c>
      <c r="AK925" s="25">
        <v>0</v>
      </c>
      <c r="AL925" s="241">
        <v>34.843299999999999</v>
      </c>
      <c r="AM925" s="117"/>
      <c r="AN925" s="118"/>
      <c r="AO925" s="32">
        <v>0.3</v>
      </c>
      <c r="AP925" s="245">
        <v>6.7009999999999996</v>
      </c>
      <c r="AQ925" s="106"/>
      <c r="AR925" s="108" t="s">
        <v>227</v>
      </c>
      <c r="AS925" s="235">
        <v>12.408508247623217</v>
      </c>
      <c r="AT925" s="128"/>
      <c r="AU925" s="236">
        <v>6.7107067094436301</v>
      </c>
      <c r="AV925" s="128"/>
      <c r="AW925" s="237">
        <v>0.80727400881057265</v>
      </c>
      <c r="AX925" s="128"/>
      <c r="BC925" s="144" t="s">
        <v>227</v>
      </c>
      <c r="BE925" s="145" t="s">
        <v>227</v>
      </c>
      <c r="BG925" s="21">
        <v>932</v>
      </c>
    </row>
    <row r="926" spans="1:59" ht="15.75" customHeight="1">
      <c r="A926" s="21" t="s">
        <v>242</v>
      </c>
      <c r="B926" s="33">
        <v>41</v>
      </c>
      <c r="C926" s="21" t="s">
        <v>357</v>
      </c>
      <c r="D926" s="26" t="s">
        <v>358</v>
      </c>
      <c r="E926" s="35">
        <v>75</v>
      </c>
      <c r="F926" s="35">
        <v>59.659999999999798</v>
      </c>
      <c r="G926" s="35" t="s">
        <v>67</v>
      </c>
      <c r="H926" s="36">
        <v>75.99433333333333</v>
      </c>
      <c r="I926" s="35">
        <v>139</v>
      </c>
      <c r="J926" s="35">
        <v>57.200000000000841</v>
      </c>
      <c r="K926" s="35" t="s">
        <v>68</v>
      </c>
      <c r="L926" s="36">
        <v>139.95333333333335</v>
      </c>
      <c r="M926" s="36">
        <v>-139.95333333333335</v>
      </c>
      <c r="N926" s="20">
        <v>933</v>
      </c>
      <c r="Q926" s="32" t="s">
        <v>229</v>
      </c>
      <c r="R926" s="5">
        <v>9</v>
      </c>
      <c r="S926" s="24">
        <v>383.26100000000002</v>
      </c>
      <c r="T926" s="42">
        <v>0.62119999999999997</v>
      </c>
      <c r="U926" s="42">
        <v>0.63019999999999998</v>
      </c>
      <c r="V926" s="42">
        <v>29.578393150144997</v>
      </c>
      <c r="W926" s="42">
        <v>29.587786883170999</v>
      </c>
      <c r="X926" s="42">
        <v>34.777560183677934</v>
      </c>
      <c r="Y926" s="42">
        <v>34.779691515606892</v>
      </c>
      <c r="Z926" s="42">
        <v>2.1242999999999999</v>
      </c>
      <c r="AA926" s="25">
        <v>6.5689933734273707</v>
      </c>
      <c r="AB926" s="25">
        <v>83.21069510987283</v>
      </c>
      <c r="AC926" s="25">
        <v>2.6535216599999994E-2</v>
      </c>
      <c r="AD926" s="42">
        <v>5.8099999999999999E-2</v>
      </c>
      <c r="AE926" s="25">
        <v>90.173000000000002</v>
      </c>
      <c r="AF926" s="42">
        <v>4.2919</v>
      </c>
      <c r="AG926" s="25">
        <v>0.86409999999999998</v>
      </c>
      <c r="AH926" s="5">
        <v>0.1026</v>
      </c>
      <c r="AI926" s="25">
        <v>4.3298999999999997E-2</v>
      </c>
      <c r="AJ926" s="24">
        <v>99.93</v>
      </c>
      <c r="AK926" s="25">
        <v>0</v>
      </c>
      <c r="AL926" s="241">
        <v>34.7759</v>
      </c>
      <c r="AM926" s="117"/>
      <c r="AN926" s="118"/>
      <c r="AO926" s="32">
        <v>0.3</v>
      </c>
      <c r="AP926" s="245">
        <v>6.5735000000000001</v>
      </c>
      <c r="AQ926" s="106">
        <v>6</v>
      </c>
      <c r="AR926" s="108" t="s">
        <v>227</v>
      </c>
      <c r="AS926" s="235">
        <v>12.367158664291148</v>
      </c>
      <c r="AT926" s="128"/>
      <c r="AU926" s="236">
        <v>7.6287679596229294</v>
      </c>
      <c r="AV926" s="128"/>
      <c r="AW926" s="237">
        <v>0.82272422907488985</v>
      </c>
      <c r="AX926" s="128"/>
      <c r="BC926" s="144" t="s">
        <v>227</v>
      </c>
      <c r="BE926" s="145" t="s">
        <v>227</v>
      </c>
      <c r="BG926" s="21">
        <v>933</v>
      </c>
    </row>
    <row r="927" spans="1:59" ht="15.75" customHeight="1">
      <c r="A927" s="21" t="s">
        <v>242</v>
      </c>
      <c r="B927" s="33">
        <v>41</v>
      </c>
      <c r="C927" s="21" t="s">
        <v>357</v>
      </c>
      <c r="D927" s="26" t="s">
        <v>358</v>
      </c>
      <c r="E927" s="35">
        <v>75</v>
      </c>
      <c r="F927" s="35">
        <v>59.659999999999798</v>
      </c>
      <c r="G927" s="35" t="s">
        <v>67</v>
      </c>
      <c r="H927" s="36">
        <v>75.99433333333333</v>
      </c>
      <c r="I927" s="35">
        <v>139</v>
      </c>
      <c r="J927" s="35">
        <v>57.200000000000841</v>
      </c>
      <c r="K927" s="35" t="s">
        <v>68</v>
      </c>
      <c r="L927" s="36">
        <v>139.95333333333335</v>
      </c>
      <c r="M927" s="36">
        <v>-139.95333333333335</v>
      </c>
      <c r="N927" s="20">
        <v>934</v>
      </c>
      <c r="Q927" s="32" t="s">
        <v>229</v>
      </c>
      <c r="R927" s="5">
        <v>10</v>
      </c>
      <c r="S927" s="24">
        <v>350.75200000000001</v>
      </c>
      <c r="T927" s="42">
        <v>0.44030000000000002</v>
      </c>
      <c r="U927" s="42">
        <v>0.44030000000000002</v>
      </c>
      <c r="V927" s="42">
        <v>29.361374705144996</v>
      </c>
      <c r="W927" s="42">
        <v>29.361634680664</v>
      </c>
      <c r="X927" s="42">
        <v>34.716667946356729</v>
      </c>
      <c r="Y927" s="42">
        <v>34.717007894385226</v>
      </c>
      <c r="Z927" s="42">
        <v>2.1023000000000001</v>
      </c>
      <c r="AA927" s="25">
        <v>6.4988582650144942</v>
      </c>
      <c r="AB927" s="25">
        <v>81.903755547001467</v>
      </c>
      <c r="AC927" s="25">
        <v>2.7703669299999997E-2</v>
      </c>
      <c r="AD927" s="42">
        <v>6.0299999999999999E-2</v>
      </c>
      <c r="AE927" s="25">
        <v>90.186900000000009</v>
      </c>
      <c r="AF927" s="42">
        <v>4.2925000000000004</v>
      </c>
      <c r="AG927" s="25">
        <v>0.92520000000000002</v>
      </c>
      <c r="AH927" s="5">
        <v>0.105</v>
      </c>
      <c r="AI927" s="25">
        <v>4.3298999999999997E-2</v>
      </c>
      <c r="AJ927" s="24">
        <v>99.93</v>
      </c>
      <c r="AK927" s="25">
        <v>0</v>
      </c>
      <c r="AL927" s="241">
        <v>34.703400000000002</v>
      </c>
      <c r="AM927" s="117"/>
      <c r="AN927" s="118"/>
      <c r="AO927" s="32">
        <v>0.2</v>
      </c>
      <c r="AP927" s="245">
        <v>6.4710000000000001</v>
      </c>
      <c r="AQ927" s="106"/>
      <c r="AR927" s="108" t="s">
        <v>227</v>
      </c>
      <c r="AS927" s="235">
        <v>12.198778583846149</v>
      </c>
      <c r="AT927" s="128"/>
      <c r="AU927" s="236">
        <v>9.0835447221214967</v>
      </c>
      <c r="AV927" s="128"/>
      <c r="AW927" s="237">
        <v>0.84686519823788553</v>
      </c>
      <c r="AX927" s="128"/>
      <c r="BC927" s="144" t="s">
        <v>227</v>
      </c>
      <c r="BE927" s="145" t="s">
        <v>227</v>
      </c>
      <c r="BG927" s="21">
        <v>934</v>
      </c>
    </row>
    <row r="928" spans="1:59" ht="15.75" customHeight="1">
      <c r="A928" s="21" t="s">
        <v>242</v>
      </c>
      <c r="B928" s="33">
        <v>41</v>
      </c>
      <c r="C928" s="21" t="s">
        <v>357</v>
      </c>
      <c r="D928" s="26" t="s">
        <v>358</v>
      </c>
      <c r="E928" s="35">
        <v>75</v>
      </c>
      <c r="F928" s="35">
        <v>59.659999999999798</v>
      </c>
      <c r="G928" s="35" t="s">
        <v>67</v>
      </c>
      <c r="H928" s="36">
        <v>75.99433333333333</v>
      </c>
      <c r="I928" s="35">
        <v>139</v>
      </c>
      <c r="J928" s="35">
        <v>57.200000000000841</v>
      </c>
      <c r="K928" s="35" t="s">
        <v>68</v>
      </c>
      <c r="L928" s="36">
        <v>139.95333333333335</v>
      </c>
      <c r="M928" s="36">
        <v>-139.95333333333335</v>
      </c>
      <c r="N928" s="20">
        <v>935</v>
      </c>
      <c r="Q928" s="32" t="s">
        <v>230</v>
      </c>
      <c r="R928" s="5">
        <v>11</v>
      </c>
      <c r="S928" s="24">
        <v>283.76</v>
      </c>
      <c r="T928" s="42">
        <v>-0.50880000000000003</v>
      </c>
      <c r="U928" s="42">
        <v>-0.50929999999999997</v>
      </c>
      <c r="V928" s="42">
        <v>28.263841422744996</v>
      </c>
      <c r="W928" s="42">
        <v>28.264004780374002</v>
      </c>
      <c r="X928" s="42">
        <v>34.372305952124556</v>
      </c>
      <c r="Y928" s="42">
        <v>34.37309084498655</v>
      </c>
      <c r="Z928" s="42">
        <v>2.0251000000000001</v>
      </c>
      <c r="AA928" s="25">
        <v>6.2995913444205689</v>
      </c>
      <c r="AB928" s="25">
        <v>77.26177082889113</v>
      </c>
      <c r="AC928" s="25">
        <v>3.1614011699999993E-2</v>
      </c>
      <c r="AD928" s="42">
        <v>6.7599999999999993E-2</v>
      </c>
      <c r="AE928" s="25">
        <v>90.143100000000004</v>
      </c>
      <c r="AF928" s="42">
        <v>4.2904999999999998</v>
      </c>
      <c r="AG928" s="25">
        <v>1.1740999999999999</v>
      </c>
      <c r="AH928" s="5">
        <v>0.115</v>
      </c>
      <c r="AI928" s="25">
        <v>4.3298999999999997E-2</v>
      </c>
      <c r="AJ928" s="24">
        <v>99.93</v>
      </c>
      <c r="AK928" s="25">
        <v>0</v>
      </c>
      <c r="AL928" s="241">
        <v>34.371499999999997</v>
      </c>
      <c r="AM928" s="117"/>
      <c r="AN928" s="118"/>
      <c r="AO928" s="32">
        <v>-0.5</v>
      </c>
      <c r="AP928" s="245">
        <v>6.3860000000000001</v>
      </c>
      <c r="AQ928" s="106"/>
      <c r="AR928" s="108" t="s">
        <v>227</v>
      </c>
      <c r="AS928" s="235">
        <v>11.191921328428032</v>
      </c>
      <c r="AT928" s="128"/>
      <c r="AU928" s="236">
        <v>12.814442999281288</v>
      </c>
      <c r="AV928" s="128"/>
      <c r="AW928" s="237">
        <v>0.90383788546255517</v>
      </c>
      <c r="AX928" s="128"/>
      <c r="BC928" s="144" t="s">
        <v>227</v>
      </c>
      <c r="BE928" s="145" t="s">
        <v>227</v>
      </c>
      <c r="BG928" s="21">
        <v>935</v>
      </c>
    </row>
    <row r="929" spans="1:59" ht="15.75" customHeight="1">
      <c r="A929" s="21" t="s">
        <v>242</v>
      </c>
      <c r="B929" s="33">
        <v>41</v>
      </c>
      <c r="C929" s="21" t="s">
        <v>357</v>
      </c>
      <c r="D929" s="26" t="s">
        <v>358</v>
      </c>
      <c r="E929" s="35">
        <v>75</v>
      </c>
      <c r="F929" s="35">
        <v>59.659999999999798</v>
      </c>
      <c r="G929" s="35" t="s">
        <v>67</v>
      </c>
      <c r="H929" s="36">
        <v>75.99433333333333</v>
      </c>
      <c r="I929" s="35">
        <v>139</v>
      </c>
      <c r="J929" s="35">
        <v>57.200000000000841</v>
      </c>
      <c r="K929" s="35" t="s">
        <v>68</v>
      </c>
      <c r="L929" s="36">
        <v>139.95333333333335</v>
      </c>
      <c r="M929" s="36">
        <v>-139.95333333333335</v>
      </c>
      <c r="N929" s="20">
        <v>936</v>
      </c>
      <c r="Q929" s="32" t="s">
        <v>229</v>
      </c>
      <c r="R929" s="5">
        <v>12</v>
      </c>
      <c r="S929" s="24">
        <v>261.029</v>
      </c>
      <c r="T929" s="42">
        <v>-0.69020000000000004</v>
      </c>
      <c r="U929" s="42">
        <v>-0.69140000000000001</v>
      </c>
      <c r="V929" s="42">
        <v>27.946177423599995</v>
      </c>
      <c r="W929" s="42">
        <v>27.944072888028</v>
      </c>
      <c r="X929" s="42">
        <v>34.163555911930004</v>
      </c>
      <c r="Y929" s="42">
        <v>34.162070690966381</v>
      </c>
      <c r="Z929" s="42">
        <v>1.9610000000000001</v>
      </c>
      <c r="AA929" s="25">
        <v>6.08266953449799</v>
      </c>
      <c r="AB929" s="25">
        <v>74.135501285937181</v>
      </c>
      <c r="AC929" s="25">
        <v>3.27819237E-2</v>
      </c>
      <c r="AD929" s="42">
        <v>6.9699999999999998E-2</v>
      </c>
      <c r="AE929" s="25">
        <v>90.129100000000008</v>
      </c>
      <c r="AF929" s="42">
        <v>4.2899000000000003</v>
      </c>
      <c r="AG929" s="25">
        <v>1.2608999999999999</v>
      </c>
      <c r="AH929" s="5">
        <v>0.11840000000000001</v>
      </c>
      <c r="AI929" s="25">
        <v>4.3298999999999997E-2</v>
      </c>
      <c r="AJ929" s="24">
        <v>99.93</v>
      </c>
      <c r="AK929" s="25">
        <v>0</v>
      </c>
      <c r="AL929" s="241">
        <v>34.146500000000003</v>
      </c>
      <c r="AM929" s="117"/>
      <c r="AN929" s="118"/>
      <c r="AO929" s="32">
        <v>-0.6</v>
      </c>
      <c r="AP929" s="245">
        <v>6.0549999999999997</v>
      </c>
      <c r="AQ929" s="106"/>
      <c r="AR929" s="108" t="s">
        <v>227</v>
      </c>
      <c r="AS929" s="235">
        <v>13.46900558202451</v>
      </c>
      <c r="AT929" s="128"/>
      <c r="AU929" s="236">
        <v>20.754127944849841</v>
      </c>
      <c r="AV929" s="128"/>
      <c r="AW929" s="237">
        <v>1.2176704845814978</v>
      </c>
      <c r="AX929" s="128"/>
      <c r="BC929" s="144" t="s">
        <v>227</v>
      </c>
      <c r="BE929" s="145" t="s">
        <v>227</v>
      </c>
      <c r="BG929" s="21">
        <v>936</v>
      </c>
    </row>
    <row r="930" spans="1:59" ht="15.75" customHeight="1">
      <c r="A930" s="21" t="s">
        <v>242</v>
      </c>
      <c r="B930" s="33">
        <v>41</v>
      </c>
      <c r="C930" s="21" t="s">
        <v>357</v>
      </c>
      <c r="D930" s="26" t="s">
        <v>358</v>
      </c>
      <c r="E930" s="35">
        <v>75</v>
      </c>
      <c r="F930" s="35">
        <v>59.659999999999798</v>
      </c>
      <c r="G930" s="35" t="s">
        <v>67</v>
      </c>
      <c r="H930" s="36">
        <v>75.99433333333333</v>
      </c>
      <c r="I930" s="35">
        <v>139</v>
      </c>
      <c r="J930" s="35">
        <v>57.200000000000841</v>
      </c>
      <c r="K930" s="35" t="s">
        <v>68</v>
      </c>
      <c r="L930" s="36">
        <v>139.95333333333335</v>
      </c>
      <c r="M930" s="36">
        <v>-139.95333333333335</v>
      </c>
      <c r="N930" s="20">
        <v>937</v>
      </c>
      <c r="Q930" s="32" t="s">
        <v>229</v>
      </c>
      <c r="R930" s="5">
        <v>13</v>
      </c>
      <c r="S930" s="24">
        <v>238.13800000000001</v>
      </c>
      <c r="T930" s="42">
        <v>-1.0509999999999999</v>
      </c>
      <c r="U930" s="42">
        <v>-1.0623</v>
      </c>
      <c r="V930" s="42">
        <v>27.316501905729996</v>
      </c>
      <c r="W930" s="42">
        <v>27.296225449888997</v>
      </c>
      <c r="X930" s="42">
        <v>33.730081013778708</v>
      </c>
      <c r="Y930" s="42">
        <v>33.715145401293121</v>
      </c>
      <c r="Z930" s="42">
        <v>1.9582999999999999</v>
      </c>
      <c r="AA930" s="25">
        <v>6.1365735756333031</v>
      </c>
      <c r="AB930" s="25">
        <v>73.852191427528112</v>
      </c>
      <c r="AC930" s="25">
        <v>3.4356442099999995E-2</v>
      </c>
      <c r="AD930" s="42">
        <v>7.2599999999999998E-2</v>
      </c>
      <c r="AE930" s="25">
        <v>90.119100000000003</v>
      </c>
      <c r="AF930" s="42">
        <v>4.2893999999999997</v>
      </c>
      <c r="AG930" s="25">
        <v>1.3525</v>
      </c>
      <c r="AH930" s="5">
        <v>0.1221</v>
      </c>
      <c r="AI930" s="25">
        <v>4.3298999999999997E-2</v>
      </c>
      <c r="AJ930" s="24">
        <v>99.92</v>
      </c>
      <c r="AK930" s="25">
        <v>0</v>
      </c>
      <c r="AL930" s="241">
        <v>33.691949999999999</v>
      </c>
      <c r="AM930" s="117">
        <v>6</v>
      </c>
      <c r="AN930" s="118"/>
      <c r="AO930" s="32">
        <v>-1</v>
      </c>
      <c r="AP930" s="245">
        <v>6.165</v>
      </c>
      <c r="AQ930" s="106"/>
      <c r="AR930" s="108" t="s">
        <v>227</v>
      </c>
      <c r="AS930" s="235">
        <v>14.841549388935952</v>
      </c>
      <c r="AT930" s="128"/>
      <c r="AU930" s="236">
        <v>27.526702079066556</v>
      </c>
      <c r="AV930" s="128"/>
      <c r="AW930" s="237">
        <v>1.5006026431718062</v>
      </c>
      <c r="AX930" s="128"/>
      <c r="BC930" s="144" t="s">
        <v>227</v>
      </c>
      <c r="BE930" s="145" t="s">
        <v>227</v>
      </c>
      <c r="BG930" s="21">
        <v>937</v>
      </c>
    </row>
    <row r="931" spans="1:59" ht="15.75" customHeight="1">
      <c r="A931" s="21" t="s">
        <v>242</v>
      </c>
      <c r="B931" s="33">
        <v>41</v>
      </c>
      <c r="C931" s="21" t="s">
        <v>357</v>
      </c>
      <c r="D931" s="26" t="s">
        <v>358</v>
      </c>
      <c r="E931" s="35">
        <v>75</v>
      </c>
      <c r="F931" s="35">
        <v>59.659999999999798</v>
      </c>
      <c r="G931" s="35" t="s">
        <v>67</v>
      </c>
      <c r="H931" s="36">
        <v>75.99433333333333</v>
      </c>
      <c r="I931" s="35">
        <v>139</v>
      </c>
      <c r="J931" s="35">
        <v>57.200000000000841</v>
      </c>
      <c r="K931" s="35" t="s">
        <v>68</v>
      </c>
      <c r="L931" s="36">
        <v>139.95333333333335</v>
      </c>
      <c r="M931" s="36">
        <v>-139.95333333333335</v>
      </c>
      <c r="N931" s="20">
        <v>938</v>
      </c>
      <c r="Q931" s="32" t="s">
        <v>230</v>
      </c>
      <c r="R931" s="5">
        <v>14</v>
      </c>
      <c r="S931" s="24">
        <v>207.82499999999999</v>
      </c>
      <c r="T931" s="42">
        <v>-1.4356</v>
      </c>
      <c r="U931" s="42">
        <v>-1.4340999999999999</v>
      </c>
      <c r="V931" s="42">
        <v>26.562249799749996</v>
      </c>
      <c r="W931" s="42">
        <v>26.568240603399001</v>
      </c>
      <c r="X931" s="42">
        <v>33.146167838882512</v>
      </c>
      <c r="Y931" s="42">
        <v>33.152733893695434</v>
      </c>
      <c r="Z931" s="42">
        <v>2.0270000000000001</v>
      </c>
      <c r="AA931" s="25">
        <v>6.4742103067910906</v>
      </c>
      <c r="AB931" s="25">
        <v>76.797982787454075</v>
      </c>
      <c r="AC931" s="25">
        <v>3.6488962899999998E-2</v>
      </c>
      <c r="AD931" s="42">
        <v>7.6499999999999999E-2</v>
      </c>
      <c r="AE931" s="25">
        <v>90.09320000000001</v>
      </c>
      <c r="AF931" s="42">
        <v>4.2881999999999998</v>
      </c>
      <c r="AG931" s="25">
        <v>1.383</v>
      </c>
      <c r="AH931" s="5">
        <v>0.12330000000000001</v>
      </c>
      <c r="AI931" s="25">
        <v>4.3298999999999997E-2</v>
      </c>
      <c r="AJ931" s="24">
        <v>99.93</v>
      </c>
      <c r="AK931" s="25">
        <v>0</v>
      </c>
      <c r="AL931" s="241">
        <v>33.138500000000001</v>
      </c>
      <c r="AM931" s="117"/>
      <c r="AN931" s="118"/>
      <c r="AO931" s="32">
        <v>-1.3</v>
      </c>
      <c r="AP931" s="245">
        <v>6.5209999999999999</v>
      </c>
      <c r="AQ931" s="106"/>
      <c r="AR931" s="108" t="s">
        <v>227</v>
      </c>
      <c r="AS931" s="235">
        <v>16.063237253361656</v>
      </c>
      <c r="AT931" s="128"/>
      <c r="AU931" s="236">
        <v>35.497687188364246</v>
      </c>
      <c r="AV931" s="128"/>
      <c r="AW931" s="237">
        <v>1.7922255506607931</v>
      </c>
      <c r="AX931" s="128"/>
      <c r="BC931" s="144" t="s">
        <v>227</v>
      </c>
      <c r="BE931" s="145" t="s">
        <v>227</v>
      </c>
      <c r="BG931" s="21">
        <v>938</v>
      </c>
    </row>
    <row r="932" spans="1:59" ht="15.75" customHeight="1">
      <c r="A932" s="21" t="s">
        <v>242</v>
      </c>
      <c r="B932" s="33">
        <v>41</v>
      </c>
      <c r="C932" s="21" t="s">
        <v>357</v>
      </c>
      <c r="D932" s="26" t="s">
        <v>358</v>
      </c>
      <c r="E932" s="35">
        <v>75</v>
      </c>
      <c r="F932" s="35">
        <v>59.659999999999798</v>
      </c>
      <c r="G932" s="35" t="s">
        <v>67</v>
      </c>
      <c r="H932" s="36">
        <v>75.99433333333333</v>
      </c>
      <c r="I932" s="35">
        <v>139</v>
      </c>
      <c r="J932" s="35">
        <v>57.200000000000841</v>
      </c>
      <c r="K932" s="35" t="s">
        <v>68</v>
      </c>
      <c r="L932" s="36">
        <v>139.95333333333335</v>
      </c>
      <c r="M932" s="36">
        <v>-139.95333333333335</v>
      </c>
      <c r="N932" s="20">
        <v>939</v>
      </c>
      <c r="Q932" s="32" t="s">
        <v>229</v>
      </c>
      <c r="R932" s="5">
        <v>15</v>
      </c>
      <c r="S932" s="24">
        <v>187.607</v>
      </c>
      <c r="T932" s="42">
        <v>-1.4551000000000001</v>
      </c>
      <c r="U932" s="42">
        <v>-1.4557</v>
      </c>
      <c r="V932" s="42">
        <v>26.386139831674996</v>
      </c>
      <c r="W932" s="42">
        <v>26.390017310260998</v>
      </c>
      <c r="X932" s="42">
        <v>32.938118001641712</v>
      </c>
      <c r="Y932" s="42">
        <v>32.944107677765274</v>
      </c>
      <c r="Z932" s="42">
        <v>2.0586000000000002</v>
      </c>
      <c r="AA932" s="25">
        <v>6.5944614273757178</v>
      </c>
      <c r="AB932" s="25">
        <v>78.067873909177266</v>
      </c>
      <c r="AC932" s="25">
        <v>3.6743091899999997E-2</v>
      </c>
      <c r="AD932" s="42">
        <v>7.6999999999999999E-2</v>
      </c>
      <c r="AE932" s="25">
        <v>90.09320000000001</v>
      </c>
      <c r="AF932" s="42">
        <v>4.2881999999999998</v>
      </c>
      <c r="AG932" s="25">
        <v>1.4136</v>
      </c>
      <c r="AH932" s="5">
        <v>0.1245</v>
      </c>
      <c r="AI932" s="25">
        <v>4.3298999999999997E-2</v>
      </c>
      <c r="AJ932" s="24">
        <v>99.93</v>
      </c>
      <c r="AK932" s="25">
        <v>0</v>
      </c>
      <c r="AL932" s="241">
        <v>32.9328</v>
      </c>
      <c r="AM932" s="117"/>
      <c r="AN932" s="118"/>
      <c r="AO932" s="32">
        <v>-1.3</v>
      </c>
      <c r="AP932" s="245">
        <v>6.62</v>
      </c>
      <c r="AQ932" s="106"/>
      <c r="AR932" s="108" t="s">
        <v>227</v>
      </c>
      <c r="AS932" s="235">
        <v>15.523460605954694</v>
      </c>
      <c r="AT932" s="128"/>
      <c r="AU932" s="236">
        <v>33.890958615420857</v>
      </c>
      <c r="AV932" s="128"/>
      <c r="AW932" s="237">
        <v>1.7777409691629957</v>
      </c>
      <c r="AX932" s="128"/>
      <c r="BC932" s="144" t="s">
        <v>227</v>
      </c>
      <c r="BE932" s="145" t="s">
        <v>227</v>
      </c>
      <c r="BG932" s="21">
        <v>939</v>
      </c>
    </row>
    <row r="933" spans="1:59" ht="15.75" customHeight="1">
      <c r="A933" s="21" t="s">
        <v>242</v>
      </c>
      <c r="B933" s="33">
        <v>41</v>
      </c>
      <c r="C933" s="21" t="s">
        <v>357</v>
      </c>
      <c r="D933" s="26" t="s">
        <v>358</v>
      </c>
      <c r="E933" s="35">
        <v>75</v>
      </c>
      <c r="F933" s="35">
        <v>59.659999999999798</v>
      </c>
      <c r="G933" s="35" t="s">
        <v>67</v>
      </c>
      <c r="H933" s="36">
        <v>75.99433333333333</v>
      </c>
      <c r="I933" s="35">
        <v>139</v>
      </c>
      <c r="J933" s="35">
        <v>57.200000000000841</v>
      </c>
      <c r="K933" s="35" t="s">
        <v>68</v>
      </c>
      <c r="L933" s="36">
        <v>139.95333333333335</v>
      </c>
      <c r="M933" s="36">
        <v>-139.95333333333335</v>
      </c>
      <c r="N933" s="20">
        <v>940</v>
      </c>
      <c r="Q933" s="32" t="s">
        <v>229</v>
      </c>
      <c r="R933" s="5">
        <v>16</v>
      </c>
      <c r="S933" s="24">
        <v>153.26400000000001</v>
      </c>
      <c r="T933" s="42">
        <v>-1.3793</v>
      </c>
      <c r="U933" s="42">
        <v>-1.3802000000000001</v>
      </c>
      <c r="V933" s="42">
        <v>26.194322528589996</v>
      </c>
      <c r="W933" s="42">
        <v>26.195742745425001</v>
      </c>
      <c r="X933" s="42">
        <v>32.612620410407978</v>
      </c>
      <c r="Y933" s="42">
        <v>32.61554828393097</v>
      </c>
      <c r="Z933" s="42">
        <v>2.1082999999999998</v>
      </c>
      <c r="AA933" s="25">
        <v>6.7610080474295522</v>
      </c>
      <c r="AB933" s="25">
        <v>80.017877034196857</v>
      </c>
      <c r="AC933" s="25">
        <v>3.8926979199999996E-2</v>
      </c>
      <c r="AD933" s="42">
        <v>8.1000000000000003E-2</v>
      </c>
      <c r="AE933" s="25">
        <v>90.117100000000008</v>
      </c>
      <c r="AF933" s="42">
        <v>4.2892999999999999</v>
      </c>
      <c r="AG933" s="25">
        <v>1.4041999999999999</v>
      </c>
      <c r="AH933" s="5">
        <v>0.1241</v>
      </c>
      <c r="AI933" s="25">
        <v>4.3298999999999997E-2</v>
      </c>
      <c r="AJ933" s="24">
        <v>99.93</v>
      </c>
      <c r="AK933" s="25">
        <v>0</v>
      </c>
      <c r="AL933" s="241">
        <v>32.608699999999999</v>
      </c>
      <c r="AM933" s="117"/>
      <c r="AN933" s="118"/>
      <c r="AO933" s="32">
        <v>-1.2</v>
      </c>
      <c r="AP933" s="245">
        <v>6.7789999999999999</v>
      </c>
      <c r="AQ933" s="106"/>
      <c r="AR933" s="108" t="s">
        <v>227</v>
      </c>
      <c r="AS933" s="235">
        <v>14.616488626714808</v>
      </c>
      <c r="AT933" s="128"/>
      <c r="AU933" s="236">
        <v>31.656944929992992</v>
      </c>
      <c r="AV933" s="128"/>
      <c r="AW933" s="237">
        <v>1.7420123348017622</v>
      </c>
      <c r="AX933" s="128"/>
      <c r="BC933" s="144" t="s">
        <v>227</v>
      </c>
      <c r="BE933" s="145" t="s">
        <v>227</v>
      </c>
      <c r="BG933" s="21">
        <v>940</v>
      </c>
    </row>
    <row r="934" spans="1:59" ht="15.75" customHeight="1">
      <c r="A934" s="21" t="s">
        <v>242</v>
      </c>
      <c r="B934" s="33">
        <v>41</v>
      </c>
      <c r="C934" s="21" t="s">
        <v>357</v>
      </c>
      <c r="D934" s="26" t="s">
        <v>358</v>
      </c>
      <c r="E934" s="35">
        <v>75</v>
      </c>
      <c r="F934" s="35">
        <v>59.659999999999798</v>
      </c>
      <c r="G934" s="35" t="s">
        <v>67</v>
      </c>
      <c r="H934" s="36">
        <v>75.99433333333333</v>
      </c>
      <c r="I934" s="35">
        <v>139</v>
      </c>
      <c r="J934" s="35">
        <v>57.200000000000841</v>
      </c>
      <c r="K934" s="35" t="s">
        <v>68</v>
      </c>
      <c r="L934" s="36">
        <v>139.95333333333335</v>
      </c>
      <c r="M934" s="36">
        <v>-139.95333333333335</v>
      </c>
      <c r="N934" s="20">
        <v>941</v>
      </c>
      <c r="Q934" s="32" t="s">
        <v>230</v>
      </c>
      <c r="R934" s="5">
        <v>17</v>
      </c>
      <c r="S934" s="24">
        <v>118.627</v>
      </c>
      <c r="T934" s="42">
        <v>-1.1943999999999999</v>
      </c>
      <c r="U934" s="42">
        <v>-1.1943999999999999</v>
      </c>
      <c r="V934" s="42">
        <v>26.098911419334996</v>
      </c>
      <c r="W934" s="42">
        <v>26.100212789255</v>
      </c>
      <c r="X934" s="42">
        <v>32.302564943809671</v>
      </c>
      <c r="Y934" s="42">
        <v>32.304336591737254</v>
      </c>
      <c r="Z934" s="42">
        <v>2.1741999999999999</v>
      </c>
      <c r="AA934" s="25">
        <v>6.976871162051995</v>
      </c>
      <c r="AB934" s="25">
        <v>82.801865391200238</v>
      </c>
      <c r="AC934" s="25">
        <v>3.4051487299999995E-2</v>
      </c>
      <c r="AD934" s="42">
        <v>7.1999999999999995E-2</v>
      </c>
      <c r="AE934" s="25">
        <v>90.103200000000001</v>
      </c>
      <c r="AF934" s="42">
        <v>4.2887000000000004</v>
      </c>
      <c r="AG934" s="25">
        <v>1.4158999999999999</v>
      </c>
      <c r="AH934" s="5">
        <v>0.1246</v>
      </c>
      <c r="AI934" s="25">
        <v>4.3298999999999997E-2</v>
      </c>
      <c r="AJ934" s="24">
        <v>99.93</v>
      </c>
      <c r="AK934" s="25">
        <v>0</v>
      </c>
      <c r="AL934" s="241">
        <v>32.3035</v>
      </c>
      <c r="AM934" s="117"/>
      <c r="AN934" s="118"/>
      <c r="AO934" s="32">
        <v>-1</v>
      </c>
      <c r="AP934" s="245">
        <v>6.9450000000000003</v>
      </c>
      <c r="AQ934" s="106">
        <v>6</v>
      </c>
      <c r="AR934" s="108" t="s">
        <v>227</v>
      </c>
      <c r="AS934" s="235">
        <v>12.541554749958918</v>
      </c>
      <c r="AT934" s="128"/>
      <c r="AU934" s="236">
        <v>26.428758808614649</v>
      </c>
      <c r="AV934" s="128"/>
      <c r="AW934" s="237">
        <v>1.6164792951541851</v>
      </c>
      <c r="AX934" s="128"/>
      <c r="BC934" s="144">
        <v>8.9055376271799068E-3</v>
      </c>
      <c r="BD934" s="128">
        <v>6</v>
      </c>
      <c r="BE934" s="145">
        <v>1.8533121588212242E-2</v>
      </c>
      <c r="BG934" s="21">
        <v>941</v>
      </c>
    </row>
    <row r="935" spans="1:59" ht="15.75" customHeight="1">
      <c r="A935" s="21" t="s">
        <v>242</v>
      </c>
      <c r="B935" s="33">
        <v>41</v>
      </c>
      <c r="C935" s="21" t="s">
        <v>357</v>
      </c>
      <c r="D935" s="26" t="s">
        <v>358</v>
      </c>
      <c r="E935" s="35">
        <v>75</v>
      </c>
      <c r="F935" s="35">
        <v>59.659999999999798</v>
      </c>
      <c r="G935" s="35" t="s">
        <v>67</v>
      </c>
      <c r="H935" s="36">
        <v>75.99433333333333</v>
      </c>
      <c r="I935" s="35">
        <v>139</v>
      </c>
      <c r="J935" s="35">
        <v>57.200000000000841</v>
      </c>
      <c r="K935" s="35" t="s">
        <v>68</v>
      </c>
      <c r="L935" s="36">
        <v>139.95333333333335</v>
      </c>
      <c r="M935" s="36">
        <v>-139.95333333333335</v>
      </c>
      <c r="N935" s="20">
        <v>942</v>
      </c>
      <c r="Q935" s="32" t="s">
        <v>229</v>
      </c>
      <c r="R935" s="5">
        <v>18</v>
      </c>
      <c r="S935" s="24">
        <v>82.745999999999995</v>
      </c>
      <c r="T935" s="42">
        <v>-0.47020000000000001</v>
      </c>
      <c r="U935" s="42">
        <v>-0.48209999999999997</v>
      </c>
      <c r="V935" s="42">
        <v>26.298924418994996</v>
      </c>
      <c r="W935" s="42">
        <v>26.294962155065999</v>
      </c>
      <c r="X935" s="42">
        <v>31.822728282401236</v>
      </c>
      <c r="Y935" s="42">
        <v>31.829939679801203</v>
      </c>
      <c r="Z935" s="42">
        <v>2.2761</v>
      </c>
      <c r="AA935" s="25">
        <v>7.2334752610467152</v>
      </c>
      <c r="AB935" s="25">
        <v>87.226125682786744</v>
      </c>
      <c r="AC935" s="25">
        <v>7.4782958999999996E-2</v>
      </c>
      <c r="AD935" s="42">
        <v>0.1474</v>
      </c>
      <c r="AE935" s="25">
        <v>89.879800000000003</v>
      </c>
      <c r="AF935" s="42">
        <v>4.2781000000000002</v>
      </c>
      <c r="AG935" s="25">
        <v>1.383</v>
      </c>
      <c r="AH935" s="5">
        <v>0.12330000000000001</v>
      </c>
      <c r="AI935" s="25">
        <v>4.3298999999999997E-2</v>
      </c>
      <c r="AJ935" s="24">
        <v>99.94</v>
      </c>
      <c r="AK935" s="25">
        <v>0</v>
      </c>
      <c r="AL935" s="241">
        <v>32.104799999999997</v>
      </c>
      <c r="AM935" s="117"/>
      <c r="AN935" s="118"/>
      <c r="AO935" s="32">
        <v>-0.9</v>
      </c>
      <c r="AP935" s="245">
        <v>7.0739999999999998</v>
      </c>
      <c r="AQ935" s="106"/>
      <c r="AR935" s="108" t="s">
        <v>227</v>
      </c>
      <c r="AS935" s="235">
        <v>10.94332623516234</v>
      </c>
      <c r="AT935" s="128"/>
      <c r="AU935" s="236">
        <v>22.370202443689248</v>
      </c>
      <c r="AV935" s="128"/>
      <c r="AW935" s="237">
        <v>1.4977057268722467</v>
      </c>
      <c r="AX935" s="128"/>
      <c r="BC935" s="144">
        <v>2.9196892651420996E-2</v>
      </c>
      <c r="BD935" s="128">
        <v>6</v>
      </c>
      <c r="BE935" s="145">
        <v>4.6146602365355435E-2</v>
      </c>
      <c r="BG935" s="21">
        <v>942</v>
      </c>
    </row>
    <row r="936" spans="1:59" ht="15.75" customHeight="1">
      <c r="A936" s="21" t="s">
        <v>242</v>
      </c>
      <c r="B936" s="33">
        <v>41</v>
      </c>
      <c r="C936" s="21" t="s">
        <v>357</v>
      </c>
      <c r="D936" s="26" t="s">
        <v>358</v>
      </c>
      <c r="E936" s="35">
        <v>75</v>
      </c>
      <c r="F936" s="35">
        <v>59.659999999999798</v>
      </c>
      <c r="G936" s="35" t="s">
        <v>67</v>
      </c>
      <c r="H936" s="36">
        <v>75.99433333333333</v>
      </c>
      <c r="I936" s="35">
        <v>139</v>
      </c>
      <c r="J936" s="35">
        <v>57.200000000000841</v>
      </c>
      <c r="K936" s="35" t="s">
        <v>68</v>
      </c>
      <c r="L936" s="36">
        <v>139.95333333333335</v>
      </c>
      <c r="M936" s="36">
        <v>-139.95333333333335</v>
      </c>
      <c r="N936" s="20">
        <v>943</v>
      </c>
      <c r="Q936" s="32" t="s">
        <v>230</v>
      </c>
      <c r="R936" s="5">
        <v>19</v>
      </c>
      <c r="S936" s="24">
        <v>63.115000000000002</v>
      </c>
      <c r="T936" s="42">
        <v>0.4798</v>
      </c>
      <c r="U936" s="42">
        <v>0.47139999999999999</v>
      </c>
      <c r="V936" s="42">
        <v>26.673600263734997</v>
      </c>
      <c r="W936" s="42">
        <v>26.671706233127999</v>
      </c>
      <c r="X936" s="42">
        <v>31.344478105659412</v>
      </c>
      <c r="Y936" s="42">
        <v>31.350567603027432</v>
      </c>
      <c r="Z936" s="42">
        <v>2.4468999999999999</v>
      </c>
      <c r="AA936" s="25">
        <v>7.7456307695698845</v>
      </c>
      <c r="AB936" s="25">
        <v>95.444180236698884</v>
      </c>
      <c r="AC936" s="25">
        <v>0.38547999299999997</v>
      </c>
      <c r="AD936" s="42">
        <v>0.72199999999999998</v>
      </c>
      <c r="AE936" s="25">
        <v>89.373300000000015</v>
      </c>
      <c r="AF936" s="42">
        <v>4.2542999999999997</v>
      </c>
      <c r="AG936" s="25">
        <v>1.2608999999999999</v>
      </c>
      <c r="AH936" s="5">
        <v>0.11840000000000001</v>
      </c>
      <c r="AI936" s="25">
        <v>4.3298999999999997E-2</v>
      </c>
      <c r="AJ936" s="24">
        <v>99.93</v>
      </c>
      <c r="AK936" s="25">
        <v>0</v>
      </c>
      <c r="AL936" s="241">
        <v>31.373999999999999</v>
      </c>
      <c r="AM936" s="117"/>
      <c r="AN936" s="118"/>
      <c r="AO936" s="32">
        <v>0.5</v>
      </c>
      <c r="AP936" s="245">
        <v>7.7140000000000004</v>
      </c>
      <c r="AQ936" s="106"/>
      <c r="AR936" s="108" t="s">
        <v>227</v>
      </c>
      <c r="AS936" s="235">
        <v>4.3475594780735856</v>
      </c>
      <c r="AT936" s="128"/>
      <c r="AU936" s="236">
        <v>10.595713901589169</v>
      </c>
      <c r="AV936" s="128"/>
      <c r="AW936" s="237">
        <v>1.030336563876652</v>
      </c>
      <c r="AX936" s="128"/>
      <c r="BC936" s="144">
        <v>0.36993853814228916</v>
      </c>
      <c r="BD936" s="128">
        <v>6</v>
      </c>
      <c r="BE936" s="145">
        <v>0.23381562443447579</v>
      </c>
      <c r="BG936" s="21">
        <v>943</v>
      </c>
    </row>
    <row r="937" spans="1:59" ht="15.75" customHeight="1">
      <c r="A937" s="21" t="s">
        <v>242</v>
      </c>
      <c r="B937" s="33">
        <v>41</v>
      </c>
      <c r="C937" s="21" t="s">
        <v>357</v>
      </c>
      <c r="D937" s="26" t="s">
        <v>358</v>
      </c>
      <c r="E937" s="35">
        <v>75</v>
      </c>
      <c r="F937" s="35">
        <v>59.659999999999798</v>
      </c>
      <c r="G937" s="35" t="s">
        <v>67</v>
      </c>
      <c r="H937" s="36">
        <v>75.99433333333333</v>
      </c>
      <c r="I937" s="35">
        <v>139</v>
      </c>
      <c r="J937" s="35">
        <v>57.200000000000841</v>
      </c>
      <c r="K937" s="35" t="s">
        <v>68</v>
      </c>
      <c r="L937" s="36">
        <v>139.95333333333335</v>
      </c>
      <c r="M937" s="36">
        <v>-139.95333333333335</v>
      </c>
      <c r="N937" s="20">
        <v>944</v>
      </c>
      <c r="Q937" s="32" t="s">
        <v>230</v>
      </c>
      <c r="R937" s="5">
        <v>20</v>
      </c>
      <c r="S937" s="24">
        <v>63.116999999999997</v>
      </c>
      <c r="T937" s="42">
        <v>0.48220000000000002</v>
      </c>
      <c r="U937" s="42">
        <v>0.47160000000000002</v>
      </c>
      <c r="V937" s="42">
        <v>26.674267320429998</v>
      </c>
      <c r="W937" s="42">
        <v>26.671437345838999</v>
      </c>
      <c r="X937" s="42">
        <v>31.342900374342694</v>
      </c>
      <c r="Y937" s="42">
        <v>31.350015302016882</v>
      </c>
      <c r="Z937" s="42">
        <v>2.4468999999999999</v>
      </c>
      <c r="AA937" s="25">
        <v>7.7456307695698845</v>
      </c>
      <c r="AB937" s="25">
        <v>95.449102606631712</v>
      </c>
      <c r="AC937" s="25">
        <v>0.37207063299999993</v>
      </c>
      <c r="AD937" s="42">
        <v>0.69720000000000004</v>
      </c>
      <c r="AE937" s="25">
        <v>89.361300000000014</v>
      </c>
      <c r="AF937" s="42">
        <v>4.2537000000000003</v>
      </c>
      <c r="AG937" s="25">
        <v>1.2303999999999999</v>
      </c>
      <c r="AH937" s="5">
        <v>0.1172</v>
      </c>
      <c r="AI937" s="25">
        <v>4.3298999999999997E-2</v>
      </c>
      <c r="AJ937" s="24">
        <v>99.93</v>
      </c>
      <c r="AK937" s="25">
        <v>0</v>
      </c>
      <c r="AL937" s="241">
        <v>31.385400000000001</v>
      </c>
      <c r="AM937" s="117"/>
      <c r="AN937" s="118"/>
      <c r="AO937" s="32"/>
      <c r="AP937" s="245" t="s">
        <v>227</v>
      </c>
      <c r="AQ937" s="106"/>
      <c r="AR937" s="108"/>
      <c r="AS937" s="235" t="s">
        <v>227</v>
      </c>
      <c r="AT937" s="128" t="s">
        <v>227</v>
      </c>
      <c r="AU937" s="236" t="s">
        <v>227</v>
      </c>
      <c r="AV937" s="128" t="s">
        <v>227</v>
      </c>
      <c r="AW937" s="237" t="s">
        <v>227</v>
      </c>
      <c r="AX937" s="128" t="s">
        <v>227</v>
      </c>
      <c r="BC937" s="144" t="s">
        <v>227</v>
      </c>
      <c r="BE937" s="145" t="s">
        <v>227</v>
      </c>
      <c r="BG937" s="21">
        <v>944</v>
      </c>
    </row>
    <row r="938" spans="1:59" ht="15.75" customHeight="1">
      <c r="A938" s="21" t="s">
        <v>242</v>
      </c>
      <c r="B938" s="33">
        <v>41</v>
      </c>
      <c r="C938" s="21" t="s">
        <v>357</v>
      </c>
      <c r="D938" s="26" t="s">
        <v>358</v>
      </c>
      <c r="E938" s="35">
        <v>75</v>
      </c>
      <c r="F938" s="35">
        <v>59.659999999999798</v>
      </c>
      <c r="G938" s="35" t="s">
        <v>67</v>
      </c>
      <c r="H938" s="36">
        <v>75.99433333333333</v>
      </c>
      <c r="I938" s="35">
        <v>139</v>
      </c>
      <c r="J938" s="35">
        <v>57.200000000000841</v>
      </c>
      <c r="K938" s="35" t="s">
        <v>68</v>
      </c>
      <c r="L938" s="36">
        <v>139.95333333333335</v>
      </c>
      <c r="M938" s="36">
        <v>-139.95333333333335</v>
      </c>
      <c r="N938" s="20">
        <v>945</v>
      </c>
      <c r="Q938" s="32" t="s">
        <v>229</v>
      </c>
      <c r="R938" s="5">
        <v>21</v>
      </c>
      <c r="S938" s="24">
        <v>42.197000000000003</v>
      </c>
      <c r="T938" s="42">
        <v>0.65010000000000001</v>
      </c>
      <c r="U938" s="42">
        <v>0.65349999999999997</v>
      </c>
      <c r="V938" s="42">
        <v>25.940346942499996</v>
      </c>
      <c r="W938" s="42">
        <v>25.938710487085</v>
      </c>
      <c r="X938" s="42">
        <v>30.24207869626763</v>
      </c>
      <c r="Y938" s="42">
        <v>30.236656836382103</v>
      </c>
      <c r="Z938" s="42">
        <v>2.7027999999999999</v>
      </c>
      <c r="AA938" s="25">
        <v>8.7522599047036866</v>
      </c>
      <c r="AB938" s="25">
        <v>107.49896906492069</v>
      </c>
      <c r="AC938" s="25">
        <v>0.17456914399999998</v>
      </c>
      <c r="AD938" s="42">
        <v>0.33189999999999997</v>
      </c>
      <c r="AE938" s="25">
        <v>89.588600000000014</v>
      </c>
      <c r="AF938" s="42">
        <v>4.2644000000000002</v>
      </c>
      <c r="AG938" s="25">
        <v>1.0472999999999999</v>
      </c>
      <c r="AH938" s="5">
        <v>0.1099</v>
      </c>
      <c r="AI938" s="25">
        <v>4.3298999999999997E-2</v>
      </c>
      <c r="AJ938" s="24">
        <v>99.93</v>
      </c>
      <c r="AK938" s="25">
        <v>0</v>
      </c>
      <c r="AL938" s="241">
        <v>29.957799999999999</v>
      </c>
      <c r="AM938" s="117">
        <v>6</v>
      </c>
      <c r="AN938" s="118"/>
      <c r="AO938" s="32">
        <v>0.7</v>
      </c>
      <c r="AP938" s="245">
        <v>8.6839999999999993</v>
      </c>
      <c r="AQ938" s="106"/>
      <c r="AR938" s="108" t="s">
        <v>227</v>
      </c>
      <c r="AS938" s="235">
        <v>0</v>
      </c>
      <c r="AT938" s="128"/>
      <c r="AU938" s="236">
        <v>4.7523386741768308</v>
      </c>
      <c r="AV938" s="128"/>
      <c r="AW938" s="237">
        <v>0.63828722466960364</v>
      </c>
      <c r="AX938" s="128"/>
      <c r="BC938" s="144">
        <v>0.14259995930444222</v>
      </c>
      <c r="BD938" s="128">
        <v>6</v>
      </c>
      <c r="BE938" s="145">
        <v>9.072881406546901E-2</v>
      </c>
      <c r="BG938" s="21">
        <v>945</v>
      </c>
    </row>
    <row r="939" spans="1:59" ht="15.75" customHeight="1">
      <c r="A939" s="21" t="s">
        <v>242</v>
      </c>
      <c r="B939" s="33">
        <v>41</v>
      </c>
      <c r="C939" s="21" t="s">
        <v>357</v>
      </c>
      <c r="D939" s="26" t="s">
        <v>358</v>
      </c>
      <c r="E939" s="35">
        <v>75</v>
      </c>
      <c r="F939" s="35">
        <v>59.659999999999798</v>
      </c>
      <c r="G939" s="35" t="s">
        <v>67</v>
      </c>
      <c r="H939" s="36">
        <v>75.99433333333333</v>
      </c>
      <c r="I939" s="35">
        <v>139</v>
      </c>
      <c r="J939" s="35">
        <v>57.200000000000841</v>
      </c>
      <c r="K939" s="35" t="s">
        <v>68</v>
      </c>
      <c r="L939" s="36">
        <v>139.95333333333335</v>
      </c>
      <c r="M939" s="36">
        <v>-139.95333333333335</v>
      </c>
      <c r="N939" s="20">
        <v>946</v>
      </c>
      <c r="Q939" s="32" t="s">
        <v>229</v>
      </c>
      <c r="R939" s="5">
        <v>22</v>
      </c>
      <c r="S939" s="24">
        <v>21.573</v>
      </c>
      <c r="T939" s="42">
        <v>-0.70640000000000003</v>
      </c>
      <c r="U939" s="42">
        <v>-0.69199999999999995</v>
      </c>
      <c r="V939" s="42">
        <v>22.799451989119998</v>
      </c>
      <c r="W939" s="42">
        <v>22.851967374588</v>
      </c>
      <c r="X939" s="42">
        <v>27.45246566591662</v>
      </c>
      <c r="Y939" s="42">
        <v>27.508550463460363</v>
      </c>
      <c r="Z939" s="42">
        <v>2.6758999999999999</v>
      </c>
      <c r="AA939" s="25">
        <v>9.0915245315524249</v>
      </c>
      <c r="AB939" s="25">
        <v>105.63946105503321</v>
      </c>
      <c r="AC939" s="25">
        <v>0.19320707300000001</v>
      </c>
      <c r="AD939" s="42">
        <v>0.3664</v>
      </c>
      <c r="AE939" s="25">
        <v>89.536800000000014</v>
      </c>
      <c r="AF939" s="42">
        <v>4.2618999999999998</v>
      </c>
      <c r="AG939" s="25">
        <v>0.68330000000000002</v>
      </c>
      <c r="AH939" s="5">
        <v>9.5299999999999996E-2</v>
      </c>
      <c r="AI939" s="25">
        <v>4.3298999999999997E-2</v>
      </c>
      <c r="AJ939" s="24">
        <v>99.93</v>
      </c>
      <c r="AK939" s="25">
        <v>0</v>
      </c>
      <c r="AL939" s="241">
        <v>26.520700000000001</v>
      </c>
      <c r="AM939" s="117"/>
      <c r="AN939" s="118"/>
      <c r="AO939" s="32">
        <v>-0.7</v>
      </c>
      <c r="AP939" s="245">
        <v>8.8800000000000008</v>
      </c>
      <c r="AQ939" s="106"/>
      <c r="AR939" s="108" t="s">
        <v>227</v>
      </c>
      <c r="AS939" s="235">
        <v>0</v>
      </c>
      <c r="AT939" s="128"/>
      <c r="AU939" s="236">
        <v>2.9689590772218151</v>
      </c>
      <c r="AV939" s="128"/>
      <c r="AW939" s="237">
        <v>0.48668193832599121</v>
      </c>
      <c r="AX939" s="128"/>
      <c r="BC939" s="144">
        <v>0.15223908397518771</v>
      </c>
      <c r="BD939" s="128">
        <v>6</v>
      </c>
      <c r="BE939" s="145">
        <v>4.7640910488935623E-2</v>
      </c>
      <c r="BG939" s="21">
        <v>946</v>
      </c>
    </row>
    <row r="940" spans="1:59" ht="15.75" customHeight="1">
      <c r="A940" s="21" t="s">
        <v>242</v>
      </c>
      <c r="B940" s="33">
        <v>41</v>
      </c>
      <c r="C940" s="21" t="s">
        <v>357</v>
      </c>
      <c r="D940" s="26" t="s">
        <v>358</v>
      </c>
      <c r="E940" s="35">
        <v>75</v>
      </c>
      <c r="F940" s="35">
        <v>59.659999999999798</v>
      </c>
      <c r="G940" s="35" t="s">
        <v>67</v>
      </c>
      <c r="H940" s="36">
        <v>75.99433333333333</v>
      </c>
      <c r="I940" s="35">
        <v>139</v>
      </c>
      <c r="J940" s="35">
        <v>57.200000000000841</v>
      </c>
      <c r="K940" s="35" t="s">
        <v>68</v>
      </c>
      <c r="L940" s="36">
        <v>139.95333333333335</v>
      </c>
      <c r="M940" s="36">
        <v>-139.95333333333335</v>
      </c>
      <c r="N940" s="20">
        <v>947</v>
      </c>
      <c r="Q940" s="32" t="s">
        <v>230</v>
      </c>
      <c r="R940" s="5">
        <v>23</v>
      </c>
      <c r="S940" s="24">
        <v>5.585</v>
      </c>
      <c r="T940" s="42">
        <v>-1.4072</v>
      </c>
      <c r="U940" s="42">
        <v>-1.4028</v>
      </c>
      <c r="V940" s="42">
        <v>21.27456038435</v>
      </c>
      <c r="W940" s="42">
        <v>21.278311012991999</v>
      </c>
      <c r="X940" s="42">
        <v>26.061565066882832</v>
      </c>
      <c r="Y940" s="42">
        <v>26.062731883717777</v>
      </c>
      <c r="Z940" s="42">
        <v>2.5430000000000001</v>
      </c>
      <c r="AA940" s="25">
        <v>8.7762015168981513</v>
      </c>
      <c r="AB940" s="25">
        <v>99.074075124202793</v>
      </c>
      <c r="AC940" s="25">
        <v>0.13699049399999999</v>
      </c>
      <c r="AD940" s="42">
        <v>0.26240000000000002</v>
      </c>
      <c r="AE940" s="25">
        <v>89.754200000000012</v>
      </c>
      <c r="AF940" s="42">
        <v>4.2721999999999998</v>
      </c>
      <c r="AG940" s="25">
        <v>0.61760000000000004</v>
      </c>
      <c r="AH940" s="5">
        <v>9.2700000000000005E-2</v>
      </c>
      <c r="AI940" s="25">
        <v>7.9472000000000001E-2</v>
      </c>
      <c r="AJ940" s="24">
        <v>99.93</v>
      </c>
      <c r="AK940" s="25">
        <v>0</v>
      </c>
      <c r="AL940" s="241">
        <v>26.060500000000001</v>
      </c>
      <c r="AM940" s="117"/>
      <c r="AN940" s="118"/>
      <c r="AO940" s="32"/>
      <c r="AP940" s="245" t="s">
        <v>227</v>
      </c>
      <c r="AQ940" s="106"/>
      <c r="AR940" s="108"/>
      <c r="AS940" s="235" t="s">
        <v>227</v>
      </c>
      <c r="AT940" s="128" t="s">
        <v>227</v>
      </c>
      <c r="AU940" s="236" t="s">
        <v>227</v>
      </c>
      <c r="AV940" s="128" t="s">
        <v>227</v>
      </c>
      <c r="AW940" s="237" t="s">
        <v>227</v>
      </c>
      <c r="AX940" s="128" t="s">
        <v>227</v>
      </c>
      <c r="BC940" s="144" t="s">
        <v>227</v>
      </c>
      <c r="BE940" s="145" t="s">
        <v>227</v>
      </c>
      <c r="BG940" s="21">
        <v>947</v>
      </c>
    </row>
    <row r="941" spans="1:59" ht="15.75" customHeight="1">
      <c r="A941" s="21" t="s">
        <v>242</v>
      </c>
      <c r="B941" s="33">
        <v>41</v>
      </c>
      <c r="C941" s="21" t="s">
        <v>357</v>
      </c>
      <c r="D941" s="26" t="s">
        <v>358</v>
      </c>
      <c r="E941" s="35">
        <v>75</v>
      </c>
      <c r="F941" s="35">
        <v>59.659999999999798</v>
      </c>
      <c r="G941" s="35" t="s">
        <v>67</v>
      </c>
      <c r="H941" s="36">
        <v>75.99433333333333</v>
      </c>
      <c r="I941" s="35">
        <v>139</v>
      </c>
      <c r="J941" s="35">
        <v>57.200000000000841</v>
      </c>
      <c r="K941" s="35" t="s">
        <v>68</v>
      </c>
      <c r="L941" s="36">
        <v>139.95333333333335</v>
      </c>
      <c r="M941" s="36">
        <v>-139.95333333333335</v>
      </c>
      <c r="N941" s="20">
        <v>948</v>
      </c>
      <c r="Q941" s="32" t="s">
        <v>230</v>
      </c>
      <c r="R941" s="5">
        <v>24</v>
      </c>
      <c r="S941" s="24">
        <v>5.585</v>
      </c>
      <c r="T941" s="42">
        <v>-1.4044000000000001</v>
      </c>
      <c r="U941" s="42">
        <v>-1.4026000000000001</v>
      </c>
      <c r="V941" s="42">
        <v>21.275532466969995</v>
      </c>
      <c r="W941" s="42">
        <v>21.278413969835</v>
      </c>
      <c r="X941" s="42">
        <v>26.060415351424936</v>
      </c>
      <c r="Y941" s="42">
        <v>26.062694589533059</v>
      </c>
      <c r="Z941" s="42">
        <v>2.5430000000000001</v>
      </c>
      <c r="AA941" s="25">
        <v>8.7762015168981513</v>
      </c>
      <c r="AB941" s="25">
        <v>99.08086243456161</v>
      </c>
      <c r="AC941" s="25">
        <v>0.139580447</v>
      </c>
      <c r="AD941" s="42">
        <v>0.26719999999999999</v>
      </c>
      <c r="AE941" s="25">
        <v>89.716300000000004</v>
      </c>
      <c r="AF941" s="42">
        <v>4.2704000000000004</v>
      </c>
      <c r="AG941" s="25">
        <v>0.61760000000000004</v>
      </c>
      <c r="AH941" s="5">
        <v>9.2700000000000005E-2</v>
      </c>
      <c r="AI941" s="25">
        <v>7.9058000000000003E-2</v>
      </c>
      <c r="AJ941" s="24">
        <v>99.93</v>
      </c>
      <c r="AK941" s="25">
        <v>0</v>
      </c>
      <c r="AL941" s="241">
        <v>26.060600000000001</v>
      </c>
      <c r="AM941" s="117"/>
      <c r="AN941" s="118"/>
      <c r="AO941" s="32">
        <v>-1.2</v>
      </c>
      <c r="AP941" s="245">
        <v>8.7769999999999992</v>
      </c>
      <c r="AQ941" s="106"/>
      <c r="AR941" s="108" t="s">
        <v>227</v>
      </c>
      <c r="AS941" s="235">
        <v>0</v>
      </c>
      <c r="AT941" s="128"/>
      <c r="AU941" s="236">
        <v>2.9183342352477704</v>
      </c>
      <c r="AV941" s="128"/>
      <c r="AW941" s="237">
        <v>0.47509427312775332</v>
      </c>
      <c r="AX941" s="128"/>
      <c r="BC941" s="144">
        <v>0.10583848005880525</v>
      </c>
      <c r="BD941" s="128">
        <v>6</v>
      </c>
      <c r="BE941" s="145">
        <v>5.6696451765784389E-2</v>
      </c>
      <c r="BG941" s="21">
        <v>948</v>
      </c>
    </row>
    <row r="942" spans="1:59" ht="15.75" customHeight="1">
      <c r="A942" s="21" t="s">
        <v>242</v>
      </c>
      <c r="B942" s="33">
        <v>42</v>
      </c>
      <c r="C942" s="21" t="s">
        <v>359</v>
      </c>
      <c r="D942" s="26" t="s">
        <v>360</v>
      </c>
      <c r="E942" s="35">
        <v>75</v>
      </c>
      <c r="F942" s="35">
        <v>23.909999999999911</v>
      </c>
      <c r="G942" s="35" t="s">
        <v>67</v>
      </c>
      <c r="H942" s="36">
        <v>75.398499999999999</v>
      </c>
      <c r="I942" s="35">
        <v>143</v>
      </c>
      <c r="J942" s="35">
        <v>31.269999999999527</v>
      </c>
      <c r="K942" s="35" t="s">
        <v>68</v>
      </c>
      <c r="L942" s="36">
        <v>143.52116666666666</v>
      </c>
      <c r="M942" s="36">
        <v>-143.52116666666666</v>
      </c>
      <c r="N942" s="20">
        <v>949</v>
      </c>
      <c r="Q942" s="32" t="s">
        <v>229</v>
      </c>
      <c r="R942" s="5">
        <v>1</v>
      </c>
      <c r="S942" s="24">
        <v>3726.3159999999998</v>
      </c>
      <c r="T942" s="42">
        <v>-0.26129999999999998</v>
      </c>
      <c r="U942" s="42">
        <v>-0.26129999999999998</v>
      </c>
      <c r="V942" s="42">
        <v>30.306077998099994</v>
      </c>
      <c r="W942" s="42">
        <v>30.306011820777002</v>
      </c>
      <c r="X942" s="42">
        <v>34.954215908403746</v>
      </c>
      <c r="Y942" s="42">
        <v>34.954130660780692</v>
      </c>
      <c r="Z942" s="42">
        <v>1.4819</v>
      </c>
      <c r="AA942" s="25">
        <v>6.5136960663603212</v>
      </c>
      <c r="AB942" s="25">
        <v>80.738927706084667</v>
      </c>
      <c r="AC942" s="25">
        <v>1.69374656E-2</v>
      </c>
      <c r="AD942" s="42">
        <v>5.3499999999999999E-2</v>
      </c>
      <c r="AE942" s="25">
        <v>90.145800000000008</v>
      </c>
      <c r="AF942" s="42">
        <v>4.2881999999999998</v>
      </c>
      <c r="AG942" s="25">
        <v>0.80069999999999997</v>
      </c>
      <c r="AH942" s="5">
        <v>0.1</v>
      </c>
      <c r="AI942" s="25">
        <v>4.3298999999999997E-2</v>
      </c>
      <c r="AJ942" s="24">
        <v>95.36</v>
      </c>
      <c r="AK942" s="25">
        <v>21.579000000000001</v>
      </c>
      <c r="AL942" s="241">
        <v>34.953000000000003</v>
      </c>
      <c r="AM942" s="117"/>
      <c r="AN942" s="118"/>
      <c r="AO942" s="32">
        <v>0.5</v>
      </c>
      <c r="AP942" s="245">
        <v>6.5139999999999993</v>
      </c>
      <c r="AQ942" s="106">
        <v>6</v>
      </c>
      <c r="AR942" s="108" t="s">
        <v>227</v>
      </c>
      <c r="AS942" s="235">
        <v>14.992638975381706</v>
      </c>
      <c r="AT942" s="128"/>
      <c r="AU942" s="236">
        <v>14.057529545918779</v>
      </c>
      <c r="AV942" s="128"/>
      <c r="AW942" s="237">
        <v>1.0040212014134278</v>
      </c>
      <c r="AX942" s="128"/>
      <c r="BC942" s="144" t="s">
        <v>227</v>
      </c>
      <c r="BE942" s="145" t="s">
        <v>227</v>
      </c>
      <c r="BG942" s="21">
        <v>949</v>
      </c>
    </row>
    <row r="943" spans="1:59" ht="15.75" customHeight="1">
      <c r="A943" s="21" t="s">
        <v>242</v>
      </c>
      <c r="B943" s="33">
        <v>42</v>
      </c>
      <c r="C943" s="21" t="s">
        <v>359</v>
      </c>
      <c r="D943" s="26" t="s">
        <v>360</v>
      </c>
      <c r="E943" s="35">
        <v>75</v>
      </c>
      <c r="F943" s="35">
        <v>23.909999999999911</v>
      </c>
      <c r="G943" s="35" t="s">
        <v>67</v>
      </c>
      <c r="H943" s="36">
        <v>75.398499999999999</v>
      </c>
      <c r="I943" s="35">
        <v>143</v>
      </c>
      <c r="J943" s="35">
        <v>31.269999999999527</v>
      </c>
      <c r="K943" s="35" t="s">
        <v>68</v>
      </c>
      <c r="L943" s="36">
        <v>143.52116666666666</v>
      </c>
      <c r="M943" s="36">
        <v>-143.52116666666666</v>
      </c>
      <c r="N943" s="20">
        <v>950</v>
      </c>
      <c r="Q943" s="32" t="s">
        <v>229</v>
      </c>
      <c r="R943" s="5">
        <v>2</v>
      </c>
      <c r="S943" s="24">
        <v>2493.7179999999998</v>
      </c>
      <c r="T943" s="42">
        <v>-0.38</v>
      </c>
      <c r="U943" s="42">
        <v>-0.38019999999999998</v>
      </c>
      <c r="V943" s="42">
        <v>29.739886875944993</v>
      </c>
      <c r="W943" s="42">
        <v>29.740048058996003</v>
      </c>
      <c r="X943" s="42">
        <v>34.948039873645094</v>
      </c>
      <c r="Y943" s="42">
        <v>34.948474185871994</v>
      </c>
      <c r="Z943" s="42">
        <v>1.6720999999999999</v>
      </c>
      <c r="AA943" s="25">
        <v>6.5902283932254191</v>
      </c>
      <c r="AB943" s="25">
        <v>81.430059843957011</v>
      </c>
      <c r="AC943" s="25">
        <v>1.65533286E-2</v>
      </c>
      <c r="AD943" s="42">
        <v>5.2699999999999997E-2</v>
      </c>
      <c r="AE943" s="25">
        <v>90.22760000000001</v>
      </c>
      <c r="AF943" s="42">
        <v>4.2919999999999998</v>
      </c>
      <c r="AG943" s="25">
        <v>0.76780000000000004</v>
      </c>
      <c r="AH943" s="5">
        <v>9.8699999999999996E-2</v>
      </c>
      <c r="AI943" s="25">
        <v>4.3298999999999997E-2</v>
      </c>
      <c r="AJ943" s="24">
        <v>99.8</v>
      </c>
      <c r="AK943" s="25">
        <v>10.79</v>
      </c>
      <c r="AL943" s="241">
        <v>34.947800000000001</v>
      </c>
      <c r="AM943" s="117"/>
      <c r="AN943" s="118"/>
      <c r="AO943" s="32">
        <v>-0.1</v>
      </c>
      <c r="AP943" s="245">
        <v>6.5979999999999999</v>
      </c>
      <c r="AQ943" s="106"/>
      <c r="AR943" s="108" t="s">
        <v>227</v>
      </c>
      <c r="AS943" s="235">
        <v>14.865774815253296</v>
      </c>
      <c r="AT943" s="128"/>
      <c r="AU943" s="236">
        <v>12.940209107136027</v>
      </c>
      <c r="AV943" s="128"/>
      <c r="AW943" s="237">
        <v>0.99530742049469989</v>
      </c>
      <c r="AX943" s="128"/>
      <c r="BC943" s="144" t="s">
        <v>227</v>
      </c>
      <c r="BE943" s="145" t="s">
        <v>227</v>
      </c>
      <c r="BG943" s="21">
        <v>950</v>
      </c>
    </row>
    <row r="944" spans="1:59" ht="15.75" customHeight="1">
      <c r="A944" s="21" t="s">
        <v>242</v>
      </c>
      <c r="B944" s="33">
        <v>42</v>
      </c>
      <c r="C944" s="21" t="s">
        <v>359</v>
      </c>
      <c r="D944" s="26" t="s">
        <v>360</v>
      </c>
      <c r="E944" s="35">
        <v>75</v>
      </c>
      <c r="F944" s="35">
        <v>23.909999999999911</v>
      </c>
      <c r="G944" s="35" t="s">
        <v>67</v>
      </c>
      <c r="H944" s="36">
        <v>75.398499999999999</v>
      </c>
      <c r="I944" s="35">
        <v>143</v>
      </c>
      <c r="J944" s="35">
        <v>31.269999999999527</v>
      </c>
      <c r="K944" s="35" t="s">
        <v>68</v>
      </c>
      <c r="L944" s="36">
        <v>143.52116666666666</v>
      </c>
      <c r="M944" s="36">
        <v>-143.52116666666666</v>
      </c>
      <c r="N944" s="20">
        <v>951</v>
      </c>
      <c r="Q944" s="32" t="s">
        <v>230</v>
      </c>
      <c r="R944" s="5">
        <v>3</v>
      </c>
      <c r="S944" s="24">
        <v>2032.1790000000001</v>
      </c>
      <c r="T944" s="42">
        <v>-0.3982</v>
      </c>
      <c r="U944" s="42">
        <v>-0.39829999999999999</v>
      </c>
      <c r="V944" s="42">
        <v>29.531437159224996</v>
      </c>
      <c r="W944" s="42">
        <v>29.531769364350001</v>
      </c>
      <c r="X944" s="42">
        <v>34.935799065755077</v>
      </c>
      <c r="Y944" s="42">
        <v>34.936348138008256</v>
      </c>
      <c r="Z944" s="42">
        <v>1.7701</v>
      </c>
      <c r="AA944" s="25">
        <v>6.7023920610473677</v>
      </c>
      <c r="AB944" s="25">
        <v>82.769263057237453</v>
      </c>
      <c r="AC944" s="25">
        <v>1.6809268400000001E-2</v>
      </c>
      <c r="AD944" s="42">
        <v>5.3199999999999997E-2</v>
      </c>
      <c r="AE944" s="25">
        <v>90.251500000000007</v>
      </c>
      <c r="AF944" s="42">
        <v>4.2930999999999999</v>
      </c>
      <c r="AG944" s="25">
        <v>0.7631</v>
      </c>
      <c r="AH944" s="5">
        <v>9.8500000000000004E-2</v>
      </c>
      <c r="AI944" s="25">
        <v>4.3298999999999997E-2</v>
      </c>
      <c r="AJ944" s="24">
        <v>99.85</v>
      </c>
      <c r="AK944" s="25">
        <v>7.1932</v>
      </c>
      <c r="AL944" s="241">
        <v>34.936399999999999</v>
      </c>
      <c r="AM944" s="117">
        <v>6</v>
      </c>
      <c r="AN944" s="118"/>
      <c r="AO944" s="32">
        <v>-0.1</v>
      </c>
      <c r="AP944" s="245">
        <v>6.6970000000000001</v>
      </c>
      <c r="AQ944" s="106"/>
      <c r="AR944" s="108" t="s">
        <v>227</v>
      </c>
      <c r="AS944" s="235">
        <v>14.529207891238158</v>
      </c>
      <c r="AT944" s="128"/>
      <c r="AU944" s="236">
        <v>11.329199219460394</v>
      </c>
      <c r="AV944" s="128"/>
      <c r="AW944" s="237">
        <v>0.96916607773851604</v>
      </c>
      <c r="AX944" s="128"/>
      <c r="BC944" s="144" t="s">
        <v>227</v>
      </c>
      <c r="BE944" s="145" t="s">
        <v>227</v>
      </c>
      <c r="BG944" s="21">
        <v>951</v>
      </c>
    </row>
    <row r="945" spans="1:59" ht="15.75" customHeight="1">
      <c r="A945" s="21" t="s">
        <v>242</v>
      </c>
      <c r="B945" s="33">
        <v>42</v>
      </c>
      <c r="C945" s="21" t="s">
        <v>359</v>
      </c>
      <c r="D945" s="26" t="s">
        <v>360</v>
      </c>
      <c r="E945" s="35">
        <v>75</v>
      </c>
      <c r="F945" s="35">
        <v>23.909999999999911</v>
      </c>
      <c r="G945" s="35" t="s">
        <v>67</v>
      </c>
      <c r="H945" s="36">
        <v>75.398499999999999</v>
      </c>
      <c r="I945" s="35">
        <v>143</v>
      </c>
      <c r="J945" s="35">
        <v>31.269999999999527</v>
      </c>
      <c r="K945" s="35" t="s">
        <v>68</v>
      </c>
      <c r="L945" s="36">
        <v>143.52116666666666</v>
      </c>
      <c r="M945" s="36">
        <v>-143.52116666666666</v>
      </c>
      <c r="N945" s="20">
        <v>952</v>
      </c>
      <c r="Q945" s="32" t="s">
        <v>229</v>
      </c>
      <c r="R945" s="5">
        <v>4</v>
      </c>
      <c r="S945" s="24">
        <v>1524.4870000000001</v>
      </c>
      <c r="T945" s="42">
        <v>-0.2787</v>
      </c>
      <c r="U945" s="42">
        <v>-0.27889999999999998</v>
      </c>
      <c r="V945" s="42">
        <v>29.401005073439993</v>
      </c>
      <c r="W945" s="42">
        <v>29.401428000273999</v>
      </c>
      <c r="X945" s="42">
        <v>34.904979680897846</v>
      </c>
      <c r="Y945" s="42">
        <v>34.905762128288316</v>
      </c>
      <c r="Z945" s="42">
        <v>1.897</v>
      </c>
      <c r="AA945" s="25">
        <v>6.8409492654380646</v>
      </c>
      <c r="AB945" s="25">
        <v>84.727329936985441</v>
      </c>
      <c r="AC945" s="25">
        <v>1.74070674E-2</v>
      </c>
      <c r="AD945" s="42">
        <v>5.45E-2</v>
      </c>
      <c r="AE945" s="25">
        <v>90.249500000000012</v>
      </c>
      <c r="AF945" s="42">
        <v>4.2930000000000001</v>
      </c>
      <c r="AG945" s="25">
        <v>0.80069999999999997</v>
      </c>
      <c r="AH945" s="5">
        <v>0.1</v>
      </c>
      <c r="AI945" s="25">
        <v>4.3298999999999997E-2</v>
      </c>
      <c r="AJ945" s="24">
        <v>99.9</v>
      </c>
      <c r="AK945" s="25">
        <v>3.5966</v>
      </c>
      <c r="AL945" s="241">
        <v>34.906300000000002</v>
      </c>
      <c r="AM945" s="117"/>
      <c r="AN945" s="118"/>
      <c r="AO945" s="32">
        <v>0</v>
      </c>
      <c r="AP945" s="245">
        <v>6.8550000000000004</v>
      </c>
      <c r="AQ945" s="106"/>
      <c r="AR945" s="108" t="s">
        <v>227</v>
      </c>
      <c r="AS945" s="235">
        <v>13.600356956338326</v>
      </c>
      <c r="AT945" s="128"/>
      <c r="AU945" s="236">
        <v>8.691517672943581</v>
      </c>
      <c r="AV945" s="128"/>
      <c r="AW945" s="237">
        <v>0.90236042402826877</v>
      </c>
      <c r="AX945" s="128"/>
      <c r="BC945" s="144" t="s">
        <v>227</v>
      </c>
      <c r="BE945" s="145" t="s">
        <v>227</v>
      </c>
      <c r="BG945" s="21">
        <v>952</v>
      </c>
    </row>
    <row r="946" spans="1:59" ht="15.75" customHeight="1">
      <c r="A946" s="21" t="s">
        <v>242</v>
      </c>
      <c r="B946" s="33">
        <v>42</v>
      </c>
      <c r="C946" s="21" t="s">
        <v>359</v>
      </c>
      <c r="D946" s="26" t="s">
        <v>360</v>
      </c>
      <c r="E946" s="35">
        <v>75</v>
      </c>
      <c r="F946" s="35">
        <v>23.909999999999911</v>
      </c>
      <c r="G946" s="35" t="s">
        <v>67</v>
      </c>
      <c r="H946" s="36">
        <v>75.398499999999999</v>
      </c>
      <c r="I946" s="35">
        <v>143</v>
      </c>
      <c r="J946" s="35">
        <v>31.269999999999527</v>
      </c>
      <c r="K946" s="35" t="s">
        <v>68</v>
      </c>
      <c r="L946" s="36">
        <v>143.52116666666666</v>
      </c>
      <c r="M946" s="36">
        <v>-143.52116666666666</v>
      </c>
      <c r="N946" s="20">
        <v>953</v>
      </c>
      <c r="Q946" s="32" t="s">
        <v>229</v>
      </c>
      <c r="R946" s="5">
        <v>5</v>
      </c>
      <c r="S946" s="24">
        <v>1016.204</v>
      </c>
      <c r="T946" s="42">
        <v>7.2999999999999995E-2</v>
      </c>
      <c r="U946" s="42">
        <v>7.2800000000000004E-2</v>
      </c>
      <c r="V946" s="42">
        <v>29.460738150319994</v>
      </c>
      <c r="W946" s="42">
        <v>29.461192948263999</v>
      </c>
      <c r="X946" s="42">
        <v>34.872765748196052</v>
      </c>
      <c r="Y946" s="42">
        <v>34.873587422516366</v>
      </c>
      <c r="Z946" s="42">
        <v>2.0217000000000001</v>
      </c>
      <c r="AA946" s="25">
        <v>6.8666811314289076</v>
      </c>
      <c r="AB946" s="25">
        <v>85.811778292231736</v>
      </c>
      <c r="AC946" s="25">
        <v>1.9114999600000002E-2</v>
      </c>
      <c r="AD946" s="42">
        <v>5.8299999999999998E-2</v>
      </c>
      <c r="AE946" s="25">
        <v>90.235600000000005</v>
      </c>
      <c r="AF946" s="42">
        <v>4.2923999999999998</v>
      </c>
      <c r="AG946" s="25">
        <v>0.7984</v>
      </c>
      <c r="AH946" s="5">
        <v>9.9900000000000003E-2</v>
      </c>
      <c r="AI946" s="25">
        <v>4.3298999999999997E-2</v>
      </c>
      <c r="AJ946" s="24">
        <v>99.93</v>
      </c>
      <c r="AK946" s="25">
        <v>1.7983</v>
      </c>
      <c r="AL946" s="241">
        <v>34.874699999999997</v>
      </c>
      <c r="AM946" s="117"/>
      <c r="AN946" s="118"/>
      <c r="AO946" s="32">
        <v>0.1</v>
      </c>
      <c r="AP946" s="245">
        <v>6.883</v>
      </c>
      <c r="AQ946" s="106"/>
      <c r="AR946" s="108" t="s">
        <v>227</v>
      </c>
      <c r="AS946" s="235">
        <v>12.890393057154437</v>
      </c>
      <c r="AT946" s="128"/>
      <c r="AU946" s="236">
        <v>7.2305782604009616</v>
      </c>
      <c r="AV946" s="128"/>
      <c r="AW946" s="237">
        <v>0.84620494699646664</v>
      </c>
      <c r="AX946" s="128"/>
      <c r="BC946" s="144" t="s">
        <v>227</v>
      </c>
      <c r="BE946" s="145" t="s">
        <v>227</v>
      </c>
      <c r="BG946" s="21">
        <v>953</v>
      </c>
    </row>
    <row r="947" spans="1:59" ht="15.75" customHeight="1">
      <c r="A947" s="21" t="s">
        <v>242</v>
      </c>
      <c r="B947" s="33">
        <v>42</v>
      </c>
      <c r="C947" s="21" t="s">
        <v>359</v>
      </c>
      <c r="D947" s="26" t="s">
        <v>360</v>
      </c>
      <c r="E947" s="35">
        <v>75</v>
      </c>
      <c r="F947" s="35">
        <v>23.909999999999911</v>
      </c>
      <c r="G947" s="35" t="s">
        <v>67</v>
      </c>
      <c r="H947" s="36">
        <v>75.398499999999999</v>
      </c>
      <c r="I947" s="35">
        <v>143</v>
      </c>
      <c r="J947" s="35">
        <v>31.269999999999527</v>
      </c>
      <c r="K947" s="35" t="s">
        <v>68</v>
      </c>
      <c r="L947" s="36">
        <v>143.52116666666666</v>
      </c>
      <c r="M947" s="36">
        <v>-143.52116666666666</v>
      </c>
      <c r="N947" s="20">
        <v>954</v>
      </c>
      <c r="Q947" s="32" t="s">
        <v>229</v>
      </c>
      <c r="R947" s="5">
        <v>6</v>
      </c>
      <c r="S947" s="24">
        <v>813.26700000000005</v>
      </c>
      <c r="T947" s="42">
        <v>0.34860000000000002</v>
      </c>
      <c r="U947" s="42">
        <v>0.34749999999999998</v>
      </c>
      <c r="V947" s="42">
        <v>29.601344100809996</v>
      </c>
      <c r="W947" s="42">
        <v>29.600694472624003</v>
      </c>
      <c r="X947" s="42">
        <v>34.863038074100395</v>
      </c>
      <c r="Y947" s="42">
        <v>34.863425513772761</v>
      </c>
      <c r="Z947" s="42">
        <v>2.0716000000000001</v>
      </c>
      <c r="AA947" s="25">
        <v>6.8352395161100779</v>
      </c>
      <c r="AB947" s="25">
        <v>86.026714655921594</v>
      </c>
      <c r="AC947" s="25">
        <v>1.8944524600000002E-2</v>
      </c>
      <c r="AD947" s="42">
        <v>5.8000000000000003E-2</v>
      </c>
      <c r="AE947" s="25">
        <v>90.2316</v>
      </c>
      <c r="AF947" s="42">
        <v>4.2922000000000002</v>
      </c>
      <c r="AG947" s="25">
        <v>0.84530000000000005</v>
      </c>
      <c r="AH947" s="5">
        <v>0.1018</v>
      </c>
      <c r="AI947" s="25">
        <v>4.3298999999999997E-2</v>
      </c>
      <c r="AJ947" s="24">
        <v>99.93</v>
      </c>
      <c r="AK947" s="25">
        <v>1.7983</v>
      </c>
      <c r="AL947" s="241">
        <v>34.865000000000002</v>
      </c>
      <c r="AM947" s="117"/>
      <c r="AN947" s="118"/>
      <c r="AO947" s="32">
        <v>0.3</v>
      </c>
      <c r="AP947" s="245">
        <v>6.8520000000000003</v>
      </c>
      <c r="AQ947" s="106"/>
      <c r="AR947" s="108" t="s">
        <v>227</v>
      </c>
      <c r="AS947" s="235">
        <v>12.767610289193746</v>
      </c>
      <c r="AT947" s="128"/>
      <c r="AU947" s="236">
        <v>6.9655731943244552</v>
      </c>
      <c r="AV947" s="128"/>
      <c r="AW947" s="237">
        <v>0.83265017667844543</v>
      </c>
      <c r="AX947" s="128"/>
      <c r="BC947" s="144" t="s">
        <v>227</v>
      </c>
      <c r="BE947" s="145" t="s">
        <v>227</v>
      </c>
      <c r="BG947" s="21">
        <v>954</v>
      </c>
    </row>
    <row r="948" spans="1:59" ht="15.75" customHeight="1">
      <c r="A948" s="21" t="s">
        <v>242</v>
      </c>
      <c r="B948" s="33">
        <v>42</v>
      </c>
      <c r="C948" s="21" t="s">
        <v>359</v>
      </c>
      <c r="D948" s="26" t="s">
        <v>360</v>
      </c>
      <c r="E948" s="35">
        <v>75</v>
      </c>
      <c r="F948" s="35">
        <v>23.909999999999911</v>
      </c>
      <c r="G948" s="35" t="s">
        <v>67</v>
      </c>
      <c r="H948" s="36">
        <v>75.398499999999999</v>
      </c>
      <c r="I948" s="35">
        <v>143</v>
      </c>
      <c r="J948" s="35">
        <v>31.269999999999527</v>
      </c>
      <c r="K948" s="35" t="s">
        <v>68</v>
      </c>
      <c r="L948" s="36">
        <v>143.52116666666666</v>
      </c>
      <c r="M948" s="36">
        <v>-143.52116666666666</v>
      </c>
      <c r="N948" s="20">
        <v>955</v>
      </c>
      <c r="Q948" s="32" t="s">
        <v>229</v>
      </c>
      <c r="R948" s="5">
        <v>7</v>
      </c>
      <c r="S948" s="24">
        <v>609.95899999999995</v>
      </c>
      <c r="T948" s="42">
        <v>0.69730000000000003</v>
      </c>
      <c r="U948" s="42">
        <v>0.69669999999999999</v>
      </c>
      <c r="V948" s="42">
        <v>29.803429276589995</v>
      </c>
      <c r="W948" s="42">
        <v>29.803254564369002</v>
      </c>
      <c r="X948" s="42">
        <v>34.852132986421601</v>
      </c>
      <c r="Y948" s="42">
        <v>34.852577827605394</v>
      </c>
      <c r="Z948" s="42">
        <v>2.1086</v>
      </c>
      <c r="AA948" s="25">
        <v>6.7273683653764067</v>
      </c>
      <c r="AB948" s="25">
        <v>85.428455204919189</v>
      </c>
      <c r="AC948" s="25">
        <v>1.83039932E-2</v>
      </c>
      <c r="AD948" s="42">
        <v>5.6599999999999998E-2</v>
      </c>
      <c r="AE948" s="25">
        <v>90.221600000000009</v>
      </c>
      <c r="AF948" s="42">
        <v>4.2916999999999996</v>
      </c>
      <c r="AG948" s="25">
        <v>0.83830000000000005</v>
      </c>
      <c r="AH948" s="5">
        <v>0.10150000000000001</v>
      </c>
      <c r="AI948" s="25">
        <v>4.3298999999999997E-2</v>
      </c>
      <c r="AJ948" s="24">
        <v>99.93</v>
      </c>
      <c r="AK948" s="25">
        <v>0</v>
      </c>
      <c r="AL948" s="241">
        <v>34.854100000000003</v>
      </c>
      <c r="AM948" s="117"/>
      <c r="AN948" s="118"/>
      <c r="AO948" s="32">
        <v>0.5</v>
      </c>
      <c r="AP948" s="245">
        <v>6.7380000000000004</v>
      </c>
      <c r="AQ948" s="106"/>
      <c r="AR948" s="108" t="s">
        <v>227</v>
      </c>
      <c r="AS948" s="235">
        <v>12.835047654486019</v>
      </c>
      <c r="AT948" s="128"/>
      <c r="AU948" s="236">
        <v>7.1679540651563318</v>
      </c>
      <c r="AV948" s="128"/>
      <c r="AW948" s="237">
        <v>0.8345865724381627</v>
      </c>
      <c r="AX948" s="128"/>
      <c r="BC948" s="144" t="s">
        <v>227</v>
      </c>
      <c r="BE948" s="145" t="s">
        <v>227</v>
      </c>
      <c r="BG948" s="21">
        <v>955</v>
      </c>
    </row>
    <row r="949" spans="1:59" ht="15.75" customHeight="1">
      <c r="A949" s="21" t="s">
        <v>242</v>
      </c>
      <c r="B949" s="33">
        <v>42</v>
      </c>
      <c r="C949" s="21" t="s">
        <v>359</v>
      </c>
      <c r="D949" s="26" t="s">
        <v>360</v>
      </c>
      <c r="E949" s="35">
        <v>75</v>
      </c>
      <c r="F949" s="35">
        <v>23.909999999999911</v>
      </c>
      <c r="G949" s="35" t="s">
        <v>67</v>
      </c>
      <c r="H949" s="36">
        <v>75.398499999999999</v>
      </c>
      <c r="I949" s="35">
        <v>143</v>
      </c>
      <c r="J949" s="35">
        <v>31.269999999999527</v>
      </c>
      <c r="K949" s="35" t="s">
        <v>68</v>
      </c>
      <c r="L949" s="36">
        <v>143.52116666666666</v>
      </c>
      <c r="M949" s="36">
        <v>-143.52116666666666</v>
      </c>
      <c r="N949" s="20">
        <v>956</v>
      </c>
      <c r="Q949" s="32" t="s">
        <v>229</v>
      </c>
      <c r="R949" s="5">
        <v>8</v>
      </c>
      <c r="S949" s="24">
        <v>518.65599999999995</v>
      </c>
      <c r="T949" s="42">
        <v>0.82789999999999997</v>
      </c>
      <c r="U949" s="42">
        <v>0.82769999999999999</v>
      </c>
      <c r="V949" s="42">
        <v>29.865850581949996</v>
      </c>
      <c r="W949" s="42">
        <v>29.866037247398001</v>
      </c>
      <c r="X949" s="42">
        <v>34.839755188555721</v>
      </c>
      <c r="Y949" s="42">
        <v>34.840219644703708</v>
      </c>
      <c r="Z949" s="42">
        <v>2.1198999999999999</v>
      </c>
      <c r="AA949" s="25">
        <v>6.6647790999930852</v>
      </c>
      <c r="AB949" s="25">
        <v>84.910977715821261</v>
      </c>
      <c r="AC949" s="25">
        <v>1.8346725599999999E-2</v>
      </c>
      <c r="AD949" s="42">
        <v>5.67E-2</v>
      </c>
      <c r="AE949" s="25">
        <v>90.221600000000009</v>
      </c>
      <c r="AF949" s="42">
        <v>4.2916999999999996</v>
      </c>
      <c r="AG949" s="25">
        <v>0.85940000000000005</v>
      </c>
      <c r="AH949" s="5">
        <v>0.1024</v>
      </c>
      <c r="AI949" s="25">
        <v>4.3298999999999997E-2</v>
      </c>
      <c r="AJ949" s="24">
        <v>99.94</v>
      </c>
      <c r="AK949" s="25">
        <v>0</v>
      </c>
      <c r="AL949" s="241">
        <v>34.840499999999999</v>
      </c>
      <c r="AM949" s="117"/>
      <c r="AN949" s="118"/>
      <c r="AO949" s="32">
        <v>0.7</v>
      </c>
      <c r="AP949" s="245">
        <v>6.6840000000000002</v>
      </c>
      <c r="AQ949" s="106"/>
      <c r="AR949" s="108" t="s">
        <v>227</v>
      </c>
      <c r="AS949" s="235">
        <v>12.79202346157615</v>
      </c>
      <c r="AT949" s="128"/>
      <c r="AU949" s="236">
        <v>7.1547578024646938</v>
      </c>
      <c r="AV949" s="128"/>
      <c r="AW949" s="237">
        <v>0.83071378091872805</v>
      </c>
      <c r="AX949" s="128"/>
      <c r="BC949" s="144" t="s">
        <v>227</v>
      </c>
      <c r="BE949" s="145" t="s">
        <v>227</v>
      </c>
      <c r="BG949" s="21">
        <v>956</v>
      </c>
    </row>
    <row r="950" spans="1:59" ht="15.75" customHeight="1">
      <c r="A950" s="21" t="s">
        <v>242</v>
      </c>
      <c r="B950" s="33">
        <v>42</v>
      </c>
      <c r="C950" s="21" t="s">
        <v>359</v>
      </c>
      <c r="D950" s="26" t="s">
        <v>360</v>
      </c>
      <c r="E950" s="35">
        <v>75</v>
      </c>
      <c r="F950" s="35">
        <v>23.909999999999911</v>
      </c>
      <c r="G950" s="35" t="s">
        <v>67</v>
      </c>
      <c r="H950" s="36">
        <v>75.398499999999999</v>
      </c>
      <c r="I950" s="35">
        <v>143</v>
      </c>
      <c r="J950" s="35">
        <v>31.269999999999527</v>
      </c>
      <c r="K950" s="35" t="s">
        <v>68</v>
      </c>
      <c r="L950" s="36">
        <v>143.52116666666666</v>
      </c>
      <c r="M950" s="36">
        <v>-143.52116666666666</v>
      </c>
      <c r="N950" s="20">
        <v>957</v>
      </c>
      <c r="Q950" s="32" t="s">
        <v>229</v>
      </c>
      <c r="R950" s="5">
        <v>9</v>
      </c>
      <c r="S950" s="24">
        <v>466.40600000000001</v>
      </c>
      <c r="T950" s="42">
        <v>0.78320000000000001</v>
      </c>
      <c r="U950" s="42">
        <v>0.78280000000000005</v>
      </c>
      <c r="V950" s="42">
        <v>29.789552097129995</v>
      </c>
      <c r="W950" s="42">
        <v>29.789190459699</v>
      </c>
      <c r="X950" s="42">
        <v>34.821448821906763</v>
      </c>
      <c r="Y950" s="42">
        <v>34.821428060643434</v>
      </c>
      <c r="Z950" s="42">
        <v>2.1128</v>
      </c>
      <c r="AA950" s="25">
        <v>6.5989898557536852</v>
      </c>
      <c r="AB950" s="25">
        <v>83.965627228027245</v>
      </c>
      <c r="AC950" s="25">
        <v>1.8389458000000001E-2</v>
      </c>
      <c r="AD950" s="42">
        <v>5.6800000000000003E-2</v>
      </c>
      <c r="AE950" s="25">
        <v>90.2196</v>
      </c>
      <c r="AF950" s="42">
        <v>4.2915999999999999</v>
      </c>
      <c r="AG950" s="25">
        <v>0.89459999999999995</v>
      </c>
      <c r="AH950" s="5">
        <v>0.1038</v>
      </c>
      <c r="AI950" s="25">
        <v>4.3298999999999997E-2</v>
      </c>
      <c r="AJ950" s="24">
        <v>99.93</v>
      </c>
      <c r="AK950" s="25">
        <v>0</v>
      </c>
      <c r="AL950" s="241">
        <v>34.822499999999998</v>
      </c>
      <c r="AM950" s="117"/>
      <c r="AN950" s="118"/>
      <c r="AO950" s="32">
        <v>0.7</v>
      </c>
      <c r="AP950" s="245">
        <v>6.63</v>
      </c>
      <c r="AQ950" s="106"/>
      <c r="AR950" s="108" t="s">
        <v>227</v>
      </c>
      <c r="AS950" s="235">
        <v>12.831804491973681</v>
      </c>
      <c r="AT950" s="128"/>
      <c r="AU950" s="236">
        <v>7.3923216778798686</v>
      </c>
      <c r="AV950" s="128"/>
      <c r="AW950" s="237">
        <v>0.8345865724381627</v>
      </c>
      <c r="AX950" s="128"/>
      <c r="BC950" s="144" t="s">
        <v>227</v>
      </c>
      <c r="BE950" s="145" t="s">
        <v>227</v>
      </c>
      <c r="BG950" s="21">
        <v>957</v>
      </c>
    </row>
    <row r="951" spans="1:59" ht="15.75" customHeight="1">
      <c r="A951" s="21" t="s">
        <v>242</v>
      </c>
      <c r="B951" s="33">
        <v>42</v>
      </c>
      <c r="C951" s="21" t="s">
        <v>359</v>
      </c>
      <c r="D951" s="26" t="s">
        <v>360</v>
      </c>
      <c r="E951" s="35">
        <v>75</v>
      </c>
      <c r="F951" s="35">
        <v>23.909999999999911</v>
      </c>
      <c r="G951" s="35" t="s">
        <v>67</v>
      </c>
      <c r="H951" s="36">
        <v>75.398499999999999</v>
      </c>
      <c r="I951" s="35">
        <v>143</v>
      </c>
      <c r="J951" s="35">
        <v>31.269999999999527</v>
      </c>
      <c r="K951" s="35" t="s">
        <v>68</v>
      </c>
      <c r="L951" s="36">
        <v>143.52116666666666</v>
      </c>
      <c r="M951" s="36">
        <v>-143.52116666666666</v>
      </c>
      <c r="N951" s="20">
        <v>958</v>
      </c>
      <c r="Q951" s="32" t="s">
        <v>229</v>
      </c>
      <c r="R951" s="5">
        <v>10</v>
      </c>
      <c r="S951" s="24">
        <v>414.44400000000002</v>
      </c>
      <c r="T951" s="42">
        <v>0.69350000000000001</v>
      </c>
      <c r="U951" s="42">
        <v>0.69430000000000003</v>
      </c>
      <c r="V951" s="42">
        <v>29.666188612124998</v>
      </c>
      <c r="W951" s="42">
        <v>29.667224584821998</v>
      </c>
      <c r="X951" s="42">
        <v>34.792318545997382</v>
      </c>
      <c r="Y951" s="42">
        <v>34.79276744764406</v>
      </c>
      <c r="Z951" s="42">
        <v>2.1061000000000001</v>
      </c>
      <c r="AA951" s="25">
        <v>6.53961281175118</v>
      </c>
      <c r="AB951" s="25">
        <v>83.001506945725154</v>
      </c>
      <c r="AC951" s="25">
        <v>1.8645397799999998E-2</v>
      </c>
      <c r="AD951" s="42">
        <v>5.7299999999999997E-2</v>
      </c>
      <c r="AE951" s="25">
        <v>90.2196</v>
      </c>
      <c r="AF951" s="42">
        <v>4.2915999999999999</v>
      </c>
      <c r="AG951" s="25">
        <v>0.89929999999999999</v>
      </c>
      <c r="AH951" s="5">
        <v>0.104</v>
      </c>
      <c r="AI951" s="25">
        <v>4.3298999999999997E-2</v>
      </c>
      <c r="AJ951" s="24">
        <v>99.93</v>
      </c>
      <c r="AK951" s="25">
        <v>0</v>
      </c>
      <c r="AL951" s="241">
        <v>34.792900000000003</v>
      </c>
      <c r="AM951" s="117"/>
      <c r="AN951" s="118"/>
      <c r="AO951" s="32">
        <v>0.6</v>
      </c>
      <c r="AP951" s="245">
        <v>6.5369999999999999</v>
      </c>
      <c r="AQ951" s="106"/>
      <c r="AR951" s="108" t="s">
        <v>227</v>
      </c>
      <c r="AS951" s="235">
        <v>12.984019696053066</v>
      </c>
      <c r="AT951" s="128"/>
      <c r="AU951" s="236">
        <v>8.2300917107478586</v>
      </c>
      <c r="AV951" s="128"/>
      <c r="AW951" s="237">
        <v>0.8568551236749119</v>
      </c>
      <c r="AX951" s="128"/>
      <c r="BC951" s="144" t="s">
        <v>227</v>
      </c>
      <c r="BE951" s="145" t="s">
        <v>227</v>
      </c>
      <c r="BG951" s="21">
        <v>958</v>
      </c>
    </row>
    <row r="952" spans="1:59" ht="15.75" customHeight="1">
      <c r="A952" s="21" t="s">
        <v>242</v>
      </c>
      <c r="B952" s="33">
        <v>42</v>
      </c>
      <c r="C952" s="21" t="s">
        <v>359</v>
      </c>
      <c r="D952" s="26" t="s">
        <v>360</v>
      </c>
      <c r="E952" s="35">
        <v>75</v>
      </c>
      <c r="F952" s="35">
        <v>23.909999999999911</v>
      </c>
      <c r="G952" s="35" t="s">
        <v>67</v>
      </c>
      <c r="H952" s="36">
        <v>75.398499999999999</v>
      </c>
      <c r="I952" s="35">
        <v>143</v>
      </c>
      <c r="J952" s="35">
        <v>31.269999999999527</v>
      </c>
      <c r="K952" s="35" t="s">
        <v>68</v>
      </c>
      <c r="L952" s="36">
        <v>143.52116666666666</v>
      </c>
      <c r="M952" s="36">
        <v>-143.52116666666666</v>
      </c>
      <c r="N952" s="20">
        <v>959</v>
      </c>
      <c r="Q952" s="32" t="s">
        <v>229</v>
      </c>
      <c r="R952" s="5">
        <v>11</v>
      </c>
      <c r="S952" s="24">
        <v>367.98700000000002</v>
      </c>
      <c r="T952" s="42">
        <v>0.44230000000000003</v>
      </c>
      <c r="U952" s="42">
        <v>0.44369999999999998</v>
      </c>
      <c r="V952" s="42">
        <v>29.374456817029994</v>
      </c>
      <c r="W952" s="42">
        <v>29.376163590499001</v>
      </c>
      <c r="X952" s="42">
        <v>34.721313512738071</v>
      </c>
      <c r="Y952" s="42">
        <v>34.721973045155103</v>
      </c>
      <c r="Z952" s="42">
        <v>2.0655999999999999</v>
      </c>
      <c r="AA952" s="25">
        <v>6.379969369632021</v>
      </c>
      <c r="AB952" s="25">
        <v>80.412192154128732</v>
      </c>
      <c r="AC952" s="25">
        <v>1.9414126400000002E-2</v>
      </c>
      <c r="AD952" s="42">
        <v>5.8999999999999997E-2</v>
      </c>
      <c r="AE952" s="25">
        <v>90.223600000000005</v>
      </c>
      <c r="AF952" s="42">
        <v>4.2918000000000003</v>
      </c>
      <c r="AG952" s="25">
        <v>0.91810000000000003</v>
      </c>
      <c r="AH952" s="5">
        <v>0.1047</v>
      </c>
      <c r="AI952" s="25">
        <v>4.3298999999999997E-2</v>
      </c>
      <c r="AJ952" s="24">
        <v>99.93</v>
      </c>
      <c r="AK952" s="25">
        <v>0</v>
      </c>
      <c r="AL952" s="241">
        <v>34.718200000000003</v>
      </c>
      <c r="AM952" s="117"/>
      <c r="AN952" s="118"/>
      <c r="AO952" s="32">
        <v>0.4</v>
      </c>
      <c r="AP952" s="245">
        <v>6.3719999999999999</v>
      </c>
      <c r="AQ952" s="106"/>
      <c r="AR952" s="108" t="s">
        <v>227</v>
      </c>
      <c r="AS952" s="235">
        <v>13.13292440054536</v>
      </c>
      <c r="AT952" s="128"/>
      <c r="AU952" s="236">
        <v>10.297101429004718</v>
      </c>
      <c r="AV952" s="128"/>
      <c r="AW952" s="237">
        <v>0.90236042402826877</v>
      </c>
      <c r="AX952" s="128"/>
      <c r="BC952" s="144" t="s">
        <v>227</v>
      </c>
      <c r="BE952" s="145" t="s">
        <v>227</v>
      </c>
      <c r="BG952" s="21">
        <v>959</v>
      </c>
    </row>
    <row r="953" spans="1:59" ht="15.75" customHeight="1">
      <c r="A953" s="21" t="s">
        <v>242</v>
      </c>
      <c r="B953" s="33">
        <v>42</v>
      </c>
      <c r="C953" s="21" t="s">
        <v>359</v>
      </c>
      <c r="D953" s="26" t="s">
        <v>360</v>
      </c>
      <c r="E953" s="35">
        <v>75</v>
      </c>
      <c r="F953" s="35">
        <v>23.909999999999911</v>
      </c>
      <c r="G953" s="35" t="s">
        <v>67</v>
      </c>
      <c r="H953" s="36">
        <v>75.398499999999999</v>
      </c>
      <c r="I953" s="35">
        <v>143</v>
      </c>
      <c r="J953" s="35">
        <v>31.269999999999527</v>
      </c>
      <c r="K953" s="35" t="s">
        <v>68</v>
      </c>
      <c r="L953" s="36">
        <v>143.52116666666666</v>
      </c>
      <c r="M953" s="36">
        <v>-143.52116666666666</v>
      </c>
      <c r="N953" s="20">
        <v>960</v>
      </c>
      <c r="Q953" s="32" t="s">
        <v>229</v>
      </c>
      <c r="R953" s="5">
        <v>12</v>
      </c>
      <c r="S953" s="24">
        <v>333.42200000000003</v>
      </c>
      <c r="T953" s="42">
        <v>0.1331</v>
      </c>
      <c r="U953" s="42">
        <v>0.1336</v>
      </c>
      <c r="V953" s="42">
        <v>29.016240371219993</v>
      </c>
      <c r="W953" s="42">
        <v>29.016416387761002</v>
      </c>
      <c r="X953" s="42">
        <v>34.619150437036232</v>
      </c>
      <c r="Y953" s="42">
        <v>34.618819648803672</v>
      </c>
      <c r="Z953" s="42">
        <v>2.0491000000000001</v>
      </c>
      <c r="AA953" s="25">
        <v>6.34534994463076</v>
      </c>
      <c r="AB953" s="25">
        <v>79.280036496455963</v>
      </c>
      <c r="AC953" s="25">
        <v>2.10365938E-2</v>
      </c>
      <c r="AD953" s="42">
        <v>6.2600000000000003E-2</v>
      </c>
      <c r="AE953" s="25">
        <v>90.197700000000012</v>
      </c>
      <c r="AF953" s="42">
        <v>4.2906000000000004</v>
      </c>
      <c r="AG953" s="25">
        <v>0.98619999999999997</v>
      </c>
      <c r="AH953" s="5">
        <v>0.1074</v>
      </c>
      <c r="AI953" s="25">
        <v>4.3298999999999997E-2</v>
      </c>
      <c r="AJ953" s="24">
        <v>99.93</v>
      </c>
      <c r="AK953" s="25">
        <v>0</v>
      </c>
      <c r="AL953" s="241">
        <v>34.612900000000003</v>
      </c>
      <c r="AM953" s="117"/>
      <c r="AN953" s="118"/>
      <c r="AO953" s="32">
        <v>0.3</v>
      </c>
      <c r="AP953" s="245">
        <v>6.3380000000000001</v>
      </c>
      <c r="AQ953" s="106"/>
      <c r="AR953" s="108" t="s">
        <v>227</v>
      </c>
      <c r="AS953" s="235">
        <v>12.670129490221715</v>
      </c>
      <c r="AT953" s="128"/>
      <c r="AU953" s="236">
        <v>11.449959193581876</v>
      </c>
      <c r="AV953" s="128"/>
      <c r="AW953" s="237">
        <v>0.91494699646643129</v>
      </c>
      <c r="AX953" s="128"/>
      <c r="BC953" s="144" t="s">
        <v>227</v>
      </c>
      <c r="BE953" s="145" t="s">
        <v>227</v>
      </c>
      <c r="BG953" s="21">
        <v>960</v>
      </c>
    </row>
    <row r="954" spans="1:59" ht="15.75" customHeight="1">
      <c r="A954" s="21" t="s">
        <v>242</v>
      </c>
      <c r="B954" s="33">
        <v>42</v>
      </c>
      <c r="C954" s="21" t="s">
        <v>359</v>
      </c>
      <c r="D954" s="26" t="s">
        <v>360</v>
      </c>
      <c r="E954" s="35">
        <v>75</v>
      </c>
      <c r="F954" s="35">
        <v>23.909999999999911</v>
      </c>
      <c r="G954" s="35" t="s">
        <v>67</v>
      </c>
      <c r="H954" s="36">
        <v>75.398499999999999</v>
      </c>
      <c r="I954" s="35">
        <v>143</v>
      </c>
      <c r="J954" s="35">
        <v>31.269999999999527</v>
      </c>
      <c r="K954" s="35" t="s">
        <v>68</v>
      </c>
      <c r="L954" s="36">
        <v>143.52116666666666</v>
      </c>
      <c r="M954" s="36">
        <v>-143.52116666666666</v>
      </c>
      <c r="N954" s="20">
        <v>961</v>
      </c>
      <c r="Q954" s="32" t="s">
        <v>230</v>
      </c>
      <c r="R954" s="5">
        <v>13</v>
      </c>
      <c r="S954" s="24">
        <v>293.89299999999997</v>
      </c>
      <c r="T954" s="42">
        <v>-0.43330000000000002</v>
      </c>
      <c r="U954" s="42">
        <v>-0.434</v>
      </c>
      <c r="V954" s="42">
        <v>28.343616203024997</v>
      </c>
      <c r="W954" s="42">
        <v>28.34217801206</v>
      </c>
      <c r="X954" s="42">
        <v>34.387783561932821</v>
      </c>
      <c r="Y954" s="42">
        <v>34.386647826042832</v>
      </c>
      <c r="Z954" s="42">
        <v>2.0314000000000001</v>
      </c>
      <c r="AA954" s="25">
        <v>6.3479662173480591</v>
      </c>
      <c r="AB954" s="25">
        <v>78.018586157404457</v>
      </c>
      <c r="AC954" s="25">
        <v>2.3598264800000001E-2</v>
      </c>
      <c r="AD954" s="42">
        <v>6.8199999999999997E-2</v>
      </c>
      <c r="AE954" s="25">
        <v>90.171700000000001</v>
      </c>
      <c r="AF954" s="42">
        <v>4.2893999999999997</v>
      </c>
      <c r="AG954" s="25">
        <v>1.1647000000000001</v>
      </c>
      <c r="AH954" s="5">
        <v>0.11459999999999999</v>
      </c>
      <c r="AI954" s="25">
        <v>4.3298999999999997E-2</v>
      </c>
      <c r="AJ954" s="24">
        <v>99.93</v>
      </c>
      <c r="AK954" s="25">
        <v>0</v>
      </c>
      <c r="AL954" s="241">
        <v>34.389200000000002</v>
      </c>
      <c r="AM954" s="117"/>
      <c r="AN954" s="118"/>
      <c r="AO954" s="32">
        <v>-0.1</v>
      </c>
      <c r="AP954" s="245">
        <v>6.3380000000000001</v>
      </c>
      <c r="AQ954" s="106"/>
      <c r="AR954" s="108" t="s">
        <v>227</v>
      </c>
      <c r="AS954" s="235">
        <v>11.899967025781338</v>
      </c>
      <c r="AT954" s="128"/>
      <c r="AU954" s="236">
        <v>13.537938843115283</v>
      </c>
      <c r="AV954" s="128"/>
      <c r="AW954" s="237">
        <v>0.9507703180212016</v>
      </c>
      <c r="AX954" s="128"/>
      <c r="BC954" s="144" t="s">
        <v>227</v>
      </c>
      <c r="BE954" s="145" t="s">
        <v>227</v>
      </c>
      <c r="BG954" s="21">
        <v>961</v>
      </c>
    </row>
    <row r="955" spans="1:59" ht="15.75" customHeight="1">
      <c r="A955" s="21" t="s">
        <v>242</v>
      </c>
      <c r="B955" s="33">
        <v>42</v>
      </c>
      <c r="C955" s="21" t="s">
        <v>359</v>
      </c>
      <c r="D955" s="26" t="s">
        <v>360</v>
      </c>
      <c r="E955" s="35">
        <v>75</v>
      </c>
      <c r="F955" s="35">
        <v>23.909999999999911</v>
      </c>
      <c r="G955" s="35" t="s">
        <v>67</v>
      </c>
      <c r="H955" s="36">
        <v>75.398499999999999</v>
      </c>
      <c r="I955" s="35">
        <v>143</v>
      </c>
      <c r="J955" s="35">
        <v>31.269999999999527</v>
      </c>
      <c r="K955" s="35" t="s">
        <v>68</v>
      </c>
      <c r="L955" s="36">
        <v>143.52116666666666</v>
      </c>
      <c r="M955" s="36">
        <v>-143.52116666666666</v>
      </c>
      <c r="N955" s="20">
        <v>962</v>
      </c>
      <c r="Q955" s="32" t="s">
        <v>229</v>
      </c>
      <c r="R955" s="5">
        <v>14</v>
      </c>
      <c r="S955" s="24">
        <v>269.702</v>
      </c>
      <c r="T955" s="42">
        <v>-0.69310000000000005</v>
      </c>
      <c r="U955" s="42">
        <v>-0.68579999999999997</v>
      </c>
      <c r="V955" s="42">
        <v>27.939768878919995</v>
      </c>
      <c r="W955" s="42">
        <v>27.952807226806001</v>
      </c>
      <c r="X955" s="42">
        <v>34.152895100005559</v>
      </c>
      <c r="Y955" s="42">
        <v>34.162247687725873</v>
      </c>
      <c r="Z955" s="42">
        <v>1.9577</v>
      </c>
      <c r="AA955" s="25">
        <v>6.0831528549548812</v>
      </c>
      <c r="AB955" s="25">
        <v>74.130124829703163</v>
      </c>
      <c r="AC955" s="25">
        <v>2.4836595200000002E-2</v>
      </c>
      <c r="AD955" s="42">
        <v>7.0900000000000005E-2</v>
      </c>
      <c r="AE955" s="25">
        <v>90.145800000000008</v>
      </c>
      <c r="AF955" s="42">
        <v>4.2881999999999998</v>
      </c>
      <c r="AG955" s="25">
        <v>1.2562</v>
      </c>
      <c r="AH955" s="5">
        <v>0.1182</v>
      </c>
      <c r="AI955" s="25">
        <v>4.3298999999999997E-2</v>
      </c>
      <c r="AJ955" s="24">
        <v>99.93</v>
      </c>
      <c r="AK955" s="25">
        <v>0</v>
      </c>
      <c r="AL955" s="241">
        <v>34.174399999999999</v>
      </c>
      <c r="AM955" s="117"/>
      <c r="AN955" s="118"/>
      <c r="AO955" s="32">
        <v>-0.3</v>
      </c>
      <c r="AP955" s="245">
        <v>6.0789999999999997</v>
      </c>
      <c r="AQ955" s="106"/>
      <c r="AR955" s="108" t="s">
        <v>227</v>
      </c>
      <c r="AS955" s="235">
        <v>13.635929261276923</v>
      </c>
      <c r="AT955" s="128"/>
      <c r="AU955" s="236">
        <v>20.395528162011352</v>
      </c>
      <c r="AV955" s="128"/>
      <c r="AW955" s="237">
        <v>1.2112155477031803</v>
      </c>
      <c r="AX955" s="128"/>
      <c r="BC955" s="144" t="s">
        <v>227</v>
      </c>
      <c r="BE955" s="145" t="s">
        <v>227</v>
      </c>
      <c r="BG955" s="21">
        <v>962</v>
      </c>
    </row>
    <row r="956" spans="1:59" ht="15.75" customHeight="1">
      <c r="A956" s="21" t="s">
        <v>242</v>
      </c>
      <c r="B956" s="33">
        <v>42</v>
      </c>
      <c r="C956" s="21" t="s">
        <v>359</v>
      </c>
      <c r="D956" s="26" t="s">
        <v>360</v>
      </c>
      <c r="E956" s="35">
        <v>75</v>
      </c>
      <c r="F956" s="35">
        <v>23.909999999999911</v>
      </c>
      <c r="G956" s="35" t="s">
        <v>67</v>
      </c>
      <c r="H956" s="36">
        <v>75.398499999999999</v>
      </c>
      <c r="I956" s="35">
        <v>143</v>
      </c>
      <c r="J956" s="35">
        <v>31.269999999999527</v>
      </c>
      <c r="K956" s="35" t="s">
        <v>68</v>
      </c>
      <c r="L956" s="36">
        <v>143.52116666666666</v>
      </c>
      <c r="M956" s="36">
        <v>-143.52116666666666</v>
      </c>
      <c r="N956" s="20">
        <v>963</v>
      </c>
      <c r="Q956" s="32" t="s">
        <v>229</v>
      </c>
      <c r="R956" s="5">
        <v>15</v>
      </c>
      <c r="S956" s="24">
        <v>246.45699999999999</v>
      </c>
      <c r="T956" s="42">
        <v>-1.0868</v>
      </c>
      <c r="U956" s="42">
        <v>-1.0868</v>
      </c>
      <c r="V956" s="42">
        <v>27.267358728914996</v>
      </c>
      <c r="W956" s="42">
        <v>27.268123229655</v>
      </c>
      <c r="X956" s="42">
        <v>33.698207731380208</v>
      </c>
      <c r="Y956" s="42">
        <v>33.699249193197915</v>
      </c>
      <c r="Z956" s="42">
        <v>1.9582999999999999</v>
      </c>
      <c r="AA956" s="25">
        <v>6.1526232623495343</v>
      </c>
      <c r="AB956" s="25">
        <v>73.957934693770227</v>
      </c>
      <c r="AC956" s="25">
        <v>2.54771266E-2</v>
      </c>
      <c r="AD956" s="42">
        <v>7.2300000000000003E-2</v>
      </c>
      <c r="AE956" s="25">
        <v>90.127900000000011</v>
      </c>
      <c r="AF956" s="42">
        <v>4.2873000000000001</v>
      </c>
      <c r="AG956" s="25">
        <v>1.3548</v>
      </c>
      <c r="AH956" s="5">
        <v>0.1222</v>
      </c>
      <c r="AI956" s="25">
        <v>4.3298999999999997E-2</v>
      </c>
      <c r="AJ956" s="24">
        <v>99.93</v>
      </c>
      <c r="AK956" s="25">
        <v>0</v>
      </c>
      <c r="AL956" s="241">
        <v>33.730699999999999</v>
      </c>
      <c r="AM956" s="117"/>
      <c r="AN956" s="118"/>
      <c r="AO956" s="32">
        <v>-0.6</v>
      </c>
      <c r="AP956" s="245">
        <v>6.1260000000000003</v>
      </c>
      <c r="AQ956" s="106"/>
      <c r="AR956" s="108" t="s">
        <v>227</v>
      </c>
      <c r="AS956" s="235">
        <v>15.237509353606672</v>
      </c>
      <c r="AT956" s="128"/>
      <c r="AU956" s="236">
        <v>28.075431821906399</v>
      </c>
      <c r="AV956" s="128"/>
      <c r="AW956" s="237">
        <v>1.5287844522968201</v>
      </c>
      <c r="AX956" s="128"/>
      <c r="BC956" s="144" t="s">
        <v>227</v>
      </c>
      <c r="BE956" s="145" t="s">
        <v>227</v>
      </c>
      <c r="BG956" s="21">
        <v>963</v>
      </c>
    </row>
    <row r="957" spans="1:59" ht="15.75" customHeight="1">
      <c r="A957" s="21" t="s">
        <v>242</v>
      </c>
      <c r="B957" s="33">
        <v>42</v>
      </c>
      <c r="C957" s="21" t="s">
        <v>359</v>
      </c>
      <c r="D957" s="26" t="s">
        <v>360</v>
      </c>
      <c r="E957" s="35">
        <v>75</v>
      </c>
      <c r="F957" s="35">
        <v>23.909999999999911</v>
      </c>
      <c r="G957" s="35" t="s">
        <v>67</v>
      </c>
      <c r="H957" s="36">
        <v>75.398499999999999</v>
      </c>
      <c r="I957" s="35">
        <v>143</v>
      </c>
      <c r="J957" s="35">
        <v>31.269999999999527</v>
      </c>
      <c r="K957" s="35" t="s">
        <v>68</v>
      </c>
      <c r="L957" s="36">
        <v>143.52116666666666</v>
      </c>
      <c r="M957" s="36">
        <v>-143.52116666666666</v>
      </c>
      <c r="N957" s="20">
        <v>964</v>
      </c>
      <c r="Q957" s="32" t="s">
        <v>230</v>
      </c>
      <c r="R957" s="5">
        <v>16</v>
      </c>
      <c r="S957" s="24">
        <v>214.30600000000001</v>
      </c>
      <c r="T957" s="42">
        <v>-1.4347000000000001</v>
      </c>
      <c r="U957" s="42">
        <v>-1.4355</v>
      </c>
      <c r="V957" s="42">
        <v>26.528045892664995</v>
      </c>
      <c r="W957" s="42">
        <v>26.527038874159999</v>
      </c>
      <c r="X957" s="42">
        <v>33.094227892372658</v>
      </c>
      <c r="Y957" s="42">
        <v>33.093731036836814</v>
      </c>
      <c r="Z957" s="42">
        <v>2.0312999999999999</v>
      </c>
      <c r="AA957" s="25">
        <v>6.5005366367229538</v>
      </c>
      <c r="AB957" s="25">
        <v>77.083689457386527</v>
      </c>
      <c r="AC957" s="25">
        <v>2.6885931999999998E-2</v>
      </c>
      <c r="AD957" s="42">
        <v>7.5399999999999995E-2</v>
      </c>
      <c r="AE957" s="25">
        <v>90.113900000000001</v>
      </c>
      <c r="AF957" s="42">
        <v>4.2866</v>
      </c>
      <c r="AG957" s="25">
        <v>1.4206000000000001</v>
      </c>
      <c r="AH957" s="5">
        <v>0.12479999999999999</v>
      </c>
      <c r="AI957" s="25">
        <v>4.3298999999999997E-2</v>
      </c>
      <c r="AJ957" s="24">
        <v>99.93</v>
      </c>
      <c r="AK957" s="25">
        <v>0</v>
      </c>
      <c r="AL957" s="241">
        <v>33.095799999999997</v>
      </c>
      <c r="AM957" s="117"/>
      <c r="AN957" s="118"/>
      <c r="AO957" s="32">
        <v>-1</v>
      </c>
      <c r="AP957" s="245">
        <v>6.5049999999999999</v>
      </c>
      <c r="AQ957" s="106"/>
      <c r="AR957" s="108" t="s">
        <v>227</v>
      </c>
      <c r="AS957" s="235">
        <v>16.122607317718177</v>
      </c>
      <c r="AT957" s="128"/>
      <c r="AU957" s="236">
        <v>34.741863160034931</v>
      </c>
      <c r="AV957" s="128"/>
      <c r="AW957" s="237">
        <v>1.800848056537103</v>
      </c>
      <c r="AX957" s="128"/>
      <c r="BC957" s="144" t="s">
        <v>227</v>
      </c>
      <c r="BE957" s="145" t="s">
        <v>227</v>
      </c>
      <c r="BG957" s="21">
        <v>964</v>
      </c>
    </row>
    <row r="958" spans="1:59" ht="15.75" customHeight="1">
      <c r="A958" s="21" t="s">
        <v>242</v>
      </c>
      <c r="B958" s="33">
        <v>42</v>
      </c>
      <c r="C958" s="21" t="s">
        <v>359</v>
      </c>
      <c r="D958" s="26" t="s">
        <v>360</v>
      </c>
      <c r="E958" s="35">
        <v>75</v>
      </c>
      <c r="F958" s="35">
        <v>23.909999999999911</v>
      </c>
      <c r="G958" s="35" t="s">
        <v>67</v>
      </c>
      <c r="H958" s="36">
        <v>75.398499999999999</v>
      </c>
      <c r="I958" s="35">
        <v>143</v>
      </c>
      <c r="J958" s="35">
        <v>31.269999999999527</v>
      </c>
      <c r="K958" s="35" t="s">
        <v>68</v>
      </c>
      <c r="L958" s="36">
        <v>143.52116666666666</v>
      </c>
      <c r="M958" s="36">
        <v>-143.52116666666666</v>
      </c>
      <c r="N958" s="20">
        <v>965</v>
      </c>
      <c r="Q958" s="32" t="s">
        <v>229</v>
      </c>
      <c r="R958" s="5">
        <v>17</v>
      </c>
      <c r="S958" s="24">
        <v>193.749</v>
      </c>
      <c r="T958" s="42">
        <v>-1.4388000000000001</v>
      </c>
      <c r="U958" s="42">
        <v>-1.4391</v>
      </c>
      <c r="V958" s="42">
        <v>26.380489351424995</v>
      </c>
      <c r="W958" s="42">
        <v>26.382395505136</v>
      </c>
      <c r="X958" s="42">
        <v>32.90864458627663</v>
      </c>
      <c r="Y958" s="42">
        <v>32.911592425911337</v>
      </c>
      <c r="Z958" s="42">
        <v>2.0489000000000002</v>
      </c>
      <c r="AA958" s="25">
        <v>6.5566924777622075</v>
      </c>
      <c r="AB958" s="25">
        <v>77.63857936208079</v>
      </c>
      <c r="AC958" s="25">
        <v>2.8422934600000001E-2</v>
      </c>
      <c r="AD958" s="42">
        <v>7.8799999999999995E-2</v>
      </c>
      <c r="AE958" s="25">
        <v>90.092000000000013</v>
      </c>
      <c r="AF958" s="42">
        <v>4.2855999999999996</v>
      </c>
      <c r="AG958" s="25">
        <v>1.4182999999999999</v>
      </c>
      <c r="AH958" s="5">
        <v>0.12470000000000001</v>
      </c>
      <c r="AI958" s="25">
        <v>4.3298999999999997E-2</v>
      </c>
      <c r="AJ958" s="24">
        <v>99.93</v>
      </c>
      <c r="AK958" s="25">
        <v>0</v>
      </c>
      <c r="AL958" s="241">
        <v>32.936599999999999</v>
      </c>
      <c r="AM958" s="117"/>
      <c r="AN958" s="118"/>
      <c r="AO958" s="32">
        <v>-0.9</v>
      </c>
      <c r="AP958" s="245">
        <v>6.5940000000000003</v>
      </c>
      <c r="AQ958" s="106"/>
      <c r="AR958" s="108" t="s">
        <v>227</v>
      </c>
      <c r="AS958" s="235">
        <v>14.748177470848761</v>
      </c>
      <c r="AT958" s="128"/>
      <c r="AU958" s="236">
        <v>31.259024050792664</v>
      </c>
      <c r="AV958" s="128"/>
      <c r="AW958" s="237">
        <v>1.7621201413427567</v>
      </c>
      <c r="AX958" s="128"/>
      <c r="BC958" s="144" t="s">
        <v>227</v>
      </c>
      <c r="BE958" s="145" t="s">
        <v>227</v>
      </c>
      <c r="BG958" s="21">
        <v>965</v>
      </c>
    </row>
    <row r="959" spans="1:59" ht="15.75" customHeight="1">
      <c r="A959" s="21" t="s">
        <v>242</v>
      </c>
      <c r="B959" s="33">
        <v>42</v>
      </c>
      <c r="C959" s="21" t="s">
        <v>359</v>
      </c>
      <c r="D959" s="26" t="s">
        <v>360</v>
      </c>
      <c r="E959" s="35">
        <v>75</v>
      </c>
      <c r="F959" s="35">
        <v>23.909999999999911</v>
      </c>
      <c r="G959" s="35" t="s">
        <v>67</v>
      </c>
      <c r="H959" s="36">
        <v>75.398499999999999</v>
      </c>
      <c r="I959" s="35">
        <v>143</v>
      </c>
      <c r="J959" s="35">
        <v>31.269999999999527</v>
      </c>
      <c r="K959" s="35" t="s">
        <v>68</v>
      </c>
      <c r="L959" s="36">
        <v>143.52116666666666</v>
      </c>
      <c r="M959" s="36">
        <v>-143.52116666666666</v>
      </c>
      <c r="N959" s="20">
        <v>966</v>
      </c>
      <c r="Q959" s="32" t="s">
        <v>229</v>
      </c>
      <c r="R959" s="5">
        <v>18</v>
      </c>
      <c r="S959" s="24">
        <v>159.465</v>
      </c>
      <c r="T959" s="42">
        <v>-1.3512</v>
      </c>
      <c r="U959" s="42">
        <v>-1.351</v>
      </c>
      <c r="V959" s="42">
        <v>26.221031798684994</v>
      </c>
      <c r="W959" s="42">
        <v>26.221394992628003</v>
      </c>
      <c r="X959" s="42">
        <v>32.614779805871088</v>
      </c>
      <c r="Y959" s="42">
        <v>32.615058657263667</v>
      </c>
      <c r="Z959" s="42">
        <v>2.0962999999999998</v>
      </c>
      <c r="AA959" s="25">
        <v>6.7176839200201135</v>
      </c>
      <c r="AB959" s="25">
        <v>79.566502706895221</v>
      </c>
      <c r="AC959" s="25">
        <v>2.76119282E-2</v>
      </c>
      <c r="AD959" s="42">
        <v>7.6999999999999999E-2</v>
      </c>
      <c r="AE959" s="25">
        <v>90.094000000000008</v>
      </c>
      <c r="AF959" s="42">
        <v>4.2857000000000003</v>
      </c>
      <c r="AG959" s="25">
        <v>1.4158999999999999</v>
      </c>
      <c r="AH959" s="5">
        <v>0.1246</v>
      </c>
      <c r="AI959" s="25">
        <v>4.3298999999999997E-2</v>
      </c>
      <c r="AJ959" s="24">
        <v>99.93</v>
      </c>
      <c r="AK959" s="25">
        <v>0</v>
      </c>
      <c r="AL959" s="241">
        <v>32.624049999999997</v>
      </c>
      <c r="AM959" s="117">
        <v>6</v>
      </c>
      <c r="AN959" s="118"/>
      <c r="AO959" s="32">
        <v>-1</v>
      </c>
      <c r="AP959" s="245">
        <v>6.7175000000000002</v>
      </c>
      <c r="AQ959" s="106">
        <v>6</v>
      </c>
      <c r="AR959" s="108" t="s">
        <v>227</v>
      </c>
      <c r="AS959" s="235">
        <v>14.763306274196898</v>
      </c>
      <c r="AT959" s="128"/>
      <c r="AU959" s="236">
        <v>31.25441239320131</v>
      </c>
      <c r="AV959" s="128"/>
      <c r="AW959" s="237">
        <v>1.7621201413427567</v>
      </c>
      <c r="AX959" s="128"/>
      <c r="BC959" s="144" t="s">
        <v>227</v>
      </c>
      <c r="BE959" s="145" t="s">
        <v>227</v>
      </c>
      <c r="BG959" s="21">
        <v>966</v>
      </c>
    </row>
    <row r="960" spans="1:59" ht="15.75" customHeight="1">
      <c r="A960" s="21" t="s">
        <v>242</v>
      </c>
      <c r="B960" s="33">
        <v>42</v>
      </c>
      <c r="C960" s="21" t="s">
        <v>359</v>
      </c>
      <c r="D960" s="26" t="s">
        <v>360</v>
      </c>
      <c r="E960" s="35">
        <v>75</v>
      </c>
      <c r="F960" s="35">
        <v>23.909999999999911</v>
      </c>
      <c r="G960" s="35" t="s">
        <v>67</v>
      </c>
      <c r="H960" s="36">
        <v>75.398499999999999</v>
      </c>
      <c r="I960" s="35">
        <v>143</v>
      </c>
      <c r="J960" s="35">
        <v>31.269999999999527</v>
      </c>
      <c r="K960" s="35" t="s">
        <v>68</v>
      </c>
      <c r="L960" s="36">
        <v>143.52116666666666</v>
      </c>
      <c r="M960" s="36">
        <v>-143.52116666666666</v>
      </c>
      <c r="N960" s="20">
        <v>967</v>
      </c>
      <c r="Q960" s="32" t="s">
        <v>230</v>
      </c>
      <c r="R960" s="5">
        <v>19</v>
      </c>
      <c r="S960" s="24">
        <v>126.11199999999999</v>
      </c>
      <c r="T960" s="42">
        <v>-1.2111000000000001</v>
      </c>
      <c r="U960" s="42">
        <v>-1.2110000000000001</v>
      </c>
      <c r="V960" s="42">
        <v>26.108618244344996</v>
      </c>
      <c r="W960" s="42">
        <v>26.109520887526998</v>
      </c>
      <c r="X960" s="42">
        <v>32.329320789659967</v>
      </c>
      <c r="Y960" s="42">
        <v>32.330442299782177</v>
      </c>
      <c r="Z960" s="42">
        <v>2.1421000000000001</v>
      </c>
      <c r="AA960" s="25">
        <v>6.8608427676624721</v>
      </c>
      <c r="AB960" s="25">
        <v>81.403763500549999</v>
      </c>
      <c r="AC960" s="25">
        <v>2.8081529999999997E-2</v>
      </c>
      <c r="AD960" s="42">
        <v>7.8100000000000003E-2</v>
      </c>
      <c r="AE960" s="25">
        <v>90.074000000000012</v>
      </c>
      <c r="AF960" s="42">
        <v>4.2847999999999997</v>
      </c>
      <c r="AG960" s="25">
        <v>1.4182999999999999</v>
      </c>
      <c r="AH960" s="5">
        <v>0.12470000000000001</v>
      </c>
      <c r="AI960" s="25">
        <v>4.3298999999999997E-2</v>
      </c>
      <c r="AJ960" s="24">
        <v>99.94</v>
      </c>
      <c r="AK960" s="25">
        <v>0</v>
      </c>
      <c r="AL960" s="241">
        <v>32.344299999999997</v>
      </c>
      <c r="AM960" s="117"/>
      <c r="AN960" s="118"/>
      <c r="AO960" s="32">
        <v>-0.8</v>
      </c>
      <c r="AP960" s="245">
        <v>6.9269999999999996</v>
      </c>
      <c r="AQ960" s="106"/>
      <c r="AR960" s="108" t="s">
        <v>227</v>
      </c>
      <c r="AS960" s="235">
        <v>13.13650379217253</v>
      </c>
      <c r="AT960" s="128"/>
      <c r="AU960" s="236">
        <v>27.487726647382008</v>
      </c>
      <c r="AV960" s="128"/>
      <c r="AW960" s="237">
        <v>1.6488409893992937</v>
      </c>
      <c r="AX960" s="128"/>
      <c r="BC960" s="144">
        <v>1.0088084785189088E-2</v>
      </c>
      <c r="BD960" s="128">
        <v>6</v>
      </c>
      <c r="BE960" s="145">
        <v>1.816453347629091E-2</v>
      </c>
      <c r="BG960" s="21">
        <v>967</v>
      </c>
    </row>
    <row r="961" spans="1:59" ht="15.75" customHeight="1">
      <c r="A961" s="21" t="s">
        <v>242</v>
      </c>
      <c r="B961" s="33">
        <v>42</v>
      </c>
      <c r="C961" s="21" t="s">
        <v>359</v>
      </c>
      <c r="D961" s="26" t="s">
        <v>360</v>
      </c>
      <c r="E961" s="35">
        <v>75</v>
      </c>
      <c r="F961" s="35">
        <v>23.909999999999911</v>
      </c>
      <c r="G961" s="35" t="s">
        <v>67</v>
      </c>
      <c r="H961" s="36">
        <v>75.398499999999999</v>
      </c>
      <c r="I961" s="35">
        <v>143</v>
      </c>
      <c r="J961" s="35">
        <v>31.269999999999527</v>
      </c>
      <c r="K961" s="35" t="s">
        <v>68</v>
      </c>
      <c r="L961" s="36">
        <v>143.52116666666666</v>
      </c>
      <c r="M961" s="36">
        <v>-143.52116666666666</v>
      </c>
      <c r="N961" s="20">
        <v>968</v>
      </c>
      <c r="Q961" s="32" t="s">
        <v>229</v>
      </c>
      <c r="R961" s="5">
        <v>20</v>
      </c>
      <c r="S961" s="24">
        <v>85.762</v>
      </c>
      <c r="T961" s="42">
        <v>-0.53949999999999998</v>
      </c>
      <c r="U961" s="42">
        <v>-0.54269999999999996</v>
      </c>
      <c r="V961" s="42">
        <v>26.251321373079996</v>
      </c>
      <c r="W961" s="42">
        <v>26.251176508941999</v>
      </c>
      <c r="X961" s="42">
        <v>31.830302976890042</v>
      </c>
      <c r="Y961" s="42">
        <v>31.833471834485806</v>
      </c>
      <c r="Z961" s="42">
        <v>2.2631999999999999</v>
      </c>
      <c r="AA961" s="25">
        <v>7.2028929810114102</v>
      </c>
      <c r="AB961" s="25">
        <v>86.702410232033202</v>
      </c>
      <c r="AC961" s="25">
        <v>7.6841926000000005E-2</v>
      </c>
      <c r="AD961" s="42">
        <v>0.18529999999999999</v>
      </c>
      <c r="AE961" s="25">
        <v>89.964300000000009</v>
      </c>
      <c r="AF961" s="42">
        <v>4.2796000000000003</v>
      </c>
      <c r="AG961" s="25">
        <v>1.4158999999999999</v>
      </c>
      <c r="AH961" s="5">
        <v>0.1246</v>
      </c>
      <c r="AI961" s="25">
        <v>4.3298999999999997E-2</v>
      </c>
      <c r="AJ961" s="24">
        <v>99.93</v>
      </c>
      <c r="AK961" s="25">
        <v>0</v>
      </c>
      <c r="AL961" s="241">
        <v>31.8752</v>
      </c>
      <c r="AM961" s="117"/>
      <c r="AN961" s="118"/>
      <c r="AO961" s="32">
        <v>-0.3</v>
      </c>
      <c r="AP961" s="245">
        <v>7.157</v>
      </c>
      <c r="AQ961" s="106"/>
      <c r="AR961" s="108" t="s">
        <v>227</v>
      </c>
      <c r="AS961" s="235">
        <v>9.2116856914148624</v>
      </c>
      <c r="AT961" s="128"/>
      <c r="AU961" s="236">
        <v>17.966020869114757</v>
      </c>
      <c r="AV961" s="128"/>
      <c r="AW961" s="237">
        <v>1.3825865724381627</v>
      </c>
      <c r="AX961" s="128"/>
      <c r="BC961" s="144">
        <v>7.3765368306290255E-2</v>
      </c>
      <c r="BD961" s="128">
        <v>6</v>
      </c>
      <c r="BE961" s="145">
        <v>5.2198678386712501E-2</v>
      </c>
      <c r="BG961" s="21">
        <v>968</v>
      </c>
    </row>
    <row r="962" spans="1:59" ht="15.75" customHeight="1">
      <c r="A962" s="21" t="s">
        <v>242</v>
      </c>
      <c r="B962" s="33">
        <v>42</v>
      </c>
      <c r="C962" s="21" t="s">
        <v>359</v>
      </c>
      <c r="D962" s="26" t="s">
        <v>360</v>
      </c>
      <c r="E962" s="35">
        <v>75</v>
      </c>
      <c r="F962" s="35">
        <v>23.909999999999911</v>
      </c>
      <c r="G962" s="35" t="s">
        <v>67</v>
      </c>
      <c r="H962" s="36">
        <v>75.398499999999999</v>
      </c>
      <c r="I962" s="35">
        <v>143</v>
      </c>
      <c r="J962" s="35">
        <v>31.269999999999527</v>
      </c>
      <c r="K962" s="35" t="s">
        <v>68</v>
      </c>
      <c r="L962" s="36">
        <v>143.52116666666666</v>
      </c>
      <c r="M962" s="36">
        <v>-143.52116666666666</v>
      </c>
      <c r="N962" s="20">
        <v>969</v>
      </c>
      <c r="Q962" s="32" t="s">
        <v>230</v>
      </c>
      <c r="R962" s="5">
        <v>21</v>
      </c>
      <c r="S962" s="24">
        <v>69.513000000000005</v>
      </c>
      <c r="T962" s="42">
        <v>0.13519999999999999</v>
      </c>
      <c r="U962" s="42">
        <v>0.1368</v>
      </c>
      <c r="V962" s="42">
        <v>26.466735681739994</v>
      </c>
      <c r="W962" s="42">
        <v>26.470197700595001</v>
      </c>
      <c r="X962" s="42">
        <v>31.423763600170204</v>
      </c>
      <c r="Y962" s="42">
        <v>31.426645951349045</v>
      </c>
      <c r="Z962" s="42">
        <v>2.4015</v>
      </c>
      <c r="AA962" s="25">
        <v>7.6035032327815264</v>
      </c>
      <c r="AB962" s="25">
        <v>92.903572141413591</v>
      </c>
      <c r="AC962" s="25">
        <v>0.29131311399999998</v>
      </c>
      <c r="AD962" s="42">
        <v>0.65710000000000002</v>
      </c>
      <c r="AE962" s="25">
        <v>89.39800000000001</v>
      </c>
      <c r="AF962" s="42">
        <v>4.2529000000000003</v>
      </c>
      <c r="AG962" s="25">
        <v>1.3243</v>
      </c>
      <c r="AH962" s="5">
        <v>0.121</v>
      </c>
      <c r="AI962" s="25">
        <v>4.3298999999999997E-2</v>
      </c>
      <c r="AJ962" s="24">
        <v>99.93</v>
      </c>
      <c r="AK962" s="25">
        <v>0</v>
      </c>
      <c r="AL962" s="241">
        <v>31.4406</v>
      </c>
      <c r="AM962" s="117"/>
      <c r="AN962" s="118"/>
      <c r="AO962" s="32">
        <v>0.5</v>
      </c>
      <c r="AP962" s="245">
        <v>7.7210000000000001</v>
      </c>
      <c r="AQ962" s="106"/>
      <c r="AR962" s="108" t="s">
        <v>227</v>
      </c>
      <c r="AS962" s="235">
        <v>4.8762109240709828</v>
      </c>
      <c r="AT962" s="128"/>
      <c r="AU962" s="236">
        <v>11.577326686462992</v>
      </c>
      <c r="AV962" s="128"/>
      <c r="AW962" s="237">
        <v>1.0960000000000001</v>
      </c>
      <c r="AX962" s="128"/>
      <c r="BC962" s="144">
        <v>0.35448010777334521</v>
      </c>
      <c r="BD962" s="128">
        <v>6</v>
      </c>
      <c r="BE962" s="145">
        <v>0.33706649438878733</v>
      </c>
      <c r="BG962" s="21">
        <v>969</v>
      </c>
    </row>
    <row r="963" spans="1:59" ht="15.75" customHeight="1">
      <c r="A963" s="21" t="s">
        <v>242</v>
      </c>
      <c r="B963" s="33">
        <v>42</v>
      </c>
      <c r="C963" s="21" t="s">
        <v>359</v>
      </c>
      <c r="D963" s="26" t="s">
        <v>360</v>
      </c>
      <c r="E963" s="35">
        <v>75</v>
      </c>
      <c r="F963" s="35">
        <v>23.909999999999911</v>
      </c>
      <c r="G963" s="35" t="s">
        <v>67</v>
      </c>
      <c r="H963" s="36">
        <v>75.398499999999999</v>
      </c>
      <c r="I963" s="35">
        <v>143</v>
      </c>
      <c r="J963" s="35">
        <v>31.269999999999527</v>
      </c>
      <c r="K963" s="35" t="s">
        <v>68</v>
      </c>
      <c r="L963" s="36">
        <v>143.52116666666666</v>
      </c>
      <c r="M963" s="36">
        <v>-143.52116666666666</v>
      </c>
      <c r="N963" s="20">
        <v>970</v>
      </c>
      <c r="Q963" s="32" t="s">
        <v>229</v>
      </c>
      <c r="R963" s="5">
        <v>22</v>
      </c>
      <c r="S963" s="24">
        <v>41.625</v>
      </c>
      <c r="T963" s="42">
        <v>0.1351</v>
      </c>
      <c r="U963" s="42">
        <v>0.32919999999999999</v>
      </c>
      <c r="V963" s="42">
        <v>25.149386716594996</v>
      </c>
      <c r="W963" s="42">
        <v>25.460388987803</v>
      </c>
      <c r="X963" s="42">
        <v>29.723891723480012</v>
      </c>
      <c r="Y963" s="42">
        <v>29.937958215682066</v>
      </c>
      <c r="Z963" s="42">
        <v>2.7307000000000001</v>
      </c>
      <c r="AA963" s="25">
        <v>9.0055849894641611</v>
      </c>
      <c r="AB963" s="25">
        <v>108.7336494556784</v>
      </c>
      <c r="AC963" s="25">
        <v>0.10489529199999999</v>
      </c>
      <c r="AD963" s="42">
        <v>0.247</v>
      </c>
      <c r="AE963" s="25">
        <v>89.647200000000012</v>
      </c>
      <c r="AF963" s="42">
        <v>4.2647000000000004</v>
      </c>
      <c r="AG963" s="25">
        <v>0.95099999999999996</v>
      </c>
      <c r="AH963" s="5">
        <v>0.106</v>
      </c>
      <c r="AI963" s="25">
        <v>4.3298999999999997E-2</v>
      </c>
      <c r="AJ963" s="24">
        <v>99.93</v>
      </c>
      <c r="AK963" s="25">
        <v>0</v>
      </c>
      <c r="AL963" s="241">
        <v>29.705100000000002</v>
      </c>
      <c r="AM963" s="117"/>
      <c r="AN963" s="118"/>
      <c r="AO963" s="32">
        <v>1</v>
      </c>
      <c r="AP963" s="245">
        <v>8.8420000000000005</v>
      </c>
      <c r="AQ963" s="106"/>
      <c r="AR963" s="108" t="s">
        <v>227</v>
      </c>
      <c r="AS963" s="235">
        <v>0</v>
      </c>
      <c r="AT963" s="128"/>
      <c r="AU963" s="236">
        <v>4.1788475033545414</v>
      </c>
      <c r="AV963" s="128"/>
      <c r="AW963" s="237">
        <v>0.63416961130742067</v>
      </c>
      <c r="AX963" s="128"/>
      <c r="BC963" s="144">
        <v>0.11288699890650389</v>
      </c>
      <c r="BD963" s="128">
        <v>6</v>
      </c>
      <c r="BE963" s="145">
        <v>6.2506991499101189E-2</v>
      </c>
      <c r="BG963" s="21">
        <v>970</v>
      </c>
    </row>
    <row r="964" spans="1:59" ht="15.75" customHeight="1">
      <c r="A964" s="21" t="s">
        <v>242</v>
      </c>
      <c r="B964" s="33">
        <v>42</v>
      </c>
      <c r="C964" s="21" t="s">
        <v>359</v>
      </c>
      <c r="D964" s="26" t="s">
        <v>360</v>
      </c>
      <c r="E964" s="35">
        <v>75</v>
      </c>
      <c r="F964" s="35">
        <v>23.909999999999911</v>
      </c>
      <c r="G964" s="35" t="s">
        <v>67</v>
      </c>
      <c r="H964" s="36">
        <v>75.398499999999999</v>
      </c>
      <c r="I964" s="35">
        <v>143</v>
      </c>
      <c r="J964" s="35">
        <v>31.269999999999527</v>
      </c>
      <c r="K964" s="35" t="s">
        <v>68</v>
      </c>
      <c r="L964" s="36">
        <v>143.52116666666666</v>
      </c>
      <c r="M964" s="36">
        <v>-143.52116666666666</v>
      </c>
      <c r="N964" s="20">
        <v>971</v>
      </c>
      <c r="Q964" s="32" t="s">
        <v>229</v>
      </c>
      <c r="R964" s="5">
        <v>23</v>
      </c>
      <c r="S964" s="24">
        <v>22.082999999999998</v>
      </c>
      <c r="T964" s="42">
        <v>-0.71560000000000001</v>
      </c>
      <c r="U964" s="42">
        <v>-0.69750000000000001</v>
      </c>
      <c r="V964" s="42">
        <v>22.871878144819998</v>
      </c>
      <c r="W964" s="42">
        <v>22.906493518556999</v>
      </c>
      <c r="X964" s="42">
        <v>27.556061695577927</v>
      </c>
      <c r="Y964" s="42">
        <v>27.585162298156682</v>
      </c>
      <c r="Z964" s="42">
        <v>2.6857000000000002</v>
      </c>
      <c r="AA964" s="25">
        <v>9.1528248537076831</v>
      </c>
      <c r="AB964" s="25">
        <v>106.40308586267162</v>
      </c>
      <c r="AC964" s="25">
        <v>0.12683883400000001</v>
      </c>
      <c r="AD964" s="42">
        <v>0.29530000000000001</v>
      </c>
      <c r="AE964" s="25">
        <v>89.721000000000004</v>
      </c>
      <c r="AF964" s="42">
        <v>4.2680999999999996</v>
      </c>
      <c r="AG964" s="25">
        <v>0.68100000000000005</v>
      </c>
      <c r="AH964" s="5">
        <v>9.5200000000000007E-2</v>
      </c>
      <c r="AI964" s="25">
        <v>4.3319999999999997E-2</v>
      </c>
      <c r="AJ964" s="24">
        <v>99.93</v>
      </c>
      <c r="AK964" s="25">
        <v>0</v>
      </c>
      <c r="AL964" s="241">
        <v>26.6953</v>
      </c>
      <c r="AM964" s="117"/>
      <c r="AN964" s="118"/>
      <c r="AO964" s="32">
        <v>0</v>
      </c>
      <c r="AP964" s="245">
        <v>9.0440000000000005</v>
      </c>
      <c r="AQ964" s="106"/>
      <c r="AR964" s="108" t="s">
        <v>227</v>
      </c>
      <c r="AS964" s="235">
        <v>0</v>
      </c>
      <c r="AT964" s="128"/>
      <c r="AU964" s="236">
        <v>3.0025559626608729</v>
      </c>
      <c r="AV964" s="128"/>
      <c r="AW964" s="237">
        <v>0.49281272084805666</v>
      </c>
      <c r="AX964" s="128"/>
      <c r="BC964" s="144">
        <v>0.12951254656574962</v>
      </c>
      <c r="BD964" s="128">
        <v>6</v>
      </c>
      <c r="BE964" s="145">
        <v>4.0293428212511376E-2</v>
      </c>
      <c r="BG964" s="21">
        <v>971</v>
      </c>
    </row>
    <row r="965" spans="1:59" ht="15.75" customHeight="1">
      <c r="A965" s="21" t="s">
        <v>242</v>
      </c>
      <c r="B965" s="33">
        <v>42</v>
      </c>
      <c r="C965" s="21" t="s">
        <v>359</v>
      </c>
      <c r="D965" s="26" t="s">
        <v>360</v>
      </c>
      <c r="E965" s="35">
        <v>75</v>
      </c>
      <c r="F965" s="35">
        <v>23.909999999999911</v>
      </c>
      <c r="G965" s="35" t="s">
        <v>67</v>
      </c>
      <c r="H965" s="36">
        <v>75.398499999999999</v>
      </c>
      <c r="I965" s="35">
        <v>143</v>
      </c>
      <c r="J965" s="35">
        <v>31.269999999999527</v>
      </c>
      <c r="K965" s="35" t="s">
        <v>68</v>
      </c>
      <c r="L965" s="36">
        <v>143.52116666666666</v>
      </c>
      <c r="M965" s="36">
        <v>-143.52116666666666</v>
      </c>
      <c r="N965" s="20">
        <v>972</v>
      </c>
      <c r="Q965" s="32" t="s">
        <v>230</v>
      </c>
      <c r="R965" s="5">
        <v>24</v>
      </c>
      <c r="S965" s="24">
        <v>5.6109999999999998</v>
      </c>
      <c r="T965" s="42">
        <v>-1.3935</v>
      </c>
      <c r="U965" s="42">
        <v>-1.3928</v>
      </c>
      <c r="V965" s="42">
        <v>21.199645017084997</v>
      </c>
      <c r="W965" s="42">
        <v>21.201645149453999</v>
      </c>
      <c r="X965" s="42">
        <v>25.949419027237845</v>
      </c>
      <c r="Y965" s="42">
        <v>25.951482490750998</v>
      </c>
      <c r="Z965" s="42">
        <v>2.5449999999999999</v>
      </c>
      <c r="AA965" s="25">
        <v>8.7966839815811237</v>
      </c>
      <c r="AB965" s="25">
        <v>99.263547608750628</v>
      </c>
      <c r="AC965" s="25">
        <v>0.112964442</v>
      </c>
      <c r="AD965" s="42">
        <v>0.26479999999999998</v>
      </c>
      <c r="AE965" s="25">
        <v>89.760900000000007</v>
      </c>
      <c r="AF965" s="42">
        <v>4.2699999999999996</v>
      </c>
      <c r="AG965" s="25">
        <v>0.61519999999999997</v>
      </c>
      <c r="AH965" s="5">
        <v>9.2600000000000002E-2</v>
      </c>
      <c r="AI965" s="25">
        <v>0.16014</v>
      </c>
      <c r="AJ965" s="24">
        <v>99.93</v>
      </c>
      <c r="AK965" s="25">
        <v>0</v>
      </c>
      <c r="AL965" s="241">
        <v>25.9497</v>
      </c>
      <c r="AM965" s="117"/>
      <c r="AN965" s="118"/>
      <c r="AO965" s="32">
        <v>-0.9</v>
      </c>
      <c r="AP965" s="245">
        <v>8.8094999999999999</v>
      </c>
      <c r="AQ965" s="106">
        <v>6</v>
      </c>
      <c r="AR965" s="108" t="s">
        <v>227</v>
      </c>
      <c r="AS965" s="235">
        <v>0</v>
      </c>
      <c r="AT965" s="128"/>
      <c r="AU965" s="236">
        <v>2.9121636602590608</v>
      </c>
      <c r="AV965" s="128"/>
      <c r="AW965" s="237">
        <v>0.48022614840989408</v>
      </c>
      <c r="AX965" s="128"/>
      <c r="BC965" s="144">
        <v>9.8528395554906167E-2</v>
      </c>
      <c r="BD965" s="128">
        <v>6</v>
      </c>
      <c r="BE965" s="145">
        <v>3.8332159895382356E-2</v>
      </c>
      <c r="BG965" s="21">
        <v>972</v>
      </c>
    </row>
    <row r="966" spans="1:59" ht="15.75" customHeight="1">
      <c r="A966" s="21" t="s">
        <v>242</v>
      </c>
      <c r="B966" s="33">
        <v>43</v>
      </c>
      <c r="C966" s="21" t="s">
        <v>361</v>
      </c>
      <c r="D966" s="26" t="s">
        <v>362</v>
      </c>
      <c r="E966" s="35">
        <v>74</v>
      </c>
      <c r="F966" s="35">
        <v>0.14000000000038426</v>
      </c>
      <c r="G966" s="35" t="s">
        <v>67</v>
      </c>
      <c r="H966" s="36">
        <v>74.00233333333334</v>
      </c>
      <c r="I966" s="35">
        <v>150</v>
      </c>
      <c r="J966" s="35">
        <v>0.38000000000067757</v>
      </c>
      <c r="K966" s="35" t="s">
        <v>68</v>
      </c>
      <c r="L966" s="36">
        <v>150.00633333333334</v>
      </c>
      <c r="M966" s="36">
        <v>-150.00633333333334</v>
      </c>
      <c r="N966" s="20">
        <v>973</v>
      </c>
      <c r="Q966" s="32" t="s">
        <v>229</v>
      </c>
      <c r="R966" s="5">
        <v>1</v>
      </c>
      <c r="S966" s="24">
        <v>3799.5239999999999</v>
      </c>
      <c r="T966" s="42">
        <v>-0.25359999999999999</v>
      </c>
      <c r="U966" s="42">
        <v>-0.25380000000000003</v>
      </c>
      <c r="V966" s="42">
        <v>30.338571759834995</v>
      </c>
      <c r="W966" s="42">
        <v>30.338469215427999</v>
      </c>
      <c r="X966" s="42">
        <v>34.954150330295114</v>
      </c>
      <c r="Y966" s="42">
        <v>34.954238515081549</v>
      </c>
      <c r="Z966" s="42">
        <v>1.4709000000000001</v>
      </c>
      <c r="AA966" s="25">
        <v>6.5097768032560079</v>
      </c>
      <c r="AB966" s="25">
        <v>80.706591343594198</v>
      </c>
      <c r="AC966" s="25">
        <v>2.3843612E-2</v>
      </c>
      <c r="AD966" s="42">
        <v>5.3100000000000001E-2</v>
      </c>
      <c r="AE966" s="25">
        <v>90.17410000000001</v>
      </c>
      <c r="AF966" s="42">
        <v>4.2857000000000003</v>
      </c>
      <c r="AG966" s="25">
        <v>0.7913</v>
      </c>
      <c r="AH966" s="5">
        <v>9.9599999999999994E-2</v>
      </c>
      <c r="AI966" s="25">
        <v>4.3298999999999997E-2</v>
      </c>
      <c r="AJ966" s="24">
        <v>94.63</v>
      </c>
      <c r="AK966" s="25">
        <v>173.47</v>
      </c>
      <c r="AL966" s="241">
        <v>34.951999999999998</v>
      </c>
      <c r="AM966" s="117"/>
      <c r="AN966" s="118"/>
      <c r="AO966" s="32">
        <v>0.5</v>
      </c>
      <c r="AP966" s="245">
        <v>6.5060000000000002</v>
      </c>
      <c r="AQ966" s="106"/>
      <c r="AR966" s="108" t="s">
        <v>227</v>
      </c>
      <c r="AS966" s="235">
        <v>15.014114885945473</v>
      </c>
      <c r="AT966" s="128"/>
      <c r="AU966" s="236">
        <v>14.060483323359451</v>
      </c>
      <c r="AV966" s="128"/>
      <c r="AW966" s="237">
        <v>0.99240282685512382</v>
      </c>
      <c r="AX966" s="128"/>
      <c r="BC966" s="144" t="s">
        <v>227</v>
      </c>
      <c r="BE966" s="145" t="s">
        <v>227</v>
      </c>
      <c r="BG966" s="21">
        <v>973</v>
      </c>
    </row>
    <row r="967" spans="1:59" ht="15.75" customHeight="1">
      <c r="A967" s="21" t="s">
        <v>242</v>
      </c>
      <c r="B967" s="33">
        <v>43</v>
      </c>
      <c r="C967" s="21" t="s">
        <v>361</v>
      </c>
      <c r="D967" s="26" t="s">
        <v>362</v>
      </c>
      <c r="E967" s="35">
        <v>74</v>
      </c>
      <c r="F967" s="35">
        <v>0.14000000000038426</v>
      </c>
      <c r="G967" s="35" t="s">
        <v>67</v>
      </c>
      <c r="H967" s="36">
        <v>74.00233333333334</v>
      </c>
      <c r="I967" s="35">
        <v>150</v>
      </c>
      <c r="J967" s="35">
        <v>0.38000000000067757</v>
      </c>
      <c r="K967" s="35" t="s">
        <v>68</v>
      </c>
      <c r="L967" s="36">
        <v>150.00633333333334</v>
      </c>
      <c r="M967" s="36">
        <v>-150.00633333333334</v>
      </c>
      <c r="N967" s="20">
        <v>974</v>
      </c>
      <c r="Q967" s="32" t="s">
        <v>229</v>
      </c>
      <c r="R967" s="5">
        <v>2</v>
      </c>
      <c r="S967" s="24">
        <v>2544.4</v>
      </c>
      <c r="T967" s="42">
        <v>-0.37240000000000001</v>
      </c>
      <c r="U967" s="42">
        <v>-0.37269999999999998</v>
      </c>
      <c r="V967" s="42">
        <v>29.766355125554998</v>
      </c>
      <c r="W967" s="42">
        <v>29.766708883427999</v>
      </c>
      <c r="X967" s="42">
        <v>34.948296697515509</v>
      </c>
      <c r="Y967" s="42">
        <v>34.949094063126275</v>
      </c>
      <c r="Z967" s="42">
        <v>1.6613</v>
      </c>
      <c r="AA967" s="25">
        <v>6.5777090962863021</v>
      </c>
      <c r="AB967" s="25">
        <v>81.291738838319688</v>
      </c>
      <c r="AC967" s="25">
        <v>2.4046915199999998E-2</v>
      </c>
      <c r="AD967" s="42">
        <v>5.3499999999999999E-2</v>
      </c>
      <c r="AE967" s="25">
        <v>90.251800000000003</v>
      </c>
      <c r="AF967" s="42">
        <v>4.2893999999999997</v>
      </c>
      <c r="AG967" s="25">
        <v>0.76080000000000003</v>
      </c>
      <c r="AH967" s="5">
        <v>9.8400000000000001E-2</v>
      </c>
      <c r="AI967" s="25">
        <v>4.3298999999999997E-2</v>
      </c>
      <c r="AJ967" s="24">
        <v>99.79</v>
      </c>
      <c r="AK967" s="25">
        <v>231.98</v>
      </c>
      <c r="AL967" s="241">
        <v>34.947600000000001</v>
      </c>
      <c r="AM967" s="117"/>
      <c r="AN967" s="118"/>
      <c r="AO967" s="32">
        <v>0.1</v>
      </c>
      <c r="AP967" s="245">
        <v>6.5860000000000003</v>
      </c>
      <c r="AQ967" s="106"/>
      <c r="AR967" s="108" t="s">
        <v>227</v>
      </c>
      <c r="AS967" s="235">
        <v>14.928164357079703</v>
      </c>
      <c r="AT967" s="128"/>
      <c r="AU967" s="236">
        <v>13.082478301388242</v>
      </c>
      <c r="AV967" s="128"/>
      <c r="AW967" s="237">
        <v>0.9865936395759719</v>
      </c>
      <c r="AX967" s="128"/>
      <c r="BC967" s="144" t="s">
        <v>227</v>
      </c>
      <c r="BE967" s="145" t="s">
        <v>227</v>
      </c>
      <c r="BG967" s="21">
        <v>974</v>
      </c>
    </row>
    <row r="968" spans="1:59" ht="15.75" customHeight="1">
      <c r="A968" s="21" t="s">
        <v>242</v>
      </c>
      <c r="B968" s="33">
        <v>43</v>
      </c>
      <c r="C968" s="21" t="s">
        <v>361</v>
      </c>
      <c r="D968" s="26" t="s">
        <v>362</v>
      </c>
      <c r="E968" s="35">
        <v>74</v>
      </c>
      <c r="F968" s="35">
        <v>0.14000000000038426</v>
      </c>
      <c r="G968" s="35" t="s">
        <v>67</v>
      </c>
      <c r="H968" s="36">
        <v>74.00233333333334</v>
      </c>
      <c r="I968" s="35">
        <v>150</v>
      </c>
      <c r="J968" s="35">
        <v>0.38000000000067757</v>
      </c>
      <c r="K968" s="35" t="s">
        <v>68</v>
      </c>
      <c r="L968" s="36">
        <v>150.00633333333334</v>
      </c>
      <c r="M968" s="36">
        <v>-150.00633333333334</v>
      </c>
      <c r="N968" s="20">
        <v>975</v>
      </c>
      <c r="Q968" s="32" t="s">
        <v>229</v>
      </c>
      <c r="R968" s="5">
        <v>3</v>
      </c>
      <c r="S968" s="24">
        <v>2034.09</v>
      </c>
      <c r="T968" s="42">
        <v>-0.39479999999999998</v>
      </c>
      <c r="U968" s="42">
        <v>-0.39489999999999997</v>
      </c>
      <c r="V968" s="42">
        <v>29.534558424509996</v>
      </c>
      <c r="W968" s="42">
        <v>29.534944033605999</v>
      </c>
      <c r="X968" s="42">
        <v>34.935067499211989</v>
      </c>
      <c r="Y968" s="42">
        <v>34.935686710559231</v>
      </c>
      <c r="Z968" s="42">
        <v>1.7674000000000001</v>
      </c>
      <c r="AA968" s="25">
        <v>6.6940378780841199</v>
      </c>
      <c r="AB968" s="25">
        <v>82.673054350375509</v>
      </c>
      <c r="AC968" s="25">
        <v>2.41485668E-2</v>
      </c>
      <c r="AD968" s="42">
        <v>5.3699999999999998E-2</v>
      </c>
      <c r="AE968" s="25">
        <v>90.259800000000013</v>
      </c>
      <c r="AF968" s="42">
        <v>4.2897999999999996</v>
      </c>
      <c r="AG968" s="25">
        <v>0.79369999999999996</v>
      </c>
      <c r="AH968" s="5">
        <v>9.9699999999999997E-2</v>
      </c>
      <c r="AI968" s="25">
        <v>4.3298999999999997E-2</v>
      </c>
      <c r="AJ968" s="24">
        <v>99.85</v>
      </c>
      <c r="AK968" s="25">
        <v>226.58</v>
      </c>
      <c r="AL968" s="241">
        <v>34.935099999999998</v>
      </c>
      <c r="AM968" s="117"/>
      <c r="AN968" s="118"/>
      <c r="AO968" s="32">
        <v>0.1</v>
      </c>
      <c r="AP968" s="245">
        <v>6.702</v>
      </c>
      <c r="AQ968" s="106"/>
      <c r="AR968" s="108" t="s">
        <v>227</v>
      </c>
      <c r="AS968" s="235">
        <v>14.554770077356228</v>
      </c>
      <c r="AT968" s="128"/>
      <c r="AU968" s="236">
        <v>11.442713008633193</v>
      </c>
      <c r="AV968" s="128"/>
      <c r="AW968" s="237">
        <v>0.96142049469964685</v>
      </c>
      <c r="AX968" s="128"/>
      <c r="BC968" s="144" t="s">
        <v>227</v>
      </c>
      <c r="BE968" s="145" t="s">
        <v>227</v>
      </c>
      <c r="BG968" s="21">
        <v>975</v>
      </c>
    </row>
    <row r="969" spans="1:59" ht="15.75" customHeight="1">
      <c r="A969" s="21" t="s">
        <v>242</v>
      </c>
      <c r="B969" s="33">
        <v>43</v>
      </c>
      <c r="C969" s="21" t="s">
        <v>361</v>
      </c>
      <c r="D969" s="26" t="s">
        <v>362</v>
      </c>
      <c r="E969" s="35">
        <v>74</v>
      </c>
      <c r="F969" s="35">
        <v>0.14000000000038426</v>
      </c>
      <c r="G969" s="35" t="s">
        <v>67</v>
      </c>
      <c r="H969" s="36">
        <v>74.00233333333334</v>
      </c>
      <c r="I969" s="35">
        <v>150</v>
      </c>
      <c r="J969" s="35">
        <v>0.38000000000067757</v>
      </c>
      <c r="K969" s="35" t="s">
        <v>68</v>
      </c>
      <c r="L969" s="36">
        <v>150.00633333333334</v>
      </c>
      <c r="M969" s="36">
        <v>-150.00633333333334</v>
      </c>
      <c r="N969" s="20">
        <v>976</v>
      </c>
      <c r="Q969" s="32" t="s">
        <v>229</v>
      </c>
      <c r="R969" s="5">
        <v>4</v>
      </c>
      <c r="S969" s="24">
        <v>1524.6849999999999</v>
      </c>
      <c r="T969" s="42">
        <v>-0.2636</v>
      </c>
      <c r="U969" s="42">
        <v>-0.26379999999999998</v>
      </c>
      <c r="V969" s="42">
        <v>29.412146020339996</v>
      </c>
      <c r="W969" s="42">
        <v>29.412544340575003</v>
      </c>
      <c r="X969" s="42">
        <v>34.902536977458581</v>
      </c>
      <c r="Y969" s="42">
        <v>34.903286704566348</v>
      </c>
      <c r="Z969" s="42">
        <v>1.9016999999999999</v>
      </c>
      <c r="AA969" s="25">
        <v>6.8639845320043467</v>
      </c>
      <c r="AB969" s="25">
        <v>85.044823422912259</v>
      </c>
      <c r="AC969" s="25">
        <v>2.5519781999999998E-2</v>
      </c>
      <c r="AD969" s="42">
        <v>5.6300000000000003E-2</v>
      </c>
      <c r="AE969" s="25">
        <v>90.239800000000002</v>
      </c>
      <c r="AF969" s="42">
        <v>4.2888000000000002</v>
      </c>
      <c r="AG969" s="25">
        <v>0.7984</v>
      </c>
      <c r="AH969" s="5">
        <v>9.9900000000000003E-2</v>
      </c>
      <c r="AI969" s="25">
        <v>4.3298999999999997E-2</v>
      </c>
      <c r="AJ969" s="24">
        <v>99.9</v>
      </c>
      <c r="AK969" s="25">
        <v>190.62</v>
      </c>
      <c r="AL969" s="241">
        <v>34.903599999999997</v>
      </c>
      <c r="AM969" s="117"/>
      <c r="AN969" s="118"/>
      <c r="AO969" s="32">
        <v>0</v>
      </c>
      <c r="AP969" s="245">
        <v>6.8739999999999997</v>
      </c>
      <c r="AQ969" s="106"/>
      <c r="AR969" s="108" t="s">
        <v>227</v>
      </c>
      <c r="AS969" s="235">
        <v>13.49704834142198</v>
      </c>
      <c r="AT969" s="128"/>
      <c r="AU969" s="236">
        <v>8.5550282966263076</v>
      </c>
      <c r="AV969" s="128"/>
      <c r="AW969" s="237">
        <v>0.88396466431095433</v>
      </c>
      <c r="AX969" s="128"/>
      <c r="BC969" s="144" t="s">
        <v>227</v>
      </c>
      <c r="BE969" s="145" t="s">
        <v>227</v>
      </c>
      <c r="BG969" s="21">
        <v>976</v>
      </c>
    </row>
    <row r="970" spans="1:59" ht="15.75" customHeight="1">
      <c r="A970" s="21" t="s">
        <v>242</v>
      </c>
      <c r="B970" s="33">
        <v>43</v>
      </c>
      <c r="C970" s="21" t="s">
        <v>361</v>
      </c>
      <c r="D970" s="26" t="s">
        <v>362</v>
      </c>
      <c r="E970" s="35">
        <v>74</v>
      </c>
      <c r="F970" s="35">
        <v>0.14000000000038426</v>
      </c>
      <c r="G970" s="35" t="s">
        <v>67</v>
      </c>
      <c r="H970" s="36">
        <v>74.00233333333334</v>
      </c>
      <c r="I970" s="35">
        <v>150</v>
      </c>
      <c r="J970" s="35">
        <v>0.38000000000067757</v>
      </c>
      <c r="K970" s="35" t="s">
        <v>68</v>
      </c>
      <c r="L970" s="36">
        <v>150.00633333333334</v>
      </c>
      <c r="M970" s="36">
        <v>-150.00633333333334</v>
      </c>
      <c r="N970" s="20">
        <v>977</v>
      </c>
      <c r="Q970" s="32" t="s">
        <v>229</v>
      </c>
      <c r="R970" s="5">
        <v>5</v>
      </c>
      <c r="S970" s="24">
        <v>1015.953</v>
      </c>
      <c r="T970" s="42">
        <v>0.13</v>
      </c>
      <c r="U970" s="42">
        <v>0.12970000000000001</v>
      </c>
      <c r="V970" s="42">
        <v>29.510819406864996</v>
      </c>
      <c r="W970" s="42">
        <v>29.511118020889999</v>
      </c>
      <c r="X970" s="42">
        <v>34.87442547736353</v>
      </c>
      <c r="Y970" s="42">
        <v>34.875153895202715</v>
      </c>
      <c r="Z970" s="42">
        <v>2.0236999999999998</v>
      </c>
      <c r="AA970" s="25">
        <v>6.8673129695430104</v>
      </c>
      <c r="AB970" s="25">
        <v>85.948097094531832</v>
      </c>
      <c r="AC970" s="25">
        <v>2.6230802499999997E-2</v>
      </c>
      <c r="AD970" s="42">
        <v>5.7599999999999998E-2</v>
      </c>
      <c r="AE970" s="25">
        <v>90.249800000000008</v>
      </c>
      <c r="AF970" s="42">
        <v>4.2892999999999999</v>
      </c>
      <c r="AG970" s="25">
        <v>0.79600000000000004</v>
      </c>
      <c r="AH970" s="5">
        <v>9.98E-2</v>
      </c>
      <c r="AI970" s="25">
        <v>4.3298999999999997E-2</v>
      </c>
      <c r="AJ970" s="24">
        <v>99.93</v>
      </c>
      <c r="AK970" s="25">
        <v>165.44</v>
      </c>
      <c r="AL970" s="241">
        <v>34.872700000000002</v>
      </c>
      <c r="AM970" s="117"/>
      <c r="AN970" s="118"/>
      <c r="AO970" s="32">
        <v>0.3</v>
      </c>
      <c r="AP970" s="245">
        <v>6.8885000000000005</v>
      </c>
      <c r="AQ970" s="106">
        <v>6</v>
      </c>
      <c r="AR970" s="108" t="s">
        <v>227</v>
      </c>
      <c r="AS970" s="235">
        <v>12.712449627092161</v>
      </c>
      <c r="AT970" s="128"/>
      <c r="AU970" s="236">
        <v>6.9878077979076254</v>
      </c>
      <c r="AV970" s="128"/>
      <c r="AW970" s="237">
        <v>0.82974558303886947</v>
      </c>
      <c r="AX970" s="128"/>
      <c r="BC970" s="144" t="s">
        <v>227</v>
      </c>
      <c r="BE970" s="145" t="s">
        <v>227</v>
      </c>
      <c r="BG970" s="21">
        <v>977</v>
      </c>
    </row>
    <row r="971" spans="1:59" ht="15.75" customHeight="1">
      <c r="A971" s="21" t="s">
        <v>242</v>
      </c>
      <c r="B971" s="33">
        <v>43</v>
      </c>
      <c r="C971" s="21" t="s">
        <v>361</v>
      </c>
      <c r="D971" s="26" t="s">
        <v>362</v>
      </c>
      <c r="E971" s="35">
        <v>74</v>
      </c>
      <c r="F971" s="35">
        <v>0.14000000000038426</v>
      </c>
      <c r="G971" s="35" t="s">
        <v>67</v>
      </c>
      <c r="H971" s="36">
        <v>74.00233333333334</v>
      </c>
      <c r="I971" s="35">
        <v>150</v>
      </c>
      <c r="J971" s="35">
        <v>0.38000000000067757</v>
      </c>
      <c r="K971" s="35" t="s">
        <v>68</v>
      </c>
      <c r="L971" s="36">
        <v>150.00633333333334</v>
      </c>
      <c r="M971" s="36">
        <v>-150.00633333333334</v>
      </c>
      <c r="N971" s="20">
        <v>978</v>
      </c>
      <c r="Q971" s="32" t="s">
        <v>229</v>
      </c>
      <c r="R971" s="5">
        <v>6</v>
      </c>
      <c r="S971" s="24">
        <v>813.26300000000003</v>
      </c>
      <c r="T971" s="42">
        <v>0.39760000000000001</v>
      </c>
      <c r="U971" s="42">
        <v>0.39729999999999999</v>
      </c>
      <c r="V971" s="42">
        <v>29.644967808509996</v>
      </c>
      <c r="W971" s="42">
        <v>29.645059875727998</v>
      </c>
      <c r="X971" s="42">
        <v>34.864923846150873</v>
      </c>
      <c r="Y971" s="42">
        <v>34.865380334393684</v>
      </c>
      <c r="Z971" s="42">
        <v>2.0712000000000002</v>
      </c>
      <c r="AA971" s="25">
        <v>6.8275332385914558</v>
      </c>
      <c r="AB971" s="25">
        <v>86.039968360976545</v>
      </c>
      <c r="AC971" s="25">
        <v>2.6129150899999995E-2</v>
      </c>
      <c r="AD971" s="42">
        <v>5.74E-2</v>
      </c>
      <c r="AE971" s="25">
        <v>90.243800000000007</v>
      </c>
      <c r="AF971" s="42">
        <v>4.2889999999999997</v>
      </c>
      <c r="AG971" s="25">
        <v>0.81950000000000001</v>
      </c>
      <c r="AH971" s="5">
        <v>0.1007</v>
      </c>
      <c r="AI971" s="25">
        <v>4.3298999999999997E-2</v>
      </c>
      <c r="AJ971" s="24">
        <v>99.93</v>
      </c>
      <c r="AK971" s="25">
        <v>158.25</v>
      </c>
      <c r="AL971" s="241">
        <v>34.866900000000001</v>
      </c>
      <c r="AM971" s="117"/>
      <c r="AN971" s="118"/>
      <c r="AO971" s="32">
        <v>0.5</v>
      </c>
      <c r="AP971" s="245">
        <v>6.8410000000000002</v>
      </c>
      <c r="AQ971" s="106"/>
      <c r="AR971" s="108" t="s">
        <v>227</v>
      </c>
      <c r="AS971" s="235">
        <v>12.685804789137887</v>
      </c>
      <c r="AT971" s="128"/>
      <c r="AU971" s="236">
        <v>6.908176546707363</v>
      </c>
      <c r="AV971" s="128"/>
      <c r="AW971" s="237">
        <v>0.82296819787985886</v>
      </c>
      <c r="AX971" s="128"/>
      <c r="BC971" s="144" t="s">
        <v>227</v>
      </c>
      <c r="BE971" s="145" t="s">
        <v>227</v>
      </c>
      <c r="BG971" s="21">
        <v>978</v>
      </c>
    </row>
    <row r="972" spans="1:59" ht="15.75" customHeight="1">
      <c r="A972" s="21" t="s">
        <v>242</v>
      </c>
      <c r="B972" s="33">
        <v>43</v>
      </c>
      <c r="C972" s="21" t="s">
        <v>361</v>
      </c>
      <c r="D972" s="26" t="s">
        <v>362</v>
      </c>
      <c r="E972" s="35">
        <v>74</v>
      </c>
      <c r="F972" s="35">
        <v>0.14000000000038426</v>
      </c>
      <c r="G972" s="35" t="s">
        <v>67</v>
      </c>
      <c r="H972" s="36">
        <v>74.00233333333334</v>
      </c>
      <c r="I972" s="35">
        <v>150</v>
      </c>
      <c r="J972" s="35">
        <v>0.38000000000067757</v>
      </c>
      <c r="K972" s="35" t="s">
        <v>68</v>
      </c>
      <c r="L972" s="36">
        <v>150.00633333333334</v>
      </c>
      <c r="M972" s="36">
        <v>-150.00633333333334</v>
      </c>
      <c r="N972" s="20">
        <v>979</v>
      </c>
      <c r="Q972" s="32" t="s">
        <v>229</v>
      </c>
      <c r="R972" s="5">
        <v>7</v>
      </c>
      <c r="S972" s="24">
        <v>610.35199999999998</v>
      </c>
      <c r="T972" s="42">
        <v>0.76329999999999998</v>
      </c>
      <c r="U972" s="42">
        <v>0.76300000000000001</v>
      </c>
      <c r="V972" s="42">
        <v>29.861799237614996</v>
      </c>
      <c r="W972" s="42">
        <v>29.861866995465999</v>
      </c>
      <c r="X972" s="42">
        <v>34.853643756006761</v>
      </c>
      <c r="Y972" s="42">
        <v>34.854066509806763</v>
      </c>
      <c r="Z972" s="42">
        <v>2.1116999999999999</v>
      </c>
      <c r="AA972" s="25">
        <v>6.7316001274315731</v>
      </c>
      <c r="AB972" s="25">
        <v>85.62834508735115</v>
      </c>
      <c r="AC972" s="25">
        <v>2.6078325099999994E-2</v>
      </c>
      <c r="AD972" s="42">
        <v>5.7299999999999997E-2</v>
      </c>
      <c r="AE972" s="25">
        <v>90.221900000000005</v>
      </c>
      <c r="AF972" s="42">
        <v>4.2880000000000003</v>
      </c>
      <c r="AG972" s="25">
        <v>0.86409999999999998</v>
      </c>
      <c r="AH972" s="5">
        <v>0.1026</v>
      </c>
      <c r="AI972" s="25">
        <v>4.3298999999999997E-2</v>
      </c>
      <c r="AJ972" s="24">
        <v>99.94</v>
      </c>
      <c r="AK972" s="25">
        <v>147.46</v>
      </c>
      <c r="AL972" s="241">
        <v>34.854799999999997</v>
      </c>
      <c r="AM972" s="117">
        <v>6</v>
      </c>
      <c r="AN972" s="118"/>
      <c r="AO972" s="32">
        <v>0.7</v>
      </c>
      <c r="AP972" s="245">
        <v>6.734</v>
      </c>
      <c r="AQ972" s="106"/>
      <c r="AR972" s="108" t="s">
        <v>227</v>
      </c>
      <c r="AS972" s="235">
        <v>12.758353307657606</v>
      </c>
      <c r="AT972" s="128"/>
      <c r="AU972" s="236">
        <v>7.0994184945663568</v>
      </c>
      <c r="AV972" s="128"/>
      <c r="AW972" s="237">
        <v>0.82200000000000017</v>
      </c>
      <c r="AX972" s="128"/>
      <c r="BC972" s="144" t="s">
        <v>227</v>
      </c>
      <c r="BE972" s="145" t="s">
        <v>227</v>
      </c>
      <c r="BG972" s="21">
        <v>979</v>
      </c>
    </row>
    <row r="973" spans="1:59" ht="15.75" customHeight="1">
      <c r="A973" s="21" t="s">
        <v>242</v>
      </c>
      <c r="B973" s="33">
        <v>43</v>
      </c>
      <c r="C973" s="21" t="s">
        <v>361</v>
      </c>
      <c r="D973" s="26" t="s">
        <v>362</v>
      </c>
      <c r="E973" s="35">
        <v>74</v>
      </c>
      <c r="F973" s="35">
        <v>0.14000000000038426</v>
      </c>
      <c r="G973" s="35" t="s">
        <v>67</v>
      </c>
      <c r="H973" s="36">
        <v>74.00233333333334</v>
      </c>
      <c r="I973" s="35">
        <v>150</v>
      </c>
      <c r="J973" s="35">
        <v>0.38000000000067757</v>
      </c>
      <c r="K973" s="35" t="s">
        <v>68</v>
      </c>
      <c r="L973" s="36">
        <v>150.00633333333334</v>
      </c>
      <c r="M973" s="36">
        <v>-150.00633333333334</v>
      </c>
      <c r="N973" s="20">
        <v>980</v>
      </c>
      <c r="Q973" s="32" t="s">
        <v>229</v>
      </c>
      <c r="R973" s="5">
        <v>8</v>
      </c>
      <c r="S973" s="24">
        <v>508.65300000000002</v>
      </c>
      <c r="T973" s="42">
        <v>0.82150000000000001</v>
      </c>
      <c r="U973" s="42">
        <v>0.82120000000000004</v>
      </c>
      <c r="V973" s="42">
        <v>29.850536280344993</v>
      </c>
      <c r="W973" s="42">
        <v>29.850292847067003</v>
      </c>
      <c r="X973" s="42">
        <v>34.832924812680687</v>
      </c>
      <c r="Y973" s="42">
        <v>34.83294539218916</v>
      </c>
      <c r="Z973" s="42">
        <v>2.1139999999999999</v>
      </c>
      <c r="AA973" s="25">
        <v>6.6294170551405873</v>
      </c>
      <c r="AB973" s="25">
        <v>84.442564478069244</v>
      </c>
      <c r="AC973" s="25">
        <v>2.5773910999999997E-2</v>
      </c>
      <c r="AD973" s="42">
        <v>5.67E-2</v>
      </c>
      <c r="AE973" s="25">
        <v>90.22590000000001</v>
      </c>
      <c r="AF973" s="42">
        <v>4.2881999999999998</v>
      </c>
      <c r="AG973" s="25">
        <v>0.85709999999999997</v>
      </c>
      <c r="AH973" s="5">
        <v>0.1023</v>
      </c>
      <c r="AI973" s="25">
        <v>4.3298999999999997E-2</v>
      </c>
      <c r="AJ973" s="24">
        <v>99.93</v>
      </c>
      <c r="AK973" s="25">
        <v>145.66</v>
      </c>
      <c r="AL973" s="241">
        <v>34.834200000000003</v>
      </c>
      <c r="AM973" s="117"/>
      <c r="AN973" s="118"/>
      <c r="AO973" s="32">
        <v>1</v>
      </c>
      <c r="AP973" s="245">
        <v>6.6360000000000001</v>
      </c>
      <c r="AQ973" s="106"/>
      <c r="AR973" s="108" t="s">
        <v>227</v>
      </c>
      <c r="AS973" s="235">
        <v>12.89118642860293</v>
      </c>
      <c r="AT973" s="128"/>
      <c r="AU973" s="236">
        <v>7.4234977964277062</v>
      </c>
      <c r="AV973" s="128"/>
      <c r="AW973" s="237">
        <v>0.83168197879858674</v>
      </c>
      <c r="AX973" s="128"/>
      <c r="BC973" s="144" t="s">
        <v>227</v>
      </c>
      <c r="BE973" s="145" t="s">
        <v>227</v>
      </c>
      <c r="BG973" s="21">
        <v>980</v>
      </c>
    </row>
    <row r="974" spans="1:59" ht="15.75" customHeight="1">
      <c r="A974" s="21" t="s">
        <v>242</v>
      </c>
      <c r="B974" s="33">
        <v>43</v>
      </c>
      <c r="C974" s="21" t="s">
        <v>361</v>
      </c>
      <c r="D974" s="26" t="s">
        <v>362</v>
      </c>
      <c r="E974" s="35">
        <v>74</v>
      </c>
      <c r="F974" s="35">
        <v>0.14000000000038426</v>
      </c>
      <c r="G974" s="35" t="s">
        <v>67</v>
      </c>
      <c r="H974" s="36">
        <v>74.00233333333334</v>
      </c>
      <c r="I974" s="35">
        <v>150</v>
      </c>
      <c r="J974" s="35">
        <v>0.38000000000067757</v>
      </c>
      <c r="K974" s="35" t="s">
        <v>68</v>
      </c>
      <c r="L974" s="36">
        <v>150.00633333333334</v>
      </c>
      <c r="M974" s="36">
        <v>-150.00633333333334</v>
      </c>
      <c r="N974" s="20">
        <v>981</v>
      </c>
      <c r="Q974" s="32" t="s">
        <v>229</v>
      </c>
      <c r="R974" s="5">
        <v>9</v>
      </c>
      <c r="S974" s="24">
        <v>418.99900000000002</v>
      </c>
      <c r="T974" s="42">
        <v>0.69079999999999997</v>
      </c>
      <c r="U974" s="42">
        <v>0.69089999999999996</v>
      </c>
      <c r="V974" s="42">
        <v>29.661083178199998</v>
      </c>
      <c r="W974" s="42">
        <v>29.661010189744999</v>
      </c>
      <c r="X974" s="42">
        <v>34.786044021733233</v>
      </c>
      <c r="Y974" s="42">
        <v>34.785837384404232</v>
      </c>
      <c r="Z974" s="42">
        <v>2.1044</v>
      </c>
      <c r="AA974" s="25">
        <v>6.5333605999066613</v>
      </c>
      <c r="AB974" s="25">
        <v>82.912765615232473</v>
      </c>
      <c r="AC974" s="25">
        <v>2.6535216599999994E-2</v>
      </c>
      <c r="AD974" s="42">
        <v>5.8099999999999999E-2</v>
      </c>
      <c r="AE974" s="25">
        <v>90.223900000000015</v>
      </c>
      <c r="AF974" s="42">
        <v>4.2881</v>
      </c>
      <c r="AG974" s="25">
        <v>0.89929999999999999</v>
      </c>
      <c r="AH974" s="5">
        <v>0.104</v>
      </c>
      <c r="AI974" s="25">
        <v>4.3298999999999997E-2</v>
      </c>
      <c r="AJ974" s="24">
        <v>99.93</v>
      </c>
      <c r="AK974" s="25">
        <v>147.46</v>
      </c>
      <c r="AL974" s="241">
        <v>34.784799999999997</v>
      </c>
      <c r="AM974" s="117"/>
      <c r="AN974" s="118"/>
      <c r="AO974" s="32">
        <v>0.7</v>
      </c>
      <c r="AP974" s="245">
        <v>6.5110000000000001</v>
      </c>
      <c r="AQ974" s="106"/>
      <c r="AR974" s="108" t="s">
        <v>227</v>
      </c>
      <c r="AS974" s="235">
        <v>12.957391495136381</v>
      </c>
      <c r="AT974" s="128"/>
      <c r="AU974" s="236">
        <v>8.4793657110039486</v>
      </c>
      <c r="AV974" s="128"/>
      <c r="AW974" s="237">
        <v>0.85491872791519452</v>
      </c>
      <c r="AX974" s="128"/>
      <c r="BC974" s="144" t="s">
        <v>227</v>
      </c>
      <c r="BE974" s="145" t="s">
        <v>227</v>
      </c>
      <c r="BG974" s="21">
        <v>981</v>
      </c>
    </row>
    <row r="975" spans="1:59" ht="15.75" customHeight="1">
      <c r="A975" s="21" t="s">
        <v>242</v>
      </c>
      <c r="B975" s="33">
        <v>43</v>
      </c>
      <c r="C975" s="21" t="s">
        <v>361</v>
      </c>
      <c r="D975" s="26" t="s">
        <v>362</v>
      </c>
      <c r="E975" s="35">
        <v>74</v>
      </c>
      <c r="F975" s="35">
        <v>0.14000000000038426</v>
      </c>
      <c r="G975" s="35" t="s">
        <v>67</v>
      </c>
      <c r="H975" s="36">
        <v>74.00233333333334</v>
      </c>
      <c r="I975" s="35">
        <v>150</v>
      </c>
      <c r="J975" s="35">
        <v>0.38000000000067757</v>
      </c>
      <c r="K975" s="35" t="s">
        <v>68</v>
      </c>
      <c r="L975" s="36">
        <v>150.00633333333334</v>
      </c>
      <c r="M975" s="36">
        <v>-150.00633333333334</v>
      </c>
      <c r="N975" s="20">
        <v>982</v>
      </c>
      <c r="Q975" s="32" t="s">
        <v>229</v>
      </c>
      <c r="R975" s="5">
        <v>10</v>
      </c>
      <c r="S975" s="24">
        <v>371.904</v>
      </c>
      <c r="T975" s="42">
        <v>0.43080000000000002</v>
      </c>
      <c r="U975" s="42">
        <v>0.43109999999999998</v>
      </c>
      <c r="V975" s="42">
        <v>29.358679476069995</v>
      </c>
      <c r="W975" s="42">
        <v>29.359069755818002</v>
      </c>
      <c r="X975" s="42">
        <v>34.711275432061356</v>
      </c>
      <c r="Y975" s="42">
        <v>34.711449020029498</v>
      </c>
      <c r="Z975" s="42">
        <v>2.0602</v>
      </c>
      <c r="AA975" s="25">
        <v>6.3650813923442024</v>
      </c>
      <c r="AB975" s="25">
        <v>80.195057317810139</v>
      </c>
      <c r="AC975" s="25">
        <v>2.7144585499999992E-2</v>
      </c>
      <c r="AD975" s="42">
        <v>5.9299999999999999E-2</v>
      </c>
      <c r="AE975" s="25">
        <v>90.215900000000005</v>
      </c>
      <c r="AF975" s="42">
        <v>4.2877000000000001</v>
      </c>
      <c r="AG975" s="25">
        <v>0.94399999999999995</v>
      </c>
      <c r="AH975" s="5">
        <v>0.1057</v>
      </c>
      <c r="AI975" s="25">
        <v>4.3298999999999997E-2</v>
      </c>
      <c r="AJ975" s="24">
        <v>99.93</v>
      </c>
      <c r="AK975" s="25">
        <v>147.46</v>
      </c>
      <c r="AL975" s="241">
        <v>34.7121</v>
      </c>
      <c r="AM975" s="117"/>
      <c r="AN975" s="118"/>
      <c r="AO975" s="32">
        <v>0.6</v>
      </c>
      <c r="AP975" s="245">
        <v>6.3390000000000004</v>
      </c>
      <c r="AQ975" s="106"/>
      <c r="AR975" s="108" t="s">
        <v>227</v>
      </c>
      <c r="AS975" s="235">
        <v>13.114458274859647</v>
      </c>
      <c r="AT975" s="128"/>
      <c r="AU975" s="236">
        <v>10.673564240223545</v>
      </c>
      <c r="AV975" s="128"/>
      <c r="AW975" s="237">
        <v>0.90623321554770342</v>
      </c>
      <c r="AX975" s="128"/>
      <c r="BC975" s="144" t="s">
        <v>227</v>
      </c>
      <c r="BE975" s="145" t="s">
        <v>227</v>
      </c>
      <c r="BG975" s="21">
        <v>982</v>
      </c>
    </row>
    <row r="976" spans="1:59" ht="15.75" customHeight="1">
      <c r="A976" s="21" t="s">
        <v>242</v>
      </c>
      <c r="B976" s="33">
        <v>43</v>
      </c>
      <c r="C976" s="21" t="s">
        <v>361</v>
      </c>
      <c r="D976" s="26" t="s">
        <v>362</v>
      </c>
      <c r="E976" s="35">
        <v>74</v>
      </c>
      <c r="F976" s="35">
        <v>0.14000000000038426</v>
      </c>
      <c r="G976" s="35" t="s">
        <v>67</v>
      </c>
      <c r="H976" s="36">
        <v>74.00233333333334</v>
      </c>
      <c r="I976" s="35">
        <v>150</v>
      </c>
      <c r="J976" s="35">
        <v>0.38000000000067757</v>
      </c>
      <c r="K976" s="35" t="s">
        <v>68</v>
      </c>
      <c r="L976" s="36">
        <v>150.00633333333334</v>
      </c>
      <c r="M976" s="36">
        <v>-150.00633333333334</v>
      </c>
      <c r="N976" s="20">
        <v>983</v>
      </c>
      <c r="Q976" s="32" t="s">
        <v>230</v>
      </c>
      <c r="R976" s="5">
        <v>11</v>
      </c>
      <c r="S976" s="24">
        <v>301.89800000000002</v>
      </c>
      <c r="T976" s="42">
        <v>-0.2429</v>
      </c>
      <c r="U976" s="42">
        <v>-0.24709999999999999</v>
      </c>
      <c r="V976" s="42">
        <v>28.549838730449995</v>
      </c>
      <c r="W976" s="42">
        <v>28.543225737752</v>
      </c>
      <c r="X976" s="42">
        <v>34.443520732484117</v>
      </c>
      <c r="Y976" s="42">
        <v>34.439445314443127</v>
      </c>
      <c r="Z976" s="42">
        <v>1.9957</v>
      </c>
      <c r="AA976" s="25">
        <v>6.1739890894620713</v>
      </c>
      <c r="AB976" s="25">
        <v>76.290841563004378</v>
      </c>
      <c r="AC976" s="25">
        <v>3.0852165399999999E-2</v>
      </c>
      <c r="AD976" s="42">
        <v>6.6100000000000006E-2</v>
      </c>
      <c r="AE976" s="25">
        <v>90.124200000000002</v>
      </c>
      <c r="AF976" s="42">
        <v>4.2834000000000003</v>
      </c>
      <c r="AG976" s="25">
        <v>1.1083000000000001</v>
      </c>
      <c r="AH976" s="5">
        <v>0.1123</v>
      </c>
      <c r="AI976" s="25">
        <v>4.3298999999999997E-2</v>
      </c>
      <c r="AJ976" s="24">
        <v>99.93</v>
      </c>
      <c r="AK976" s="25">
        <v>153.96</v>
      </c>
      <c r="AL976" s="241">
        <v>34.424700000000001</v>
      </c>
      <c r="AM976" s="117"/>
      <c r="AN976" s="118"/>
      <c r="AO976" s="32">
        <v>0</v>
      </c>
      <c r="AP976" s="245">
        <v>6.1719999999999997</v>
      </c>
      <c r="AQ976" s="106"/>
      <c r="AR976" s="108" t="s">
        <v>227</v>
      </c>
      <c r="AS976" s="235">
        <v>13.202938200757638</v>
      </c>
      <c r="AT976" s="128"/>
      <c r="AU976" s="236">
        <v>15.654598114378201</v>
      </c>
      <c r="AV976" s="128"/>
      <c r="AW976" s="237">
        <v>1.0495265017667847</v>
      </c>
      <c r="AX976" s="128"/>
      <c r="BC976" s="144" t="s">
        <v>227</v>
      </c>
      <c r="BE976" s="145" t="s">
        <v>227</v>
      </c>
      <c r="BG976" s="21">
        <v>983</v>
      </c>
    </row>
    <row r="977" spans="1:59" ht="15.75" customHeight="1">
      <c r="A977" s="21" t="s">
        <v>242</v>
      </c>
      <c r="B977" s="33">
        <v>43</v>
      </c>
      <c r="C977" s="21" t="s">
        <v>361</v>
      </c>
      <c r="D977" s="26" t="s">
        <v>362</v>
      </c>
      <c r="E977" s="35">
        <v>74</v>
      </c>
      <c r="F977" s="35">
        <v>0.14000000000038426</v>
      </c>
      <c r="G977" s="35" t="s">
        <v>67</v>
      </c>
      <c r="H977" s="36">
        <v>74.00233333333334</v>
      </c>
      <c r="I977" s="35">
        <v>150</v>
      </c>
      <c r="J977" s="35">
        <v>0.38000000000067757</v>
      </c>
      <c r="K977" s="35" t="s">
        <v>68</v>
      </c>
      <c r="L977" s="36">
        <v>150.00633333333334</v>
      </c>
      <c r="M977" s="36">
        <v>-150.00633333333334</v>
      </c>
      <c r="N977" s="20">
        <v>984</v>
      </c>
      <c r="Q977" s="32" t="s">
        <v>229</v>
      </c>
      <c r="R977" s="5">
        <v>12</v>
      </c>
      <c r="S977" s="24">
        <v>269.767</v>
      </c>
      <c r="T977" s="42">
        <v>-0.76259999999999994</v>
      </c>
      <c r="U977" s="42">
        <v>-0.75900000000000001</v>
      </c>
      <c r="V977" s="42">
        <v>27.795944654899998</v>
      </c>
      <c r="W977" s="42">
        <v>27.801859500414999</v>
      </c>
      <c r="X977" s="42">
        <v>34.036995683617775</v>
      </c>
      <c r="Y977" s="42">
        <v>34.040935079901935</v>
      </c>
      <c r="Z977" s="42">
        <v>1.9480999999999999</v>
      </c>
      <c r="AA977" s="25">
        <v>6.0616124283634267</v>
      </c>
      <c r="AB977" s="25">
        <v>73.671457924393067</v>
      </c>
      <c r="AC977" s="25">
        <v>3.4508378799999996E-2</v>
      </c>
      <c r="AD977" s="42">
        <v>7.2900000000000006E-2</v>
      </c>
      <c r="AE977" s="25">
        <v>90.17410000000001</v>
      </c>
      <c r="AF977" s="42">
        <v>4.2857000000000003</v>
      </c>
      <c r="AG977" s="25">
        <v>1.2656000000000001</v>
      </c>
      <c r="AH977" s="5">
        <v>0.1186</v>
      </c>
      <c r="AI977" s="25">
        <v>4.3298999999999997E-2</v>
      </c>
      <c r="AJ977" s="24">
        <v>99.93</v>
      </c>
      <c r="AK977" s="25">
        <v>157.13999999999999</v>
      </c>
      <c r="AL977" s="241">
        <v>34.042700000000004</v>
      </c>
      <c r="AM977" s="117"/>
      <c r="AN977" s="118"/>
      <c r="AO977" s="32">
        <v>-0.3</v>
      </c>
      <c r="AP977" s="245">
        <v>6.0759999999999996</v>
      </c>
      <c r="AQ977" s="106"/>
      <c r="AR977" s="108" t="s">
        <v>227</v>
      </c>
      <c r="AS977" s="235">
        <v>14.341781628710487</v>
      </c>
      <c r="AT977" s="128"/>
      <c r="AU977" s="236">
        <v>22.569056571005021</v>
      </c>
      <c r="AV977" s="128"/>
      <c r="AW977" s="237">
        <v>1.3022261484098943</v>
      </c>
      <c r="AX977" s="128"/>
      <c r="BC977" s="144" t="s">
        <v>227</v>
      </c>
      <c r="BE977" s="145" t="s">
        <v>227</v>
      </c>
      <c r="BG977" s="21">
        <v>984</v>
      </c>
    </row>
    <row r="978" spans="1:59" ht="15.75" customHeight="1">
      <c r="A978" s="21" t="s">
        <v>242</v>
      </c>
      <c r="B978" s="33">
        <v>43</v>
      </c>
      <c r="C978" s="21" t="s">
        <v>361</v>
      </c>
      <c r="D978" s="26" t="s">
        <v>362</v>
      </c>
      <c r="E978" s="35">
        <v>74</v>
      </c>
      <c r="F978" s="35">
        <v>0.14000000000038426</v>
      </c>
      <c r="G978" s="35" t="s">
        <v>67</v>
      </c>
      <c r="H978" s="36">
        <v>74.00233333333334</v>
      </c>
      <c r="I978" s="35">
        <v>150</v>
      </c>
      <c r="J978" s="35">
        <v>0.38000000000067757</v>
      </c>
      <c r="K978" s="35" t="s">
        <v>68</v>
      </c>
      <c r="L978" s="36">
        <v>150.00633333333334</v>
      </c>
      <c r="M978" s="36">
        <v>-150.00633333333334</v>
      </c>
      <c r="N978" s="20">
        <v>985</v>
      </c>
      <c r="Q978" s="32" t="s">
        <v>229</v>
      </c>
      <c r="R978" s="5">
        <v>13</v>
      </c>
      <c r="S978" s="24">
        <v>252.21799999999999</v>
      </c>
      <c r="T978" s="42">
        <v>-1.0931</v>
      </c>
      <c r="U978" s="42">
        <v>-1.0853999999999999</v>
      </c>
      <c r="V978" s="42">
        <v>27.254346622979995</v>
      </c>
      <c r="W978" s="42">
        <v>27.266401951172998</v>
      </c>
      <c r="X978" s="42">
        <v>33.684021466074348</v>
      </c>
      <c r="Y978" s="42">
        <v>33.691816925974727</v>
      </c>
      <c r="Z978" s="42">
        <v>1.9737</v>
      </c>
      <c r="AA978" s="25">
        <v>6.226543098584898</v>
      </c>
      <c r="AB978" s="25">
        <v>74.826384296507982</v>
      </c>
      <c r="AC978" s="25">
        <v>3.4813333599999996E-2</v>
      </c>
      <c r="AD978" s="42">
        <v>7.3499999999999996E-2</v>
      </c>
      <c r="AE978" s="25">
        <v>90.188000000000002</v>
      </c>
      <c r="AF978" s="42">
        <v>4.2862999999999998</v>
      </c>
      <c r="AG978" s="25">
        <v>1.3454999999999999</v>
      </c>
      <c r="AH978" s="5">
        <v>0.12180000000000001</v>
      </c>
      <c r="AI978" s="25">
        <v>4.3298999999999997E-2</v>
      </c>
      <c r="AJ978" s="24">
        <v>99.92</v>
      </c>
      <c r="AK978" s="25">
        <v>158.25</v>
      </c>
      <c r="AL978" s="241">
        <v>33.725499999999997</v>
      </c>
      <c r="AM978" s="117"/>
      <c r="AN978" s="118"/>
      <c r="AO978" s="32">
        <v>-0.5</v>
      </c>
      <c r="AP978" s="245">
        <v>6.1349999999999998</v>
      </c>
      <c r="AQ978" s="106">
        <v>6</v>
      </c>
      <c r="AR978" s="108" t="s">
        <v>227</v>
      </c>
      <c r="AS978" s="235">
        <v>15.169988746883769</v>
      </c>
      <c r="AT978" s="128"/>
      <c r="AU978" s="236">
        <v>27.715968594924622</v>
      </c>
      <c r="AV978" s="128"/>
      <c r="AW978" s="237">
        <v>1.5113568904593642</v>
      </c>
      <c r="AX978" s="128"/>
      <c r="BC978" s="144" t="s">
        <v>227</v>
      </c>
      <c r="BE978" s="145" t="s">
        <v>227</v>
      </c>
      <c r="BG978" s="21">
        <v>985</v>
      </c>
    </row>
    <row r="979" spans="1:59" ht="15.75" customHeight="1">
      <c r="A979" s="21" t="s">
        <v>242</v>
      </c>
      <c r="B979" s="33">
        <v>43</v>
      </c>
      <c r="C979" s="21" t="s">
        <v>361</v>
      </c>
      <c r="D979" s="26" t="s">
        <v>362</v>
      </c>
      <c r="E979" s="35">
        <v>74</v>
      </c>
      <c r="F979" s="35">
        <v>0.14000000000038426</v>
      </c>
      <c r="G979" s="35" t="s">
        <v>67</v>
      </c>
      <c r="H979" s="36">
        <v>74.00233333333334</v>
      </c>
      <c r="I979" s="35">
        <v>150</v>
      </c>
      <c r="J979" s="35">
        <v>0.38000000000067757</v>
      </c>
      <c r="K979" s="35" t="s">
        <v>68</v>
      </c>
      <c r="L979" s="36">
        <v>150.00633333333334</v>
      </c>
      <c r="M979" s="36">
        <v>-150.00633333333334</v>
      </c>
      <c r="N979" s="20">
        <v>986</v>
      </c>
      <c r="Q979" s="32" t="s">
        <v>230</v>
      </c>
      <c r="R979" s="5">
        <v>14</v>
      </c>
      <c r="S979" s="24">
        <v>218.773</v>
      </c>
      <c r="T979" s="42">
        <v>-1.4117999999999999</v>
      </c>
      <c r="U979" s="42">
        <v>-1.4116</v>
      </c>
      <c r="V979" s="42">
        <v>26.543594214159995</v>
      </c>
      <c r="W979" s="42">
        <v>26.546897549886999</v>
      </c>
      <c r="X979" s="42">
        <v>33.087491365589671</v>
      </c>
      <c r="Y979" s="42">
        <v>33.091803604996926</v>
      </c>
      <c r="Z979" s="42">
        <v>2.0388999999999999</v>
      </c>
      <c r="AA979" s="25">
        <v>6.5407567321970319</v>
      </c>
      <c r="AB979" s="25">
        <v>77.604724560048794</v>
      </c>
      <c r="AC979" s="25">
        <v>3.6641440299999994E-2</v>
      </c>
      <c r="AD979" s="42">
        <v>7.6799999999999993E-2</v>
      </c>
      <c r="AE979" s="25">
        <v>90.148100000000014</v>
      </c>
      <c r="AF979" s="42">
        <v>4.2845000000000004</v>
      </c>
      <c r="AG979" s="25">
        <v>1.4066000000000001</v>
      </c>
      <c r="AH979" s="5">
        <v>0.1242</v>
      </c>
      <c r="AI979" s="25">
        <v>4.3298999999999997E-2</v>
      </c>
      <c r="AJ979" s="24">
        <v>99.93</v>
      </c>
      <c r="AK979" s="25">
        <v>165.44</v>
      </c>
      <c r="AL979" s="241">
        <v>33.111800000000002</v>
      </c>
      <c r="AM979" s="117"/>
      <c r="AN979" s="118"/>
      <c r="AO979" s="32">
        <v>-0.7</v>
      </c>
      <c r="AP979" s="245">
        <v>6.44</v>
      </c>
      <c r="AQ979" s="106"/>
      <c r="AR979" s="108" t="s">
        <v>227</v>
      </c>
      <c r="AS979" s="235">
        <v>16.031612216236471</v>
      </c>
      <c r="AT979" s="128"/>
      <c r="AU979" s="236">
        <v>34.076240464057861</v>
      </c>
      <c r="AV979" s="128"/>
      <c r="AW979" s="237">
        <v>1.7814840989399299</v>
      </c>
      <c r="AX979" s="128"/>
      <c r="BC979" s="144" t="s">
        <v>227</v>
      </c>
      <c r="BE979" s="145" t="s">
        <v>227</v>
      </c>
      <c r="BG979" s="21">
        <v>986</v>
      </c>
    </row>
    <row r="980" spans="1:59" ht="15.75" customHeight="1">
      <c r="A980" s="21" t="s">
        <v>242</v>
      </c>
      <c r="B980" s="33">
        <v>43</v>
      </c>
      <c r="C980" s="21" t="s">
        <v>361</v>
      </c>
      <c r="D980" s="26" t="s">
        <v>362</v>
      </c>
      <c r="E980" s="35">
        <v>74</v>
      </c>
      <c r="F980" s="35">
        <v>0.14000000000038426</v>
      </c>
      <c r="G980" s="35" t="s">
        <v>67</v>
      </c>
      <c r="H980" s="36">
        <v>74.00233333333334</v>
      </c>
      <c r="I980" s="35">
        <v>150</v>
      </c>
      <c r="J980" s="35">
        <v>0.38000000000067757</v>
      </c>
      <c r="K980" s="35" t="s">
        <v>68</v>
      </c>
      <c r="L980" s="36">
        <v>150.00633333333334</v>
      </c>
      <c r="M980" s="36">
        <v>-150.00633333333334</v>
      </c>
      <c r="N980" s="20">
        <v>987</v>
      </c>
      <c r="Q980" s="32" t="s">
        <v>229</v>
      </c>
      <c r="R980" s="5">
        <v>15</v>
      </c>
      <c r="S980" s="24">
        <v>200.88399999999999</v>
      </c>
      <c r="T980" s="42">
        <v>-1.3960999999999999</v>
      </c>
      <c r="U980" s="42">
        <v>-1.3979999999999999</v>
      </c>
      <c r="V980" s="42">
        <v>26.432105738444996</v>
      </c>
      <c r="W980" s="42">
        <v>26.432092673294001</v>
      </c>
      <c r="X980" s="42">
        <v>32.928084452959276</v>
      </c>
      <c r="Y980" s="42">
        <v>32.930159918779943</v>
      </c>
      <c r="Z980" s="42">
        <v>2.0442999999999998</v>
      </c>
      <c r="AA980" s="25">
        <v>6.5500904955628698</v>
      </c>
      <c r="AB980" s="25">
        <v>77.660339563897054</v>
      </c>
      <c r="AC980" s="25">
        <v>3.5879593999999994E-2</v>
      </c>
      <c r="AD980" s="42">
        <v>7.5399999999999995E-2</v>
      </c>
      <c r="AE980" s="25">
        <v>90.150100000000009</v>
      </c>
      <c r="AF980" s="42">
        <v>4.2846000000000002</v>
      </c>
      <c r="AG980" s="25">
        <v>1.3876999999999999</v>
      </c>
      <c r="AH980" s="5">
        <v>0.1235</v>
      </c>
      <c r="AI980" s="25">
        <v>4.3298999999999997E-2</v>
      </c>
      <c r="AJ980" s="24">
        <v>99.93</v>
      </c>
      <c r="AK980" s="25">
        <v>167.24</v>
      </c>
      <c r="AL980" s="241">
        <v>32.9283</v>
      </c>
      <c r="AM980" s="117"/>
      <c r="AN980" s="118"/>
      <c r="AO980" s="32">
        <v>-0.8</v>
      </c>
      <c r="AP980" s="245">
        <v>6.5090000000000003</v>
      </c>
      <c r="AQ980" s="106"/>
      <c r="AR980" s="108" t="s">
        <v>227</v>
      </c>
      <c r="AS980" s="235">
        <v>15.546429184950192</v>
      </c>
      <c r="AT980" s="128"/>
      <c r="AU980" s="236">
        <v>32.816052523339778</v>
      </c>
      <c r="AV980" s="128"/>
      <c r="AW980" s="237">
        <v>1.7805159010600711</v>
      </c>
      <c r="AX980" s="128"/>
      <c r="BC980" s="144">
        <v>6.1398851887205863E-3</v>
      </c>
      <c r="BE980" s="145">
        <v>1.1606697678868761E-2</v>
      </c>
      <c r="BG980" s="21">
        <v>987</v>
      </c>
    </row>
    <row r="981" spans="1:59" ht="15.75" customHeight="1">
      <c r="A981" s="21" t="s">
        <v>242</v>
      </c>
      <c r="B981" s="33">
        <v>43</v>
      </c>
      <c r="C981" s="21" t="s">
        <v>361</v>
      </c>
      <c r="D981" s="26" t="s">
        <v>362</v>
      </c>
      <c r="E981" s="35">
        <v>74</v>
      </c>
      <c r="F981" s="35">
        <v>0.14000000000038426</v>
      </c>
      <c r="G981" s="35" t="s">
        <v>67</v>
      </c>
      <c r="H981" s="36">
        <v>74.00233333333334</v>
      </c>
      <c r="I981" s="35">
        <v>150</v>
      </c>
      <c r="J981" s="35">
        <v>0.38000000000067757</v>
      </c>
      <c r="K981" s="35" t="s">
        <v>68</v>
      </c>
      <c r="L981" s="36">
        <v>150.00633333333334</v>
      </c>
      <c r="M981" s="36">
        <v>-150.00633333333334</v>
      </c>
      <c r="N981" s="20">
        <v>988</v>
      </c>
      <c r="Q981" s="32" t="s">
        <v>229</v>
      </c>
      <c r="R981" s="5">
        <v>16</v>
      </c>
      <c r="S981" s="24">
        <v>165.45500000000001</v>
      </c>
      <c r="T981" s="42">
        <v>-1.331</v>
      </c>
      <c r="U981" s="42">
        <v>-1.331</v>
      </c>
      <c r="V981" s="42">
        <v>26.252760495394998</v>
      </c>
      <c r="W981" s="42">
        <v>26.250513786739003</v>
      </c>
      <c r="X981" s="42">
        <v>32.632535851147665</v>
      </c>
      <c r="Y981" s="42">
        <v>32.629462972562493</v>
      </c>
      <c r="Z981" s="42">
        <v>2.0813999999999999</v>
      </c>
      <c r="AA981" s="25">
        <v>6.6668420078414021</v>
      </c>
      <c r="AB981" s="25">
        <v>79.017195139996161</v>
      </c>
      <c r="AC981" s="25">
        <v>3.8926979199999996E-2</v>
      </c>
      <c r="AD981" s="42">
        <v>8.1100000000000005E-2</v>
      </c>
      <c r="AE981" s="25">
        <v>89.855000000000004</v>
      </c>
      <c r="AF981" s="42">
        <v>4.2706999999999997</v>
      </c>
      <c r="AG981" s="25">
        <v>1.4158999999999999</v>
      </c>
      <c r="AH981" s="5">
        <v>0.1246</v>
      </c>
      <c r="AI981" s="25">
        <v>4.3298999999999997E-2</v>
      </c>
      <c r="AJ981" s="24">
        <v>99.93</v>
      </c>
      <c r="AK981" s="25">
        <v>169.04</v>
      </c>
      <c r="AL981" s="241">
        <v>32.630400000000002</v>
      </c>
      <c r="AM981" s="117">
        <v>6</v>
      </c>
      <c r="AN981" s="118"/>
      <c r="AO981" s="32">
        <v>-0.5</v>
      </c>
      <c r="AP981" s="245">
        <v>6.7990000000000004</v>
      </c>
      <c r="AQ981" s="106"/>
      <c r="AR981" s="108" t="s">
        <v>227</v>
      </c>
      <c r="AS981" s="235">
        <v>13.568783674404736</v>
      </c>
      <c r="AT981" s="128"/>
      <c r="AU981" s="236">
        <v>29.245185003472962</v>
      </c>
      <c r="AV981" s="128"/>
      <c r="AW981" s="237">
        <v>1.6643321554770323</v>
      </c>
      <c r="AX981" s="128"/>
      <c r="BC981" s="144">
        <v>1.8306138933829732E-2</v>
      </c>
      <c r="BE981" s="145">
        <v>4.0703244851509585E-2</v>
      </c>
      <c r="BG981" s="21">
        <v>988</v>
      </c>
    </row>
    <row r="982" spans="1:59" ht="15.75" customHeight="1">
      <c r="A982" s="21" t="s">
        <v>242</v>
      </c>
      <c r="B982" s="33">
        <v>43</v>
      </c>
      <c r="C982" s="21" t="s">
        <v>361</v>
      </c>
      <c r="D982" s="26" t="s">
        <v>362</v>
      </c>
      <c r="E982" s="35">
        <v>74</v>
      </c>
      <c r="F982" s="35">
        <v>0.14000000000038426</v>
      </c>
      <c r="G982" s="35" t="s">
        <v>67</v>
      </c>
      <c r="H982" s="36">
        <v>74.00233333333334</v>
      </c>
      <c r="I982" s="35">
        <v>150</v>
      </c>
      <c r="J982" s="35">
        <v>0.38000000000067757</v>
      </c>
      <c r="K982" s="35" t="s">
        <v>68</v>
      </c>
      <c r="L982" s="36">
        <v>150.00633333333334</v>
      </c>
      <c r="M982" s="36">
        <v>-150.00633333333334</v>
      </c>
      <c r="N982" s="20">
        <v>989</v>
      </c>
      <c r="Q982" s="32" t="s">
        <v>230</v>
      </c>
      <c r="R982" s="5">
        <v>17</v>
      </c>
      <c r="S982" s="24">
        <v>127.69</v>
      </c>
      <c r="T982" s="42">
        <v>-1.1504000000000001</v>
      </c>
      <c r="U982" s="42">
        <v>-1.1501999999999999</v>
      </c>
      <c r="V982" s="42">
        <v>26.128097899974996</v>
      </c>
      <c r="W982" s="42">
        <v>26.129389559064002</v>
      </c>
      <c r="X982" s="42">
        <v>32.289451150644233</v>
      </c>
      <c r="Y982" s="42">
        <v>32.290991666339693</v>
      </c>
      <c r="Z982" s="42">
        <v>2.1514000000000002</v>
      </c>
      <c r="AA982" s="25">
        <v>6.8938884252007</v>
      </c>
      <c r="AB982" s="25">
        <v>81.906086980614688</v>
      </c>
      <c r="AC982" s="25">
        <v>4.3700278799999999E-2</v>
      </c>
      <c r="AD982" s="42">
        <v>8.9899999999999994E-2</v>
      </c>
      <c r="AE982" s="25">
        <v>89.809100000000001</v>
      </c>
      <c r="AF982" s="42">
        <v>4.2685000000000004</v>
      </c>
      <c r="AG982" s="25">
        <v>1.4041999999999999</v>
      </c>
      <c r="AH982" s="5">
        <v>0.1241</v>
      </c>
      <c r="AI982" s="25">
        <v>4.3298999999999997E-2</v>
      </c>
      <c r="AJ982" s="24">
        <v>99.94</v>
      </c>
      <c r="AK982" s="25">
        <v>176.23</v>
      </c>
      <c r="AL982" s="241">
        <v>32.293500000000002</v>
      </c>
      <c r="AM982" s="117"/>
      <c r="AN982" s="118"/>
      <c r="AO982" s="32">
        <v>-0.6</v>
      </c>
      <c r="AP982" s="245">
        <v>7.2969999999999997</v>
      </c>
      <c r="AQ982" s="106">
        <v>2</v>
      </c>
      <c r="AR982" s="108" t="s">
        <v>460</v>
      </c>
      <c r="AS982" s="235">
        <v>10.846502233037443</v>
      </c>
      <c r="AT982" s="128"/>
      <c r="AU982" s="236">
        <v>23.390030697560885</v>
      </c>
      <c r="AV982" s="128"/>
      <c r="AW982" s="237">
        <v>1.481342756183746</v>
      </c>
      <c r="AX982" s="128"/>
      <c r="BC982" s="144">
        <v>2.3832439440608099E-2</v>
      </c>
      <c r="BE982" s="145">
        <v>4.4102635119674161E-2</v>
      </c>
      <c r="BG982" s="21">
        <v>989</v>
      </c>
    </row>
    <row r="983" spans="1:59" ht="15.75" customHeight="1">
      <c r="A983" s="21" t="s">
        <v>242</v>
      </c>
      <c r="B983" s="33">
        <v>43</v>
      </c>
      <c r="C983" s="21" t="s">
        <v>361</v>
      </c>
      <c r="D983" s="26" t="s">
        <v>362</v>
      </c>
      <c r="E983" s="35">
        <v>74</v>
      </c>
      <c r="F983" s="35">
        <v>0.14000000000038426</v>
      </c>
      <c r="G983" s="35" t="s">
        <v>67</v>
      </c>
      <c r="H983" s="36">
        <v>74.00233333333334</v>
      </c>
      <c r="I983" s="35">
        <v>150</v>
      </c>
      <c r="J983" s="35">
        <v>0.38000000000067757</v>
      </c>
      <c r="K983" s="35" t="s">
        <v>68</v>
      </c>
      <c r="L983" s="36">
        <v>150.00633333333334</v>
      </c>
      <c r="M983" s="36">
        <v>-150.00633333333334</v>
      </c>
      <c r="N983" s="20">
        <v>990</v>
      </c>
      <c r="Q983" s="32" t="s">
        <v>229</v>
      </c>
      <c r="R983" s="5">
        <v>18</v>
      </c>
      <c r="S983" s="24">
        <v>87.683999999999997</v>
      </c>
      <c r="T983" s="42">
        <v>-0.55400000000000005</v>
      </c>
      <c r="U983" s="42">
        <v>-0.55279999999999996</v>
      </c>
      <c r="V983" s="42">
        <v>26.238625294004994</v>
      </c>
      <c r="W983" s="42">
        <v>26.241047754669001</v>
      </c>
      <c r="X983" s="42">
        <v>31.827484716234064</v>
      </c>
      <c r="Y983" s="42">
        <v>31.829456116841452</v>
      </c>
      <c r="Z983" s="42">
        <v>2.2602000000000002</v>
      </c>
      <c r="AA983" s="25">
        <v>7.1924842407060794</v>
      </c>
      <c r="AB983" s="25">
        <v>86.542072904465172</v>
      </c>
      <c r="AC983" s="25">
        <v>0.34332702099999995</v>
      </c>
      <c r="AD983" s="42">
        <v>0.64400000000000002</v>
      </c>
      <c r="AE983" s="25">
        <v>89.729300000000009</v>
      </c>
      <c r="AF983" s="42">
        <v>4.2648000000000001</v>
      </c>
      <c r="AG983" s="25">
        <v>1.3759999999999999</v>
      </c>
      <c r="AH983" s="5">
        <v>0.123</v>
      </c>
      <c r="AI983" s="25">
        <v>8.4266999999999995E-2</v>
      </c>
      <c r="AJ983" s="24">
        <v>99.93</v>
      </c>
      <c r="AK983" s="25">
        <v>183.43</v>
      </c>
      <c r="AL983" s="241">
        <v>31.9832</v>
      </c>
      <c r="AM983" s="117"/>
      <c r="AN983" s="118"/>
      <c r="AO983" s="32">
        <v>0</v>
      </c>
      <c r="AP983" s="245">
        <v>7.1</v>
      </c>
      <c r="AQ983" s="106"/>
      <c r="AR983" s="108" t="s">
        <v>227</v>
      </c>
      <c r="AS983" s="235">
        <v>9.8686331701509005</v>
      </c>
      <c r="AT983" s="128"/>
      <c r="AU983" s="236">
        <v>19.598424843764622</v>
      </c>
      <c r="AV983" s="128"/>
      <c r="AW983" s="237">
        <v>1.4213144876325092</v>
      </c>
      <c r="AX983" s="128"/>
      <c r="BC983" s="144">
        <v>0.13152469800351502</v>
      </c>
      <c r="BD983" s="128">
        <v>36</v>
      </c>
      <c r="BE983" s="145">
        <v>4.7492666439272468E-2</v>
      </c>
      <c r="BF983" s="146" t="s">
        <v>404</v>
      </c>
      <c r="BG983" s="21">
        <v>990</v>
      </c>
    </row>
    <row r="984" spans="1:59" ht="15.75" customHeight="1">
      <c r="A984" s="21" t="s">
        <v>242</v>
      </c>
      <c r="B984" s="33">
        <v>43</v>
      </c>
      <c r="C984" s="21" t="s">
        <v>361</v>
      </c>
      <c r="D984" s="26" t="s">
        <v>362</v>
      </c>
      <c r="E984" s="35">
        <v>74</v>
      </c>
      <c r="F984" s="35">
        <v>0.14000000000038426</v>
      </c>
      <c r="G984" s="35" t="s">
        <v>67</v>
      </c>
      <c r="H984" s="36">
        <v>74.00233333333334</v>
      </c>
      <c r="I984" s="35">
        <v>150</v>
      </c>
      <c r="J984" s="35">
        <v>0.38000000000067757</v>
      </c>
      <c r="K984" s="35" t="s">
        <v>68</v>
      </c>
      <c r="L984" s="36">
        <v>150.00633333333334</v>
      </c>
      <c r="M984" s="36">
        <v>-150.00633333333334</v>
      </c>
      <c r="N984" s="20">
        <v>991</v>
      </c>
      <c r="Q984" s="32" t="s">
        <v>230</v>
      </c>
      <c r="R984" s="5">
        <v>19</v>
      </c>
      <c r="S984" s="24">
        <v>73.135999999999996</v>
      </c>
      <c r="T984" s="42">
        <v>-2.5499999999999998E-2</v>
      </c>
      <c r="U984" s="42">
        <v>-2.7699999999999999E-2</v>
      </c>
      <c r="V984" s="42">
        <v>26.412615081879999</v>
      </c>
      <c r="W984" s="42">
        <v>26.412324959437999</v>
      </c>
      <c r="X984" s="42">
        <v>31.516045303675465</v>
      </c>
      <c r="Y984" s="42">
        <v>31.517932651606117</v>
      </c>
      <c r="Z984" s="42">
        <v>2.3553000000000002</v>
      </c>
      <c r="AA984" s="25">
        <v>7.4789313610734629</v>
      </c>
      <c r="AB984" s="25">
        <v>91.055261984756072</v>
      </c>
      <c r="AC984" s="25">
        <v>0.72412580999999998</v>
      </c>
      <c r="AD984" s="42">
        <v>1.3483000000000001</v>
      </c>
      <c r="AE984" s="25">
        <v>88.865800000000007</v>
      </c>
      <c r="AF984" s="42">
        <v>4.2241</v>
      </c>
      <c r="AG984" s="25">
        <v>1.3149999999999999</v>
      </c>
      <c r="AH984" s="5">
        <v>0.1206</v>
      </c>
      <c r="AI984" s="25">
        <v>0.28803000000000001</v>
      </c>
      <c r="AJ984" s="24">
        <v>99.93</v>
      </c>
      <c r="AK984" s="25">
        <v>195.87</v>
      </c>
      <c r="AL984" s="241">
        <v>31.5549</v>
      </c>
      <c r="AM984" s="117"/>
      <c r="AN984" s="118"/>
      <c r="AO984" s="32">
        <v>0.4</v>
      </c>
      <c r="AP984" s="245">
        <v>7.5140000000000002</v>
      </c>
      <c r="AQ984" s="106"/>
      <c r="AR984" s="108" t="s">
        <v>227</v>
      </c>
      <c r="AS984" s="235">
        <v>6.3740198379466522</v>
      </c>
      <c r="AT984" s="128"/>
      <c r="AU984" s="236">
        <v>13.478192268980498</v>
      </c>
      <c r="AV984" s="128"/>
      <c r="AW984" s="237">
        <v>1.1763604240282688</v>
      </c>
      <c r="AX984" s="128"/>
      <c r="BC984" s="144">
        <v>0.89281036900970889</v>
      </c>
      <c r="BE984" s="145">
        <v>0.2439019339681367</v>
      </c>
      <c r="BG984" s="21">
        <v>991</v>
      </c>
    </row>
    <row r="985" spans="1:59" ht="15.75" customHeight="1">
      <c r="A985" s="21" t="s">
        <v>242</v>
      </c>
      <c r="B985" s="33">
        <v>43</v>
      </c>
      <c r="C985" s="21" t="s">
        <v>361</v>
      </c>
      <c r="D985" s="26" t="s">
        <v>362</v>
      </c>
      <c r="E985" s="35">
        <v>74</v>
      </c>
      <c r="F985" s="35">
        <v>0.14000000000038426</v>
      </c>
      <c r="G985" s="35" t="s">
        <v>67</v>
      </c>
      <c r="H985" s="36">
        <v>74.00233333333334</v>
      </c>
      <c r="I985" s="35">
        <v>150</v>
      </c>
      <c r="J985" s="35">
        <v>0.38000000000067757</v>
      </c>
      <c r="K985" s="35" t="s">
        <v>68</v>
      </c>
      <c r="L985" s="36">
        <v>150.00633333333334</v>
      </c>
      <c r="M985" s="36">
        <v>-150.00633333333334</v>
      </c>
      <c r="N985" s="20">
        <v>992</v>
      </c>
      <c r="Q985" s="32" t="s">
        <v>230</v>
      </c>
      <c r="R985" s="5">
        <v>20</v>
      </c>
      <c r="S985" s="24">
        <v>73.129000000000005</v>
      </c>
      <c r="T985" s="42">
        <v>-2.35E-2</v>
      </c>
      <c r="U985" s="42">
        <v>-2.92E-2</v>
      </c>
      <c r="V985" s="42">
        <v>26.414070205554996</v>
      </c>
      <c r="W985" s="42">
        <v>26.411652241425003</v>
      </c>
      <c r="X985" s="42">
        <v>31.515897612355648</v>
      </c>
      <c r="Y985" s="42">
        <v>31.51860003132273</v>
      </c>
      <c r="Z985" s="42">
        <v>2.3553000000000002</v>
      </c>
      <c r="AA985" s="25">
        <v>7.4789313610734629</v>
      </c>
      <c r="AB985" s="25">
        <v>91.059959661531551</v>
      </c>
      <c r="AC985" s="25">
        <v>0.71834031999999992</v>
      </c>
      <c r="AD985" s="42">
        <v>1.3375999999999999</v>
      </c>
      <c r="AE985" s="25">
        <v>88.89970000000001</v>
      </c>
      <c r="AF985" s="42">
        <v>4.2256999999999998</v>
      </c>
      <c r="AG985" s="25">
        <v>1.3172999999999999</v>
      </c>
      <c r="AH985" s="5">
        <v>0.1207</v>
      </c>
      <c r="AI985" s="25">
        <v>0.28860000000000002</v>
      </c>
      <c r="AJ985" s="24">
        <v>99.93</v>
      </c>
      <c r="AK985" s="25">
        <v>196.01</v>
      </c>
      <c r="AL985" s="241">
        <v>31.542999999999999</v>
      </c>
      <c r="AM985" s="117"/>
      <c r="AN985" s="118"/>
      <c r="AO985" s="32"/>
      <c r="AP985" s="245" t="s">
        <v>227</v>
      </c>
      <c r="AQ985" s="106"/>
      <c r="AR985" s="108"/>
      <c r="AS985" s="235" t="s">
        <v>227</v>
      </c>
      <c r="AT985" s="128" t="s">
        <v>227</v>
      </c>
      <c r="AU985" s="236" t="s">
        <v>227</v>
      </c>
      <c r="AV985" s="128" t="s">
        <v>227</v>
      </c>
      <c r="AW985" s="237" t="s">
        <v>227</v>
      </c>
      <c r="AX985" s="128" t="s">
        <v>227</v>
      </c>
      <c r="BC985" s="144" t="s">
        <v>227</v>
      </c>
      <c r="BE985" s="145" t="s">
        <v>227</v>
      </c>
      <c r="BG985" s="21">
        <v>992</v>
      </c>
    </row>
    <row r="986" spans="1:59" ht="15.75" customHeight="1">
      <c r="A986" s="21" t="s">
        <v>242</v>
      </c>
      <c r="B986" s="33">
        <v>43</v>
      </c>
      <c r="C986" s="21" t="s">
        <v>361</v>
      </c>
      <c r="D986" s="26" t="s">
        <v>362</v>
      </c>
      <c r="E986" s="35">
        <v>74</v>
      </c>
      <c r="F986" s="35">
        <v>0.14000000000038426</v>
      </c>
      <c r="G986" s="35" t="s">
        <v>67</v>
      </c>
      <c r="H986" s="36">
        <v>74.00233333333334</v>
      </c>
      <c r="I986" s="35">
        <v>150</v>
      </c>
      <c r="J986" s="35">
        <v>0.38000000000067757</v>
      </c>
      <c r="K986" s="35" t="s">
        <v>68</v>
      </c>
      <c r="L986" s="36">
        <v>150.00633333333334</v>
      </c>
      <c r="M986" s="36">
        <v>-150.00633333333334</v>
      </c>
      <c r="N986" s="20">
        <v>993</v>
      </c>
      <c r="Q986" s="32" t="s">
        <v>229</v>
      </c>
      <c r="R986" s="5">
        <v>21</v>
      </c>
      <c r="S986" s="24">
        <v>41.970999999999997</v>
      </c>
      <c r="T986" s="42">
        <v>0.23449999999999999</v>
      </c>
      <c r="U986" s="42">
        <v>8.6599999999999996E-2</v>
      </c>
      <c r="V986" s="42">
        <v>25.520089223629999</v>
      </c>
      <c r="W986" s="42">
        <v>25.315451741965003</v>
      </c>
      <c r="X986" s="42">
        <v>30.107560804053794</v>
      </c>
      <c r="Y986" s="42">
        <v>29.986767844315377</v>
      </c>
      <c r="Z986" s="42">
        <v>2.7176</v>
      </c>
      <c r="AA986" s="25">
        <v>8.9279151211841139</v>
      </c>
      <c r="AB986" s="25">
        <v>108.36854560749842</v>
      </c>
      <c r="AC986" s="25">
        <v>0.141105221</v>
      </c>
      <c r="AD986" s="42">
        <v>0.27</v>
      </c>
      <c r="AE986" s="25">
        <v>89.729300000000009</v>
      </c>
      <c r="AF986" s="42">
        <v>4.2648000000000001</v>
      </c>
      <c r="AG986" s="25">
        <v>0.94399999999999995</v>
      </c>
      <c r="AH986" s="5">
        <v>0.1057</v>
      </c>
      <c r="AI986" s="25">
        <v>3.5394000000000001</v>
      </c>
      <c r="AJ986" s="24">
        <v>99.93</v>
      </c>
      <c r="AK986" s="25">
        <v>217.59</v>
      </c>
      <c r="AL986" s="241">
        <v>30.456600000000002</v>
      </c>
      <c r="AM986" s="117"/>
      <c r="AN986" s="118"/>
      <c r="AO986" s="32">
        <v>1</v>
      </c>
      <c r="AP986" s="245">
        <v>8.74</v>
      </c>
      <c r="AQ986" s="106">
        <v>6</v>
      </c>
      <c r="AR986" s="108" t="s">
        <v>227</v>
      </c>
      <c r="AS986" s="235">
        <v>0</v>
      </c>
      <c r="AT986" s="128"/>
      <c r="AU986" s="236">
        <v>5.3871867653615828</v>
      </c>
      <c r="AV986" s="128"/>
      <c r="AW986" s="237">
        <v>0.6971024734982334</v>
      </c>
      <c r="AX986" s="128"/>
      <c r="BC986" s="144">
        <v>0.1143936210137734</v>
      </c>
      <c r="BD986" s="128">
        <v>6</v>
      </c>
      <c r="BE986" s="145">
        <v>6.3924713088751473E-2</v>
      </c>
      <c r="BG986" s="21">
        <v>993</v>
      </c>
    </row>
    <row r="987" spans="1:59" ht="15.75" customHeight="1">
      <c r="A987" s="21" t="s">
        <v>242</v>
      </c>
      <c r="B987" s="33">
        <v>43</v>
      </c>
      <c r="C987" s="21" t="s">
        <v>361</v>
      </c>
      <c r="D987" s="26" t="s">
        <v>362</v>
      </c>
      <c r="E987" s="35">
        <v>74</v>
      </c>
      <c r="F987" s="35">
        <v>0.14000000000038426</v>
      </c>
      <c r="G987" s="35" t="s">
        <v>67</v>
      </c>
      <c r="H987" s="36">
        <v>74.00233333333334</v>
      </c>
      <c r="I987" s="35">
        <v>150</v>
      </c>
      <c r="J987" s="35">
        <v>0.38000000000067757</v>
      </c>
      <c r="K987" s="35" t="s">
        <v>68</v>
      </c>
      <c r="L987" s="36">
        <v>150.00633333333334</v>
      </c>
      <c r="M987" s="36">
        <v>-150.00633333333334</v>
      </c>
      <c r="N987" s="20">
        <v>994</v>
      </c>
      <c r="Q987" s="32" t="s">
        <v>229</v>
      </c>
      <c r="R987" s="5">
        <v>22</v>
      </c>
      <c r="S987" s="24">
        <v>22.062000000000001</v>
      </c>
      <c r="T987" s="42">
        <v>-0.61729999999999996</v>
      </c>
      <c r="U987" s="42">
        <v>-0.59209999999999996</v>
      </c>
      <c r="V987" s="42">
        <v>23.202314229499997</v>
      </c>
      <c r="W987" s="42">
        <v>23.203559995528</v>
      </c>
      <c r="X987" s="42">
        <v>27.901242550270503</v>
      </c>
      <c r="Y987" s="42">
        <v>27.87963477337038</v>
      </c>
      <c r="Z987" s="42">
        <v>2.7073</v>
      </c>
      <c r="AA987" s="25">
        <v>9.1638237546216725</v>
      </c>
      <c r="AB987" s="25">
        <v>107.07302612816392</v>
      </c>
      <c r="AC987" s="25">
        <v>0.14344104499999999</v>
      </c>
      <c r="AD987" s="42">
        <v>0.27439999999999998</v>
      </c>
      <c r="AE987" s="25">
        <v>89.819100000000006</v>
      </c>
      <c r="AF987" s="42">
        <v>4.2690000000000001</v>
      </c>
      <c r="AG987" s="25">
        <v>0.61990000000000001</v>
      </c>
      <c r="AH987" s="5">
        <v>9.2799999999999994E-2</v>
      </c>
      <c r="AI987" s="25">
        <v>10.88</v>
      </c>
      <c r="AJ987" s="24">
        <v>99.93</v>
      </c>
      <c r="AK987" s="25">
        <v>219.39</v>
      </c>
      <c r="AL987" s="241">
        <v>27.915700000000001</v>
      </c>
      <c r="AM987" s="117"/>
      <c r="AN987" s="118"/>
      <c r="AO987" s="32">
        <v>0.5</v>
      </c>
      <c r="AP987" s="245">
        <v>9.16</v>
      </c>
      <c r="AQ987" s="106"/>
      <c r="AR987" s="108" t="s">
        <v>227</v>
      </c>
      <c r="AS987" s="235">
        <v>0</v>
      </c>
      <c r="AT987" s="128"/>
      <c r="AU987" s="236">
        <v>3.1356927349144863</v>
      </c>
      <c r="AV987" s="128"/>
      <c r="AW987" s="237">
        <v>0.51314487632508843</v>
      </c>
      <c r="AX987" s="128"/>
      <c r="BC987" s="144">
        <v>0.13088294822600294</v>
      </c>
      <c r="BE987" s="145">
        <v>3.3780867890046418E-2</v>
      </c>
      <c r="BG987" s="21">
        <v>994</v>
      </c>
    </row>
    <row r="988" spans="1:59" ht="15.75" customHeight="1">
      <c r="A988" s="21" t="s">
        <v>242</v>
      </c>
      <c r="B988" s="33">
        <v>43</v>
      </c>
      <c r="C988" s="21" t="s">
        <v>361</v>
      </c>
      <c r="D988" s="26" t="s">
        <v>362</v>
      </c>
      <c r="E988" s="35">
        <v>74</v>
      </c>
      <c r="F988" s="35">
        <v>0.14000000000038426</v>
      </c>
      <c r="G988" s="35" t="s">
        <v>67</v>
      </c>
      <c r="H988" s="36">
        <v>74.00233333333334</v>
      </c>
      <c r="I988" s="35">
        <v>150</v>
      </c>
      <c r="J988" s="35">
        <v>0.38000000000067757</v>
      </c>
      <c r="K988" s="35" t="s">
        <v>68</v>
      </c>
      <c r="L988" s="36">
        <v>150.00633333333334</v>
      </c>
      <c r="M988" s="36">
        <v>-150.00633333333334</v>
      </c>
      <c r="N988" s="20">
        <v>995</v>
      </c>
      <c r="Q988" s="32" t="s">
        <v>230</v>
      </c>
      <c r="R988" s="5">
        <v>23</v>
      </c>
      <c r="S988" s="24">
        <v>5.2050000000000001</v>
      </c>
      <c r="T988" s="42">
        <v>-1.3817999999999999</v>
      </c>
      <c r="U988" s="42">
        <v>-1.381</v>
      </c>
      <c r="V988" s="42">
        <v>20.981221452659994</v>
      </c>
      <c r="W988" s="42">
        <v>20.982407048723999</v>
      </c>
      <c r="X988" s="42">
        <v>25.64779497875989</v>
      </c>
      <c r="Y988" s="42">
        <v>25.648688311154356</v>
      </c>
      <c r="Z988" s="42">
        <v>2.5453000000000001</v>
      </c>
      <c r="AA988" s="25">
        <v>8.8084910345431755</v>
      </c>
      <c r="AB988" s="25">
        <v>99.216122823907369</v>
      </c>
      <c r="AC988" s="25">
        <v>9.4837521999999994E-2</v>
      </c>
      <c r="AD988" s="42">
        <v>0.1845</v>
      </c>
      <c r="AE988" s="25">
        <v>89.823100000000011</v>
      </c>
      <c r="AF988" s="42">
        <v>4.2691999999999997</v>
      </c>
      <c r="AG988" s="25">
        <v>0.56120000000000003</v>
      </c>
      <c r="AH988" s="5">
        <v>9.0499999999999997E-2</v>
      </c>
      <c r="AI988" s="25">
        <v>33.820999999999998</v>
      </c>
      <c r="AJ988" s="24">
        <v>99.93</v>
      </c>
      <c r="AK988" s="25">
        <v>222.99</v>
      </c>
      <c r="AL988" s="241">
        <v>25.648499999999999</v>
      </c>
      <c r="AM988" s="117"/>
      <c r="AN988" s="118"/>
      <c r="AO988" s="32"/>
      <c r="AP988" s="245" t="s">
        <v>227</v>
      </c>
      <c r="AQ988" s="106"/>
      <c r="AR988" s="108"/>
      <c r="AS988" s="235" t="s">
        <v>227</v>
      </c>
      <c r="AT988" s="128" t="s">
        <v>227</v>
      </c>
      <c r="AU988" s="236" t="s">
        <v>227</v>
      </c>
      <c r="AV988" s="128" t="s">
        <v>227</v>
      </c>
      <c r="AW988" s="237" t="s">
        <v>227</v>
      </c>
      <c r="AX988" s="128" t="s">
        <v>227</v>
      </c>
      <c r="BC988" s="144" t="s">
        <v>227</v>
      </c>
      <c r="BE988" s="145" t="s">
        <v>227</v>
      </c>
      <c r="BG988" s="21">
        <v>995</v>
      </c>
    </row>
    <row r="989" spans="1:59" ht="15.75" customHeight="1">
      <c r="A989" s="21" t="s">
        <v>242</v>
      </c>
      <c r="B989" s="33">
        <v>43</v>
      </c>
      <c r="C989" s="21" t="s">
        <v>361</v>
      </c>
      <c r="D989" s="26" t="s">
        <v>362</v>
      </c>
      <c r="E989" s="35">
        <v>74</v>
      </c>
      <c r="F989" s="35">
        <v>0.14000000000038426</v>
      </c>
      <c r="G989" s="35" t="s">
        <v>67</v>
      </c>
      <c r="H989" s="36">
        <v>74.00233333333334</v>
      </c>
      <c r="I989" s="35">
        <v>150</v>
      </c>
      <c r="J989" s="35">
        <v>0.38000000000067757</v>
      </c>
      <c r="K989" s="35" t="s">
        <v>68</v>
      </c>
      <c r="L989" s="36">
        <v>150.00633333333334</v>
      </c>
      <c r="M989" s="36">
        <v>-150.00633333333334</v>
      </c>
      <c r="N989" s="20">
        <v>996</v>
      </c>
      <c r="Q989" s="32" t="s">
        <v>230</v>
      </c>
      <c r="R989" s="5">
        <v>24</v>
      </c>
      <c r="S989" s="24">
        <v>5.2009999999999996</v>
      </c>
      <c r="T989" s="42">
        <v>-1.3817999999999999</v>
      </c>
      <c r="U989" s="42">
        <v>-1.3816999999999999</v>
      </c>
      <c r="V989" s="42">
        <v>20.981225452999997</v>
      </c>
      <c r="W989" s="42">
        <v>20.982517002634001</v>
      </c>
      <c r="X989" s="42">
        <v>25.64780231136335</v>
      </c>
      <c r="Y989" s="42">
        <v>25.649439639147836</v>
      </c>
      <c r="Z989" s="42">
        <v>2.5453000000000001</v>
      </c>
      <c r="AA989" s="25">
        <v>8.8084910345431755</v>
      </c>
      <c r="AB989" s="25">
        <v>99.216127984275744</v>
      </c>
      <c r="AC989" s="25">
        <v>9.946050699999999E-2</v>
      </c>
      <c r="AD989" s="42">
        <v>0.193</v>
      </c>
      <c r="AE989" s="25">
        <v>89.841000000000008</v>
      </c>
      <c r="AF989" s="42">
        <v>4.2699999999999996</v>
      </c>
      <c r="AG989" s="25">
        <v>0.55649999999999999</v>
      </c>
      <c r="AH989" s="5">
        <v>9.0300000000000005E-2</v>
      </c>
      <c r="AI989" s="25">
        <v>33.963000000000001</v>
      </c>
      <c r="AJ989" s="24">
        <v>99.93</v>
      </c>
      <c r="AK989" s="25">
        <v>222.99</v>
      </c>
      <c r="AL989" s="241">
        <v>25.648299999999999</v>
      </c>
      <c r="AM989" s="117"/>
      <c r="AN989" s="118"/>
      <c r="AO989" s="32">
        <v>-0.4</v>
      </c>
      <c r="AP989" s="245">
        <v>8.7889999999999997</v>
      </c>
      <c r="AQ989" s="106"/>
      <c r="AR989" s="108" t="s">
        <v>227</v>
      </c>
      <c r="AS989" s="235">
        <v>0</v>
      </c>
      <c r="AT989" s="128"/>
      <c r="AU989" s="236">
        <v>2.8853850633380675</v>
      </c>
      <c r="AV989" s="128"/>
      <c r="AW989" s="237">
        <v>0.46376678445229691</v>
      </c>
      <c r="AX989" s="128"/>
      <c r="BC989" s="144">
        <v>9.5071145142775829E-2</v>
      </c>
      <c r="BE989" s="145">
        <v>4.5387916672799018E-2</v>
      </c>
      <c r="BG989" s="21">
        <v>996</v>
      </c>
    </row>
    <row r="990" spans="1:59" ht="15.75" customHeight="1">
      <c r="A990" s="21" t="s">
        <v>242</v>
      </c>
      <c r="B990" s="33">
        <v>44</v>
      </c>
      <c r="C990" s="21" t="s">
        <v>363</v>
      </c>
      <c r="D990" s="26" t="s">
        <v>364</v>
      </c>
      <c r="E990" s="35">
        <v>72</v>
      </c>
      <c r="F990" s="35">
        <v>59.809999999999661</v>
      </c>
      <c r="G990" s="35" t="s">
        <v>67</v>
      </c>
      <c r="H990" s="36">
        <v>72.996833333333328</v>
      </c>
      <c r="I990" s="35">
        <v>149</v>
      </c>
      <c r="J990" s="35">
        <v>59.409999999999172</v>
      </c>
      <c r="K990" s="35" t="s">
        <v>68</v>
      </c>
      <c r="L990" s="36">
        <v>149.99016666666665</v>
      </c>
      <c r="M990" s="36">
        <v>-149.99016666666665</v>
      </c>
      <c r="N990" s="20">
        <v>997</v>
      </c>
      <c r="Q990" s="32" t="s">
        <v>229</v>
      </c>
      <c r="R990" s="5">
        <v>1</v>
      </c>
      <c r="S990" s="24">
        <v>3719.5039999999999</v>
      </c>
      <c r="T990" s="42">
        <v>-0.26090000000000002</v>
      </c>
      <c r="U990" s="42">
        <v>-0.2616</v>
      </c>
      <c r="V990" s="42">
        <v>30.304399437292002</v>
      </c>
      <c r="W990" s="42">
        <v>30.303481881265999</v>
      </c>
      <c r="X990" s="42">
        <v>34.954734377223978</v>
      </c>
      <c r="Y990" s="42">
        <v>34.954323599630527</v>
      </c>
      <c r="Z990" s="42">
        <v>1.4815</v>
      </c>
      <c r="AA990" s="25">
        <v>6.5142454638729479</v>
      </c>
      <c r="AB990" s="25">
        <v>80.746878156377235</v>
      </c>
      <c r="AC990" s="25">
        <v>1.7065662799999999E-2</v>
      </c>
      <c r="AD990" s="42">
        <v>5.3800000000000001E-2</v>
      </c>
      <c r="AE990" s="25">
        <v>90.172000000000011</v>
      </c>
      <c r="AF990" s="42">
        <v>4.2698999999999998</v>
      </c>
      <c r="AG990" s="25">
        <v>0.80310000000000004</v>
      </c>
      <c r="AH990" s="5">
        <v>0.10009999999999999</v>
      </c>
      <c r="AI990" s="25">
        <v>4.3298999999999997E-2</v>
      </c>
      <c r="AJ990" s="24">
        <v>96.46</v>
      </c>
      <c r="AK990" s="25">
        <v>0</v>
      </c>
      <c r="AL990" s="241">
        <v>34.954099999999997</v>
      </c>
      <c r="AM990" s="117"/>
      <c r="AN990" s="118"/>
      <c r="AO990" s="32">
        <v>-0.1</v>
      </c>
      <c r="AP990" s="245">
        <v>6.5090000000000003</v>
      </c>
      <c r="AQ990" s="106"/>
      <c r="AR990" s="108" t="s">
        <v>227</v>
      </c>
      <c r="AS990" s="235">
        <v>15.036282520946463</v>
      </c>
      <c r="AT990" s="128"/>
      <c r="AU990" s="236">
        <v>14.134140614867029</v>
      </c>
      <c r="AV990" s="128"/>
      <c r="AW990" s="237">
        <v>0.9984704845814979</v>
      </c>
      <c r="AX990" s="128"/>
      <c r="BC990" s="144" t="s">
        <v>227</v>
      </c>
      <c r="BE990" s="145" t="s">
        <v>227</v>
      </c>
      <c r="BG990" s="21">
        <v>997</v>
      </c>
    </row>
    <row r="991" spans="1:59" ht="15.75" customHeight="1">
      <c r="A991" s="21" t="s">
        <v>242</v>
      </c>
      <c r="B991" s="33">
        <v>44</v>
      </c>
      <c r="C991" s="21" t="s">
        <v>363</v>
      </c>
      <c r="D991" s="26" t="s">
        <v>364</v>
      </c>
      <c r="E991" s="35">
        <v>72</v>
      </c>
      <c r="F991" s="35">
        <v>59.809999999999661</v>
      </c>
      <c r="G991" s="35" t="s">
        <v>67</v>
      </c>
      <c r="H991" s="36">
        <v>72.996833333333328</v>
      </c>
      <c r="I991" s="35">
        <v>149</v>
      </c>
      <c r="J991" s="35">
        <v>59.409999999999172</v>
      </c>
      <c r="K991" s="35" t="s">
        <v>68</v>
      </c>
      <c r="L991" s="36">
        <v>149.99016666666665</v>
      </c>
      <c r="M991" s="36">
        <v>-149.99016666666665</v>
      </c>
      <c r="N991" s="20">
        <v>998</v>
      </c>
      <c r="Q991" s="32" t="s">
        <v>229</v>
      </c>
      <c r="R991" s="5">
        <v>2</v>
      </c>
      <c r="S991" s="24">
        <v>2645.6480000000001</v>
      </c>
      <c r="T991" s="42">
        <v>-0.36220000000000002</v>
      </c>
      <c r="U991" s="42">
        <v>-0.36249999999999999</v>
      </c>
      <c r="V991" s="42">
        <v>29.816843705646999</v>
      </c>
      <c r="W991" s="42">
        <v>29.815990225890001</v>
      </c>
      <c r="X991" s="42">
        <v>34.951543629077996</v>
      </c>
      <c r="Y991" s="42">
        <v>34.950764350275172</v>
      </c>
      <c r="Z991" s="42">
        <v>1.6425000000000001</v>
      </c>
      <c r="AA991" s="25">
        <v>6.5645455184457431</v>
      </c>
      <c r="AB991" s="25">
        <v>81.152638571961191</v>
      </c>
      <c r="AC991" s="25">
        <v>1.7065662799999999E-2</v>
      </c>
      <c r="AD991" s="42">
        <v>5.3800000000000001E-2</v>
      </c>
      <c r="AE991" s="25">
        <v>90.233900000000006</v>
      </c>
      <c r="AF991" s="42">
        <v>4.2728999999999999</v>
      </c>
      <c r="AG991" s="25">
        <v>0.79369999999999996</v>
      </c>
      <c r="AH991" s="5">
        <v>9.9699999999999997E-2</v>
      </c>
      <c r="AI991" s="25">
        <v>4.3298999999999997E-2</v>
      </c>
      <c r="AJ991" s="24">
        <v>99.78</v>
      </c>
      <c r="AK991" s="25">
        <v>0</v>
      </c>
      <c r="AL991" s="241">
        <v>34.951000000000001</v>
      </c>
      <c r="AM991" s="117"/>
      <c r="AN991" s="118"/>
      <c r="AO991" s="32">
        <v>-0.3</v>
      </c>
      <c r="AP991" s="245">
        <v>6.5609999999999999</v>
      </c>
      <c r="AQ991" s="106"/>
      <c r="AR991" s="108" t="s">
        <v>227</v>
      </c>
      <c r="AS991" s="235">
        <v>14.968835980373152</v>
      </c>
      <c r="AT991" s="128"/>
      <c r="AU991" s="236">
        <v>13.396653199570219</v>
      </c>
      <c r="AV991" s="128"/>
      <c r="AW991" s="237">
        <v>0.9984704845814979</v>
      </c>
      <c r="AX991" s="128"/>
      <c r="BC991" s="144" t="s">
        <v>227</v>
      </c>
      <c r="BE991" s="145" t="s">
        <v>227</v>
      </c>
      <c r="BG991" s="21">
        <v>998</v>
      </c>
    </row>
    <row r="992" spans="1:59" ht="15.75" customHeight="1">
      <c r="A992" s="21" t="s">
        <v>242</v>
      </c>
      <c r="B992" s="33">
        <v>44</v>
      </c>
      <c r="C992" s="21" t="s">
        <v>363</v>
      </c>
      <c r="D992" s="26" t="s">
        <v>364</v>
      </c>
      <c r="E992" s="35">
        <v>72</v>
      </c>
      <c r="F992" s="35">
        <v>59.809999999999661</v>
      </c>
      <c r="G992" s="35" t="s">
        <v>67</v>
      </c>
      <c r="H992" s="36">
        <v>72.996833333333328</v>
      </c>
      <c r="I992" s="35">
        <v>149</v>
      </c>
      <c r="J992" s="35">
        <v>59.409999999999172</v>
      </c>
      <c r="K992" s="35" t="s">
        <v>68</v>
      </c>
      <c r="L992" s="36">
        <v>149.99016666666665</v>
      </c>
      <c r="M992" s="36">
        <v>-149.99016666666665</v>
      </c>
      <c r="N992" s="20">
        <v>999</v>
      </c>
      <c r="Q992" s="32" t="s">
        <v>229</v>
      </c>
      <c r="R992" s="5">
        <v>3</v>
      </c>
      <c r="S992" s="24">
        <v>2032.8019999999999</v>
      </c>
      <c r="T992" s="42">
        <v>-0.39629999999999999</v>
      </c>
      <c r="U992" s="42">
        <v>-0.39689999999999998</v>
      </c>
      <c r="V992" s="42">
        <v>29.535090755014</v>
      </c>
      <c r="W992" s="42">
        <v>29.534194347856001</v>
      </c>
      <c r="X992" s="42">
        <v>34.938136902097462</v>
      </c>
      <c r="Y992" s="42">
        <v>34.937632384377075</v>
      </c>
      <c r="Z992" s="42">
        <v>1.7630999999999999</v>
      </c>
      <c r="AA992" s="25">
        <v>6.6765573669530536</v>
      </c>
      <c r="AB992" s="25">
        <v>82.455697091830174</v>
      </c>
      <c r="AC992" s="25">
        <v>1.7065662799999999E-2</v>
      </c>
      <c r="AD992" s="42">
        <v>5.3800000000000001E-2</v>
      </c>
      <c r="AE992" s="25">
        <v>90.247800000000012</v>
      </c>
      <c r="AF992" s="42">
        <v>4.2735000000000003</v>
      </c>
      <c r="AG992" s="25">
        <v>0.77249999999999996</v>
      </c>
      <c r="AH992" s="5">
        <v>9.8900000000000002E-2</v>
      </c>
      <c r="AI992" s="25">
        <v>4.3298999999999997E-2</v>
      </c>
      <c r="AJ992" s="24">
        <v>99.85</v>
      </c>
      <c r="AK992" s="25">
        <v>0</v>
      </c>
      <c r="AL992" s="241">
        <v>34.938299999999998</v>
      </c>
      <c r="AM992" s="117"/>
      <c r="AN992" s="118"/>
      <c r="AO992" s="32">
        <v>-0.3</v>
      </c>
      <c r="AP992" s="245">
        <v>6.6769999999999996</v>
      </c>
      <c r="AQ992" s="106"/>
      <c r="AR992" s="108" t="s">
        <v>227</v>
      </c>
      <c r="AS992" s="235">
        <v>14.641848752653697</v>
      </c>
      <c r="AT992" s="128"/>
      <c r="AU992" s="236">
        <v>11.796688998837775</v>
      </c>
      <c r="AV992" s="128"/>
      <c r="AW992" s="237">
        <v>0.97239823788546254</v>
      </c>
      <c r="AX992" s="128"/>
      <c r="BC992" s="144" t="s">
        <v>227</v>
      </c>
      <c r="BE992" s="145" t="s">
        <v>227</v>
      </c>
      <c r="BG992" s="21">
        <v>999</v>
      </c>
    </row>
    <row r="993" spans="1:59" ht="15.75" customHeight="1">
      <c r="A993" s="21" t="s">
        <v>242</v>
      </c>
      <c r="B993" s="33">
        <v>44</v>
      </c>
      <c r="C993" s="21" t="s">
        <v>363</v>
      </c>
      <c r="D993" s="26" t="s">
        <v>364</v>
      </c>
      <c r="E993" s="35">
        <v>72</v>
      </c>
      <c r="F993" s="35">
        <v>59.809999999999661</v>
      </c>
      <c r="G993" s="35" t="s">
        <v>67</v>
      </c>
      <c r="H993" s="36">
        <v>72.996833333333328</v>
      </c>
      <c r="I993" s="35">
        <v>149</v>
      </c>
      <c r="J993" s="35">
        <v>59.409999999999172</v>
      </c>
      <c r="K993" s="35" t="s">
        <v>68</v>
      </c>
      <c r="L993" s="36">
        <v>149.99016666666665</v>
      </c>
      <c r="M993" s="36">
        <v>-149.99016666666665</v>
      </c>
      <c r="N993" s="20">
        <v>1000</v>
      </c>
      <c r="Q993" s="32" t="s">
        <v>229</v>
      </c>
      <c r="R993" s="5">
        <v>4</v>
      </c>
      <c r="S993" s="24">
        <v>1523.9259999999999</v>
      </c>
      <c r="T993" s="42">
        <v>-0.2787</v>
      </c>
      <c r="U993" s="42">
        <v>-0.2792</v>
      </c>
      <c r="V993" s="42">
        <v>29.401589009283999</v>
      </c>
      <c r="W993" s="42">
        <v>29.400878230724</v>
      </c>
      <c r="X993" s="42">
        <v>34.906058947132728</v>
      </c>
      <c r="Y993" s="42">
        <v>34.90568583059936</v>
      </c>
      <c r="Z993" s="42">
        <v>1.8983000000000001</v>
      </c>
      <c r="AA993" s="25">
        <v>6.8554058276487702</v>
      </c>
      <c r="AB993" s="25">
        <v>84.907023122497705</v>
      </c>
      <c r="AC993" s="25">
        <v>1.8090331199999997E-2</v>
      </c>
      <c r="AD993" s="42">
        <v>5.6099999999999997E-2</v>
      </c>
      <c r="AE993" s="25">
        <v>90.2179</v>
      </c>
      <c r="AF993" s="42">
        <v>4.2721</v>
      </c>
      <c r="AG993" s="25">
        <v>0.80069999999999997</v>
      </c>
      <c r="AH993" s="5">
        <v>0.1</v>
      </c>
      <c r="AI993" s="25">
        <v>4.3298999999999997E-2</v>
      </c>
      <c r="AJ993" s="24">
        <v>99.9</v>
      </c>
      <c r="AK993" s="25">
        <v>0</v>
      </c>
      <c r="AL993" s="241">
        <v>34.906300000000002</v>
      </c>
      <c r="AM993" s="117"/>
      <c r="AN993" s="118"/>
      <c r="AO993" s="32">
        <v>-0.2</v>
      </c>
      <c r="AP993" s="245">
        <v>6.8620000000000001</v>
      </c>
      <c r="AQ993" s="106">
        <v>26</v>
      </c>
      <c r="AR993" s="108" t="s">
        <v>415</v>
      </c>
      <c r="AS993" s="235">
        <v>13.565960881628412</v>
      </c>
      <c r="AT993" s="128"/>
      <c r="AU993" s="236">
        <v>8.680469680181595</v>
      </c>
      <c r="AV993" s="128"/>
      <c r="AW993" s="237">
        <v>0.89514713656387679</v>
      </c>
      <c r="AX993" s="128"/>
      <c r="BC993" s="144" t="s">
        <v>227</v>
      </c>
      <c r="BE993" s="145" t="s">
        <v>227</v>
      </c>
      <c r="BG993" s="21">
        <v>1000</v>
      </c>
    </row>
    <row r="994" spans="1:59" ht="15.75" customHeight="1">
      <c r="A994" s="21" t="s">
        <v>242</v>
      </c>
      <c r="B994" s="33">
        <v>44</v>
      </c>
      <c r="C994" s="21" t="s">
        <v>363</v>
      </c>
      <c r="D994" s="26" t="s">
        <v>364</v>
      </c>
      <c r="E994" s="35">
        <v>72</v>
      </c>
      <c r="F994" s="35">
        <v>59.809999999999661</v>
      </c>
      <c r="G994" s="35" t="s">
        <v>67</v>
      </c>
      <c r="H994" s="36">
        <v>72.996833333333328</v>
      </c>
      <c r="I994" s="35">
        <v>149</v>
      </c>
      <c r="J994" s="35">
        <v>59.409999999999172</v>
      </c>
      <c r="K994" s="35" t="s">
        <v>68</v>
      </c>
      <c r="L994" s="36">
        <v>149.99016666666665</v>
      </c>
      <c r="M994" s="36">
        <v>-149.99016666666665</v>
      </c>
      <c r="N994" s="20">
        <v>1001</v>
      </c>
      <c r="Q994" s="32" t="s">
        <v>229</v>
      </c>
      <c r="R994" s="5">
        <v>5</v>
      </c>
      <c r="S994" s="24">
        <v>1015.713</v>
      </c>
      <c r="T994" s="42">
        <v>7.5499999999999998E-2</v>
      </c>
      <c r="U994" s="42">
        <v>7.51E-2</v>
      </c>
      <c r="V994" s="42">
        <v>29.465279446831001</v>
      </c>
      <c r="W994" s="42">
        <v>29.464698478831</v>
      </c>
      <c r="X994" s="42">
        <v>34.876188516521502</v>
      </c>
      <c r="Y994" s="42">
        <v>34.875876710105359</v>
      </c>
      <c r="Z994" s="42">
        <v>2.0223</v>
      </c>
      <c r="AA994" s="25">
        <v>6.8763882427610978</v>
      </c>
      <c r="AB994" s="25">
        <v>85.940742098446947</v>
      </c>
      <c r="AC994" s="25">
        <v>1.9200464399999999E-2</v>
      </c>
      <c r="AD994" s="42">
        <v>5.8500000000000003E-2</v>
      </c>
      <c r="AE994" s="25">
        <v>90.243800000000007</v>
      </c>
      <c r="AF994" s="42">
        <v>4.2732999999999999</v>
      </c>
      <c r="AG994" s="25">
        <v>0.80069999999999997</v>
      </c>
      <c r="AH994" s="5">
        <v>0.1</v>
      </c>
      <c r="AI994" s="25">
        <v>4.3298999999999997E-2</v>
      </c>
      <c r="AJ994" s="24">
        <v>99.93</v>
      </c>
      <c r="AK994" s="25">
        <v>0</v>
      </c>
      <c r="AL994" s="241">
        <v>34.8735</v>
      </c>
      <c r="AM994" s="117"/>
      <c r="AN994" s="118"/>
      <c r="AO994" s="32">
        <v>0</v>
      </c>
      <c r="AP994" s="245">
        <v>6.8879999999999999</v>
      </c>
      <c r="AQ994" s="106"/>
      <c r="AR994" s="108" t="s">
        <v>227</v>
      </c>
      <c r="AS994" s="235">
        <v>12.821091172076885</v>
      </c>
      <c r="AT994" s="128"/>
      <c r="AU994" s="236">
        <v>7.1228379683344327</v>
      </c>
      <c r="AV994" s="128"/>
      <c r="AW994" s="237">
        <v>0.84203700440528639</v>
      </c>
      <c r="AX994" s="128"/>
      <c r="BC994" s="144" t="s">
        <v>227</v>
      </c>
      <c r="BE994" s="145" t="s">
        <v>227</v>
      </c>
      <c r="BG994" s="21">
        <v>1001</v>
      </c>
    </row>
    <row r="995" spans="1:59" ht="15.75" customHeight="1">
      <c r="A995" s="21" t="s">
        <v>242</v>
      </c>
      <c r="B995" s="33">
        <v>44</v>
      </c>
      <c r="C995" s="21" t="s">
        <v>363</v>
      </c>
      <c r="D995" s="26" t="s">
        <v>364</v>
      </c>
      <c r="E995" s="35">
        <v>72</v>
      </c>
      <c r="F995" s="35">
        <v>59.809999999999661</v>
      </c>
      <c r="G995" s="35" t="s">
        <v>67</v>
      </c>
      <c r="H995" s="36">
        <v>72.996833333333328</v>
      </c>
      <c r="I995" s="35">
        <v>149</v>
      </c>
      <c r="J995" s="35">
        <v>59.409999999999172</v>
      </c>
      <c r="K995" s="35" t="s">
        <v>68</v>
      </c>
      <c r="L995" s="36">
        <v>149.99016666666665</v>
      </c>
      <c r="M995" s="36">
        <v>-149.99016666666665</v>
      </c>
      <c r="N995" s="20">
        <v>1002</v>
      </c>
      <c r="Q995" s="32" t="s">
        <v>229</v>
      </c>
      <c r="R995" s="5">
        <v>6</v>
      </c>
      <c r="S995" s="24">
        <v>812.23800000000006</v>
      </c>
      <c r="T995" s="42">
        <v>0.33710000000000001</v>
      </c>
      <c r="U995" s="42">
        <v>0.33639999999999998</v>
      </c>
      <c r="V995" s="42">
        <v>29.594161554403001</v>
      </c>
      <c r="W995" s="42">
        <v>29.593337556464</v>
      </c>
      <c r="X995" s="42">
        <v>34.867170386843938</v>
      </c>
      <c r="Y995" s="42">
        <v>34.866881141346752</v>
      </c>
      <c r="Z995" s="42">
        <v>2.0691999999999999</v>
      </c>
      <c r="AA995" s="25">
        <v>6.8328033880513415</v>
      </c>
      <c r="AB995" s="25">
        <v>85.972914918199663</v>
      </c>
      <c r="AC995" s="25">
        <v>1.9029534800000001E-2</v>
      </c>
      <c r="AD995" s="42">
        <v>5.8099999999999999E-2</v>
      </c>
      <c r="AE995" s="25">
        <v>90.21990000000001</v>
      </c>
      <c r="AF995" s="42">
        <v>4.2721999999999998</v>
      </c>
      <c r="AG995" s="25">
        <v>0.83130000000000004</v>
      </c>
      <c r="AH995" s="5">
        <v>0.1012</v>
      </c>
      <c r="AI995" s="25">
        <v>4.3298999999999997E-2</v>
      </c>
      <c r="AJ995" s="24">
        <v>99.93</v>
      </c>
      <c r="AK995" s="25">
        <v>0</v>
      </c>
      <c r="AL995" s="241">
        <v>34.865400000000001</v>
      </c>
      <c r="AM995" s="117"/>
      <c r="AN995" s="118"/>
      <c r="AO995" s="32">
        <v>0.3</v>
      </c>
      <c r="AP995" s="245">
        <v>6.8490000000000002</v>
      </c>
      <c r="AQ995" s="106"/>
      <c r="AR995" s="108" t="s">
        <v>227</v>
      </c>
      <c r="AS995" s="235">
        <v>12.715822748599422</v>
      </c>
      <c r="AT995" s="128"/>
      <c r="AU995" s="236">
        <v>6.9404383117938862</v>
      </c>
      <c r="AV995" s="128"/>
      <c r="AW995" s="237">
        <v>0.82948370044052866</v>
      </c>
      <c r="AX995" s="128"/>
      <c r="BC995" s="144" t="s">
        <v>227</v>
      </c>
      <c r="BE995" s="145" t="s">
        <v>227</v>
      </c>
      <c r="BG995" s="21">
        <v>1002</v>
      </c>
    </row>
    <row r="996" spans="1:59" ht="15.75" customHeight="1">
      <c r="A996" s="21" t="s">
        <v>242</v>
      </c>
      <c r="B996" s="33">
        <v>44</v>
      </c>
      <c r="C996" s="21" t="s">
        <v>363</v>
      </c>
      <c r="D996" s="26" t="s">
        <v>364</v>
      </c>
      <c r="E996" s="35">
        <v>72</v>
      </c>
      <c r="F996" s="35">
        <v>59.809999999999661</v>
      </c>
      <c r="G996" s="35" t="s">
        <v>67</v>
      </c>
      <c r="H996" s="36">
        <v>72.996833333333328</v>
      </c>
      <c r="I996" s="35">
        <v>149</v>
      </c>
      <c r="J996" s="35">
        <v>59.409999999999172</v>
      </c>
      <c r="K996" s="35" t="s">
        <v>68</v>
      </c>
      <c r="L996" s="36">
        <v>149.99016666666665</v>
      </c>
      <c r="M996" s="36">
        <v>-149.99016666666665</v>
      </c>
      <c r="N996" s="20">
        <v>1003</v>
      </c>
      <c r="Q996" s="32" t="s">
        <v>229</v>
      </c>
      <c r="R996" s="5">
        <v>7</v>
      </c>
      <c r="S996" s="24">
        <v>609.11599999999999</v>
      </c>
      <c r="T996" s="42">
        <v>0.67269999999999996</v>
      </c>
      <c r="U996" s="42">
        <v>0.67179999999999995</v>
      </c>
      <c r="V996" s="42">
        <v>29.785058955958</v>
      </c>
      <c r="W996" s="42">
        <v>29.784202550508997</v>
      </c>
      <c r="X996" s="42">
        <v>34.856345440573492</v>
      </c>
      <c r="Y996" s="42">
        <v>34.856242827459894</v>
      </c>
      <c r="Z996" s="42">
        <v>2.1046</v>
      </c>
      <c r="AA996" s="25">
        <v>6.7229451367224096</v>
      </c>
      <c r="AB996" s="25">
        <v>85.320736957272587</v>
      </c>
      <c r="AC996" s="25">
        <v>1.9285929199999999E-2</v>
      </c>
      <c r="AD996" s="42">
        <v>5.8700000000000002E-2</v>
      </c>
      <c r="AE996" s="25">
        <v>90.196000000000012</v>
      </c>
      <c r="AF996" s="42">
        <v>4.2710999999999997</v>
      </c>
      <c r="AG996" s="25">
        <v>0.83830000000000005</v>
      </c>
      <c r="AH996" s="5">
        <v>0.10150000000000001</v>
      </c>
      <c r="AI996" s="25">
        <v>4.3298999999999997E-2</v>
      </c>
      <c r="AJ996" s="24">
        <v>99.93</v>
      </c>
      <c r="AK996" s="25">
        <v>0</v>
      </c>
      <c r="AL996" s="241">
        <v>34.857700000000001</v>
      </c>
      <c r="AM996" s="117"/>
      <c r="AN996" s="118"/>
      <c r="AO996" s="32">
        <v>0.3</v>
      </c>
      <c r="AP996" s="245">
        <v>6.7450000000000001</v>
      </c>
      <c r="AQ996" s="106"/>
      <c r="AR996" s="108" t="s">
        <v>227</v>
      </c>
      <c r="AS996" s="235">
        <v>12.770923946806715</v>
      </c>
      <c r="AT996" s="128"/>
      <c r="AU996" s="236">
        <v>7.226429121722358</v>
      </c>
      <c r="AV996" s="128"/>
      <c r="AW996" s="237">
        <v>0.82851806167400888</v>
      </c>
      <c r="AX996" s="128"/>
      <c r="BC996" s="144" t="s">
        <v>227</v>
      </c>
      <c r="BE996" s="145" t="s">
        <v>227</v>
      </c>
      <c r="BG996" s="21">
        <v>1003</v>
      </c>
    </row>
    <row r="997" spans="1:59" ht="15.75" customHeight="1">
      <c r="A997" s="21" t="s">
        <v>242</v>
      </c>
      <c r="B997" s="33">
        <v>44</v>
      </c>
      <c r="C997" s="21" t="s">
        <v>363</v>
      </c>
      <c r="D997" s="26" t="s">
        <v>364</v>
      </c>
      <c r="E997" s="35">
        <v>72</v>
      </c>
      <c r="F997" s="35">
        <v>59.809999999999661</v>
      </c>
      <c r="G997" s="35" t="s">
        <v>67</v>
      </c>
      <c r="H997" s="36">
        <v>72.996833333333328</v>
      </c>
      <c r="I997" s="35">
        <v>149</v>
      </c>
      <c r="J997" s="35">
        <v>59.409999999999172</v>
      </c>
      <c r="K997" s="35" t="s">
        <v>68</v>
      </c>
      <c r="L997" s="36">
        <v>149.99016666666665</v>
      </c>
      <c r="M997" s="36">
        <v>-149.99016666666665</v>
      </c>
      <c r="N997" s="20">
        <v>1004</v>
      </c>
      <c r="Q997" s="32" t="s">
        <v>229</v>
      </c>
      <c r="R997" s="5">
        <v>8</v>
      </c>
      <c r="S997" s="24">
        <v>488.37200000000001</v>
      </c>
      <c r="T997" s="42">
        <v>0.8175</v>
      </c>
      <c r="U997" s="42">
        <v>0.8175</v>
      </c>
      <c r="V997" s="42">
        <v>29.842248717048999</v>
      </c>
      <c r="W997" s="42">
        <v>29.842273208704</v>
      </c>
      <c r="X997" s="42">
        <v>34.838467143959349</v>
      </c>
      <c r="Y997" s="42">
        <v>34.838498796023337</v>
      </c>
      <c r="Z997" s="42">
        <v>2.1162000000000001</v>
      </c>
      <c r="AA997" s="25">
        <v>6.6328888191662374</v>
      </c>
      <c r="AB997" s="25">
        <v>84.481364871349513</v>
      </c>
      <c r="AC997" s="25">
        <v>1.86881302E-2</v>
      </c>
      <c r="AD997" s="42">
        <v>5.74E-2</v>
      </c>
      <c r="AE997" s="25">
        <v>90.194000000000003</v>
      </c>
      <c r="AF997" s="42">
        <v>4.2709999999999999</v>
      </c>
      <c r="AG997" s="25">
        <v>0.85470000000000002</v>
      </c>
      <c r="AH997" s="5">
        <v>0.1022</v>
      </c>
      <c r="AI997" s="25">
        <v>4.3298999999999997E-2</v>
      </c>
      <c r="AJ997" s="24">
        <v>80.34</v>
      </c>
      <c r="AK997" s="25">
        <v>0</v>
      </c>
      <c r="AL997" s="241">
        <v>34.838900000000002</v>
      </c>
      <c r="AM997" s="117"/>
      <c r="AN997" s="118"/>
      <c r="AO997" s="32">
        <v>1.2</v>
      </c>
      <c r="AP997" s="245">
        <v>6.6449999999999996</v>
      </c>
      <c r="AQ997" s="106">
        <v>6</v>
      </c>
      <c r="AR997" s="108" t="s">
        <v>227</v>
      </c>
      <c r="AS997" s="235">
        <v>12.878078990421566</v>
      </c>
      <c r="AT997" s="128"/>
      <c r="AU997" s="236">
        <v>7.4982469027236682</v>
      </c>
      <c r="AV997" s="128"/>
      <c r="AW997" s="237">
        <v>0.83720881057268726</v>
      </c>
      <c r="AX997" s="128"/>
      <c r="BC997" s="144" t="s">
        <v>227</v>
      </c>
      <c r="BE997" s="145" t="s">
        <v>227</v>
      </c>
      <c r="BG997" s="21">
        <v>1004</v>
      </c>
    </row>
    <row r="998" spans="1:59" ht="15.75" customHeight="1">
      <c r="A998" s="21" t="s">
        <v>242</v>
      </c>
      <c r="B998" s="33">
        <v>44</v>
      </c>
      <c r="C998" s="21" t="s">
        <v>363</v>
      </c>
      <c r="D998" s="26" t="s">
        <v>364</v>
      </c>
      <c r="E998" s="35">
        <v>72</v>
      </c>
      <c r="F998" s="35">
        <v>59.809999999999661</v>
      </c>
      <c r="G998" s="35" t="s">
        <v>67</v>
      </c>
      <c r="H998" s="36">
        <v>72.996833333333328</v>
      </c>
      <c r="I998" s="35">
        <v>149</v>
      </c>
      <c r="J998" s="35">
        <v>59.409999999999172</v>
      </c>
      <c r="K998" s="35" t="s">
        <v>68</v>
      </c>
      <c r="L998" s="36">
        <v>149.99016666666665</v>
      </c>
      <c r="M998" s="36">
        <v>-149.99016666666665</v>
      </c>
      <c r="N998" s="20">
        <v>1005</v>
      </c>
      <c r="Q998" s="32" t="s">
        <v>229</v>
      </c>
      <c r="R998" s="5">
        <v>9</v>
      </c>
      <c r="S998" s="24">
        <v>382.56400000000002</v>
      </c>
      <c r="T998" s="42">
        <v>0.66439999999999999</v>
      </c>
      <c r="U998" s="42">
        <v>0.66549999999999998</v>
      </c>
      <c r="V998" s="42">
        <v>29.621478588262001</v>
      </c>
      <c r="W998" s="42">
        <v>29.622653268032</v>
      </c>
      <c r="X998" s="42">
        <v>34.785577834942231</v>
      </c>
      <c r="Y998" s="42">
        <v>34.785871817383565</v>
      </c>
      <c r="Z998" s="42">
        <v>2.0988000000000002</v>
      </c>
      <c r="AA998" s="25">
        <v>6.4858798095075469</v>
      </c>
      <c r="AB998" s="25">
        <v>82.253991919259789</v>
      </c>
      <c r="AC998" s="25">
        <v>1.8816327399999999E-2</v>
      </c>
      <c r="AD998" s="42">
        <v>5.7700000000000001E-2</v>
      </c>
      <c r="AE998" s="25">
        <v>90.27170000000001</v>
      </c>
      <c r="AF998" s="42">
        <v>4.2746000000000004</v>
      </c>
      <c r="AG998" s="25">
        <v>0.88519999999999999</v>
      </c>
      <c r="AH998" s="5">
        <v>0.10340000000000001</v>
      </c>
      <c r="AI998" s="25">
        <v>4.3298999999999997E-2</v>
      </c>
      <c r="AJ998" s="24">
        <v>99.94</v>
      </c>
      <c r="AK998" s="25">
        <v>0</v>
      </c>
      <c r="AL998" s="241">
        <v>34.783799999999999</v>
      </c>
      <c r="AM998" s="117"/>
      <c r="AN998" s="118"/>
      <c r="AO998" s="32">
        <v>0.5</v>
      </c>
      <c r="AP998" s="245">
        <v>6.4889999999999999</v>
      </c>
      <c r="AQ998" s="106">
        <v>2</v>
      </c>
      <c r="AR998" s="108" t="s">
        <v>268</v>
      </c>
      <c r="AS998" s="235">
        <v>13.155619244115091</v>
      </c>
      <c r="AT998" s="128"/>
      <c r="AU998" s="236">
        <v>8.8807123662260707</v>
      </c>
      <c r="AV998" s="128"/>
      <c r="AW998" s="237">
        <v>0.87583436123348024</v>
      </c>
      <c r="AX998" s="128"/>
      <c r="BC998" s="144" t="s">
        <v>227</v>
      </c>
      <c r="BE998" s="145" t="s">
        <v>227</v>
      </c>
      <c r="BG998" s="21">
        <v>1005</v>
      </c>
    </row>
    <row r="999" spans="1:59" ht="15.75" customHeight="1">
      <c r="A999" s="21" t="s">
        <v>242</v>
      </c>
      <c r="B999" s="33">
        <v>44</v>
      </c>
      <c r="C999" s="21" t="s">
        <v>363</v>
      </c>
      <c r="D999" s="26" t="s">
        <v>364</v>
      </c>
      <c r="E999" s="35">
        <v>72</v>
      </c>
      <c r="F999" s="35">
        <v>59.809999999999661</v>
      </c>
      <c r="G999" s="35" t="s">
        <v>67</v>
      </c>
      <c r="H999" s="36">
        <v>72.996833333333328</v>
      </c>
      <c r="I999" s="35">
        <v>149</v>
      </c>
      <c r="J999" s="35">
        <v>59.409999999999172</v>
      </c>
      <c r="K999" s="35" t="s">
        <v>68</v>
      </c>
      <c r="L999" s="36">
        <v>149.99016666666665</v>
      </c>
      <c r="M999" s="36">
        <v>-149.99016666666665</v>
      </c>
      <c r="N999" s="20">
        <v>1006</v>
      </c>
      <c r="Q999" s="32" t="s">
        <v>229</v>
      </c>
      <c r="R999" s="5">
        <v>10</v>
      </c>
      <c r="S999" s="24">
        <v>336.58600000000001</v>
      </c>
      <c r="T999" s="42">
        <v>0.4587</v>
      </c>
      <c r="U999" s="42">
        <v>0.46</v>
      </c>
      <c r="V999" s="42">
        <v>29.374419899797001</v>
      </c>
      <c r="W999" s="42">
        <v>29.375980667175998</v>
      </c>
      <c r="X999" s="42">
        <v>34.721467455572501</v>
      </c>
      <c r="Y999" s="42">
        <v>34.722048023757587</v>
      </c>
      <c r="Z999" s="42">
        <v>2.0604</v>
      </c>
      <c r="AA999" s="25">
        <v>6.3370961705681017</v>
      </c>
      <c r="AB999" s="25">
        <v>79.905802700148769</v>
      </c>
      <c r="AC999" s="25">
        <v>1.9541869E-2</v>
      </c>
      <c r="AD999" s="42">
        <v>5.9200000000000003E-2</v>
      </c>
      <c r="AE999" s="25">
        <v>90.273700000000005</v>
      </c>
      <c r="AF999" s="42">
        <v>4.2747000000000002</v>
      </c>
      <c r="AG999" s="25">
        <v>0.94399999999999995</v>
      </c>
      <c r="AH999" s="5">
        <v>0.1057</v>
      </c>
      <c r="AI999" s="25">
        <v>4.3298999999999997E-2</v>
      </c>
      <c r="AJ999" s="24">
        <v>99.93</v>
      </c>
      <c r="AK999" s="25">
        <v>0</v>
      </c>
      <c r="AL999" s="241">
        <v>34.718299999999999</v>
      </c>
      <c r="AM999" s="117"/>
      <c r="AN999" s="118"/>
      <c r="AO999" s="32">
        <v>0.7</v>
      </c>
      <c r="AP999" s="245">
        <v>6.3259999999999996</v>
      </c>
      <c r="AQ999" s="106"/>
      <c r="AR999" s="108" t="s">
        <v>227</v>
      </c>
      <c r="AS999" s="235">
        <v>13.336045384286043</v>
      </c>
      <c r="AT999" s="128"/>
      <c r="AU999" s="236">
        <v>10.9366605637557</v>
      </c>
      <c r="AV999" s="128"/>
      <c r="AW999" s="237">
        <v>0.92508193832599117</v>
      </c>
      <c r="AX999" s="128"/>
      <c r="AZ999" s="138">
        <v>0</v>
      </c>
      <c r="BA999" s="113">
        <v>6</v>
      </c>
      <c r="BC999" s="144" t="s">
        <v>227</v>
      </c>
      <c r="BE999" s="145" t="s">
        <v>227</v>
      </c>
      <c r="BG999" s="21">
        <v>1006</v>
      </c>
    </row>
    <row r="1000" spans="1:59" ht="15.75" customHeight="1">
      <c r="A1000" s="21" t="s">
        <v>242</v>
      </c>
      <c r="B1000" s="33">
        <v>44</v>
      </c>
      <c r="C1000" s="21" t="s">
        <v>363</v>
      </c>
      <c r="D1000" s="26" t="s">
        <v>364</v>
      </c>
      <c r="E1000" s="35">
        <v>72</v>
      </c>
      <c r="F1000" s="35">
        <v>59.809999999999661</v>
      </c>
      <c r="G1000" s="35" t="s">
        <v>67</v>
      </c>
      <c r="H1000" s="36">
        <v>72.996833333333328</v>
      </c>
      <c r="I1000" s="35">
        <v>149</v>
      </c>
      <c r="J1000" s="35">
        <v>59.409999999999172</v>
      </c>
      <c r="K1000" s="35" t="s">
        <v>68</v>
      </c>
      <c r="L1000" s="36">
        <v>149.99016666666665</v>
      </c>
      <c r="M1000" s="36">
        <v>-149.99016666666665</v>
      </c>
      <c r="N1000" s="20">
        <v>1007</v>
      </c>
      <c r="Q1000" s="32" t="s">
        <v>230</v>
      </c>
      <c r="R1000" s="5">
        <v>11</v>
      </c>
      <c r="S1000" s="24">
        <v>266.69200000000001</v>
      </c>
      <c r="T1000" s="42">
        <v>-0.30459999999999998</v>
      </c>
      <c r="U1000" s="42">
        <v>-0.3054</v>
      </c>
      <c r="V1000" s="42">
        <v>28.453946502181001</v>
      </c>
      <c r="W1000" s="42">
        <v>28.452110930859</v>
      </c>
      <c r="X1000" s="42">
        <v>34.406514577829213</v>
      </c>
      <c r="Y1000" s="42">
        <v>34.404966289660024</v>
      </c>
      <c r="Z1000" s="42">
        <v>2.0066999999999999</v>
      </c>
      <c r="AA1000" s="25">
        <v>6.197081760875311</v>
      </c>
      <c r="AB1000" s="25">
        <v>76.432414043675408</v>
      </c>
      <c r="AC1000" s="25">
        <v>2.30431982E-2</v>
      </c>
      <c r="AD1000" s="42">
        <v>6.7000000000000004E-2</v>
      </c>
      <c r="AE1000" s="25">
        <v>90.196000000000012</v>
      </c>
      <c r="AF1000" s="42">
        <v>4.2710999999999997</v>
      </c>
      <c r="AG1000" s="25">
        <v>1.1365000000000001</v>
      </c>
      <c r="AH1000" s="5">
        <v>0.1135</v>
      </c>
      <c r="AI1000" s="25">
        <v>4.3298999999999997E-2</v>
      </c>
      <c r="AJ1000" s="24">
        <v>99.93</v>
      </c>
      <c r="AK1000" s="25">
        <v>0</v>
      </c>
      <c r="AL1000" s="241">
        <v>34.4054</v>
      </c>
      <c r="AM1000" s="117"/>
      <c r="AN1000" s="118"/>
      <c r="AO1000" s="32">
        <v>-0.3</v>
      </c>
      <c r="AP1000" s="245">
        <v>6.1769999999999996</v>
      </c>
      <c r="AQ1000" s="106"/>
      <c r="AR1000" s="108" t="s">
        <v>227</v>
      </c>
      <c r="AS1000" s="235">
        <v>13.11467676032105</v>
      </c>
      <c r="AT1000" s="128"/>
      <c r="AU1000" s="236">
        <v>15.624302336277839</v>
      </c>
      <c r="AV1000" s="128"/>
      <c r="AW1000" s="237">
        <v>1.0525462555066081</v>
      </c>
      <c r="AX1000" s="128"/>
      <c r="AZ1000" s="138">
        <v>5.3818391438691382E-3</v>
      </c>
      <c r="BA1000" s="113">
        <v>6</v>
      </c>
      <c r="BC1000" s="144" t="s">
        <v>227</v>
      </c>
      <c r="BE1000" s="145" t="s">
        <v>227</v>
      </c>
      <c r="BG1000" s="21">
        <v>1007</v>
      </c>
    </row>
    <row r="1001" spans="1:59" ht="15.75" customHeight="1">
      <c r="A1001" s="21" t="s">
        <v>242</v>
      </c>
      <c r="B1001" s="33">
        <v>44</v>
      </c>
      <c r="C1001" s="21" t="s">
        <v>363</v>
      </c>
      <c r="D1001" s="26" t="s">
        <v>364</v>
      </c>
      <c r="E1001" s="35">
        <v>72</v>
      </c>
      <c r="F1001" s="35">
        <v>59.809999999999661</v>
      </c>
      <c r="G1001" s="35" t="s">
        <v>67</v>
      </c>
      <c r="H1001" s="36">
        <v>72.996833333333328</v>
      </c>
      <c r="I1001" s="35">
        <v>149</v>
      </c>
      <c r="J1001" s="35">
        <v>59.409999999999172</v>
      </c>
      <c r="K1001" s="35" t="s">
        <v>68</v>
      </c>
      <c r="L1001" s="36">
        <v>149.99016666666665</v>
      </c>
      <c r="M1001" s="36">
        <v>-149.99016666666665</v>
      </c>
      <c r="N1001" s="20">
        <v>1008</v>
      </c>
      <c r="Q1001" s="32" t="s">
        <v>229</v>
      </c>
      <c r="R1001" s="5">
        <v>12</v>
      </c>
      <c r="S1001" s="24">
        <v>242.02</v>
      </c>
      <c r="T1001" s="42">
        <v>-0.63970000000000005</v>
      </c>
      <c r="U1001" s="42">
        <v>-0.64180000000000004</v>
      </c>
      <c r="V1001" s="42">
        <v>27.979438099942001</v>
      </c>
      <c r="W1001" s="42">
        <v>27.975712625421</v>
      </c>
      <c r="X1001" s="42">
        <v>34.163037229313687</v>
      </c>
      <c r="Y1001" s="42">
        <v>34.160385213624927</v>
      </c>
      <c r="Z1001" s="42">
        <v>1.9705999999999999</v>
      </c>
      <c r="AA1001" s="25">
        <v>6.1003671564920898</v>
      </c>
      <c r="AB1001" s="25">
        <v>74.450334028417601</v>
      </c>
      <c r="AC1001" s="25">
        <v>2.4537468400000002E-2</v>
      </c>
      <c r="AD1001" s="42">
        <v>7.0199999999999999E-2</v>
      </c>
      <c r="AE1001" s="25">
        <v>90.196000000000012</v>
      </c>
      <c r="AF1001" s="42">
        <v>4.2710999999999997</v>
      </c>
      <c r="AG1001" s="25">
        <v>1.2398</v>
      </c>
      <c r="AH1001" s="5">
        <v>0.1176</v>
      </c>
      <c r="AI1001" s="25">
        <v>4.3298999999999997E-2</v>
      </c>
      <c r="AJ1001" s="24">
        <v>99.93</v>
      </c>
      <c r="AK1001" s="25">
        <v>0</v>
      </c>
      <c r="AL1001" s="241">
        <v>34.1492</v>
      </c>
      <c r="AM1001" s="117"/>
      <c r="AN1001" s="118"/>
      <c r="AO1001" s="32">
        <v>0</v>
      </c>
      <c r="AP1001" s="245">
        <v>6.0860000000000003</v>
      </c>
      <c r="AQ1001" s="106"/>
      <c r="AR1001" s="108" t="s">
        <v>227</v>
      </c>
      <c r="AS1001" s="235">
        <v>13.888489818543063</v>
      </c>
      <c r="AT1001" s="128"/>
      <c r="AU1001" s="236">
        <v>20.567870390744869</v>
      </c>
      <c r="AV1001" s="128"/>
      <c r="AW1001" s="237">
        <v>1.2282925110132159</v>
      </c>
      <c r="AX1001" s="128"/>
      <c r="AZ1001" s="138">
        <v>0</v>
      </c>
      <c r="BA1001" s="113">
        <v>6</v>
      </c>
      <c r="BC1001" s="144" t="s">
        <v>227</v>
      </c>
      <c r="BE1001" s="145" t="s">
        <v>227</v>
      </c>
      <c r="BG1001" s="21">
        <v>1008</v>
      </c>
    </row>
    <row r="1002" spans="1:59" ht="15.75" customHeight="1">
      <c r="A1002" s="21" t="s">
        <v>242</v>
      </c>
      <c r="B1002" s="33">
        <v>44</v>
      </c>
      <c r="C1002" s="21" t="s">
        <v>363</v>
      </c>
      <c r="D1002" s="26" t="s">
        <v>364</v>
      </c>
      <c r="E1002" s="35">
        <v>72</v>
      </c>
      <c r="F1002" s="35">
        <v>59.809999999999661</v>
      </c>
      <c r="G1002" s="35" t="s">
        <v>67</v>
      </c>
      <c r="H1002" s="36">
        <v>72.996833333333328</v>
      </c>
      <c r="I1002" s="35">
        <v>149</v>
      </c>
      <c r="J1002" s="35">
        <v>59.409999999999172</v>
      </c>
      <c r="K1002" s="35" t="s">
        <v>68</v>
      </c>
      <c r="L1002" s="36">
        <v>149.99016666666665</v>
      </c>
      <c r="M1002" s="36">
        <v>-149.99016666666665</v>
      </c>
      <c r="N1002" s="20">
        <v>1009</v>
      </c>
      <c r="Q1002" s="32" t="s">
        <v>229</v>
      </c>
      <c r="R1002" s="5">
        <v>13</v>
      </c>
      <c r="S1002" s="24">
        <v>217.67400000000001</v>
      </c>
      <c r="T1002" s="42">
        <v>-1.0905</v>
      </c>
      <c r="U1002" s="42">
        <v>-1.1080000000000001</v>
      </c>
      <c r="V1002" s="42">
        <v>27.24824393119</v>
      </c>
      <c r="W1002" s="42">
        <v>27.222622302535001</v>
      </c>
      <c r="X1002" s="42">
        <v>33.693916551412691</v>
      </c>
      <c r="Y1002" s="42">
        <v>33.678606441710784</v>
      </c>
      <c r="Z1002" s="42">
        <v>1.9706999999999999</v>
      </c>
      <c r="AA1002" s="25">
        <v>6.1779241850146196</v>
      </c>
      <c r="AB1002" s="25">
        <v>74.252472815261171</v>
      </c>
      <c r="AC1002" s="25">
        <v>2.6160390400000001E-2</v>
      </c>
      <c r="AD1002" s="42">
        <v>7.3800000000000004E-2</v>
      </c>
      <c r="AE1002" s="25">
        <v>90.164000000000001</v>
      </c>
      <c r="AF1002" s="42">
        <v>4.2694999999999999</v>
      </c>
      <c r="AG1002" s="25">
        <v>1.3594999999999999</v>
      </c>
      <c r="AH1002" s="5">
        <v>0.12239999999999999</v>
      </c>
      <c r="AI1002" s="25">
        <v>4.3298999999999997E-2</v>
      </c>
      <c r="AJ1002" s="24">
        <v>99.93</v>
      </c>
      <c r="AK1002" s="25">
        <v>0</v>
      </c>
      <c r="AL1002" s="241">
        <v>33.662500000000001</v>
      </c>
      <c r="AM1002" s="117"/>
      <c r="AN1002" s="118"/>
      <c r="AO1002" s="32">
        <v>-0.9</v>
      </c>
      <c r="AP1002" s="245">
        <v>6.226</v>
      </c>
      <c r="AQ1002" s="106"/>
      <c r="AR1002" s="108" t="s">
        <v>227</v>
      </c>
      <c r="AS1002" s="235">
        <v>15.13890984757883</v>
      </c>
      <c r="AT1002" s="128"/>
      <c r="AU1002" s="236">
        <v>27.897498551858778</v>
      </c>
      <c r="AV1002" s="128"/>
      <c r="AW1002" s="237">
        <v>1.5295718061674011</v>
      </c>
      <c r="AX1002" s="128"/>
      <c r="AZ1002" s="138">
        <v>8.1280199844353279E-2</v>
      </c>
      <c r="BA1002" s="113">
        <v>36</v>
      </c>
      <c r="BB1002" s="139" t="s">
        <v>490</v>
      </c>
      <c r="BC1002" s="144" t="s">
        <v>227</v>
      </c>
      <c r="BE1002" s="145" t="s">
        <v>227</v>
      </c>
      <c r="BG1002" s="21">
        <v>1009</v>
      </c>
    </row>
    <row r="1003" spans="1:59" ht="15.75" customHeight="1">
      <c r="A1003" s="21" t="s">
        <v>242</v>
      </c>
      <c r="B1003" s="33">
        <v>44</v>
      </c>
      <c r="C1003" s="21" t="s">
        <v>363</v>
      </c>
      <c r="D1003" s="26" t="s">
        <v>364</v>
      </c>
      <c r="E1003" s="35">
        <v>72</v>
      </c>
      <c r="F1003" s="35">
        <v>59.809999999999661</v>
      </c>
      <c r="G1003" s="35" t="s">
        <v>67</v>
      </c>
      <c r="H1003" s="36">
        <v>72.996833333333328</v>
      </c>
      <c r="I1003" s="35">
        <v>149</v>
      </c>
      <c r="J1003" s="35">
        <v>59.409999999999172</v>
      </c>
      <c r="K1003" s="35" t="s">
        <v>68</v>
      </c>
      <c r="L1003" s="36">
        <v>149.99016666666665</v>
      </c>
      <c r="M1003" s="36">
        <v>-149.99016666666665</v>
      </c>
      <c r="N1003" s="20">
        <v>1010</v>
      </c>
      <c r="Q1003" s="32" t="s">
        <v>230</v>
      </c>
      <c r="R1003" s="5">
        <v>14</v>
      </c>
      <c r="S1003" s="24">
        <v>188.69900000000001</v>
      </c>
      <c r="T1003" s="42">
        <v>-1.4347000000000001</v>
      </c>
      <c r="U1003" s="42">
        <v>-1.4342999999999999</v>
      </c>
      <c r="V1003" s="42">
        <v>26.526085142997999</v>
      </c>
      <c r="W1003" s="42">
        <v>26.526948911869997</v>
      </c>
      <c r="X1003" s="42">
        <v>33.107170098132521</v>
      </c>
      <c r="Y1003" s="42">
        <v>33.107913445617704</v>
      </c>
      <c r="Z1003" s="42">
        <v>2.0232999999999999</v>
      </c>
      <c r="AA1003" s="25">
        <v>6.4471706104723498</v>
      </c>
      <c r="AB1003" s="25">
        <v>76.457901793253157</v>
      </c>
      <c r="AC1003" s="25">
        <v>2.6587259799999995E-2</v>
      </c>
      <c r="AD1003" s="42">
        <v>7.4800000000000005E-2</v>
      </c>
      <c r="AE1003" s="25">
        <v>90.122200000000007</v>
      </c>
      <c r="AF1003" s="42">
        <v>4.2675999999999998</v>
      </c>
      <c r="AG1003" s="25">
        <v>1.4206000000000001</v>
      </c>
      <c r="AH1003" s="5">
        <v>0.12479999999999999</v>
      </c>
      <c r="AI1003" s="25">
        <v>4.3298999999999997E-2</v>
      </c>
      <c r="AJ1003" s="24">
        <v>99.93</v>
      </c>
      <c r="AK1003" s="25">
        <v>0</v>
      </c>
      <c r="AL1003" s="241">
        <v>33.106099999999998</v>
      </c>
      <c r="AM1003" s="117"/>
      <c r="AN1003" s="118"/>
      <c r="AO1003" s="32">
        <v>-0.6</v>
      </c>
      <c r="AP1003" s="245">
        <v>6.52</v>
      </c>
      <c r="AQ1003" s="106">
        <v>6</v>
      </c>
      <c r="AR1003" s="108" t="s">
        <v>227</v>
      </c>
      <c r="AS1003" s="235">
        <v>16.108772134675121</v>
      </c>
      <c r="AT1003" s="128"/>
      <c r="AU1003" s="236">
        <v>34.437765445237332</v>
      </c>
      <c r="AV1003" s="128"/>
      <c r="AW1003" s="237">
        <v>1.7864317180616742</v>
      </c>
      <c r="AX1003" s="128"/>
      <c r="AZ1003" s="138">
        <v>0</v>
      </c>
      <c r="BA1003" s="113">
        <v>6</v>
      </c>
      <c r="BC1003" s="144" t="s">
        <v>227</v>
      </c>
      <c r="BE1003" s="145" t="s">
        <v>227</v>
      </c>
      <c r="BG1003" s="21">
        <v>1010</v>
      </c>
    </row>
    <row r="1004" spans="1:59" ht="15.75" customHeight="1">
      <c r="A1004" s="21" t="s">
        <v>242</v>
      </c>
      <c r="B1004" s="33">
        <v>44</v>
      </c>
      <c r="C1004" s="21" t="s">
        <v>363</v>
      </c>
      <c r="D1004" s="26" t="s">
        <v>364</v>
      </c>
      <c r="E1004" s="35">
        <v>72</v>
      </c>
      <c r="F1004" s="35">
        <v>59.809999999999661</v>
      </c>
      <c r="G1004" s="35" t="s">
        <v>67</v>
      </c>
      <c r="H1004" s="36">
        <v>72.996833333333328</v>
      </c>
      <c r="I1004" s="35">
        <v>149</v>
      </c>
      <c r="J1004" s="35">
        <v>59.409999999999172</v>
      </c>
      <c r="K1004" s="35" t="s">
        <v>68</v>
      </c>
      <c r="L1004" s="36">
        <v>149.99016666666665</v>
      </c>
      <c r="M1004" s="36">
        <v>-149.99016666666665</v>
      </c>
      <c r="N1004" s="20">
        <v>1011</v>
      </c>
      <c r="Q1004" s="32" t="s">
        <v>229</v>
      </c>
      <c r="R1004" s="5">
        <v>15</v>
      </c>
      <c r="S1004" s="24">
        <v>172.26300000000001</v>
      </c>
      <c r="T1004" s="42">
        <v>-1.4095</v>
      </c>
      <c r="U1004" s="42">
        <v>-1.4057999999999999</v>
      </c>
      <c r="V1004" s="42">
        <v>26.41125185281</v>
      </c>
      <c r="W1004" s="42">
        <v>26.409364200515999</v>
      </c>
      <c r="X1004" s="42">
        <v>32.931649875696841</v>
      </c>
      <c r="Y1004" s="42">
        <v>32.924980620772921</v>
      </c>
      <c r="Z1004" s="42">
        <v>2.0312999999999999</v>
      </c>
      <c r="AA1004" s="25">
        <v>6.4634066965486605</v>
      </c>
      <c r="AB1004" s="25">
        <v>76.606891257318253</v>
      </c>
      <c r="AC1004" s="25">
        <v>2.6757734799999999E-2</v>
      </c>
      <c r="AD1004" s="42">
        <v>7.51E-2</v>
      </c>
      <c r="AE1004" s="25">
        <v>90.132100000000008</v>
      </c>
      <c r="AF1004" s="42">
        <v>4.2679999999999998</v>
      </c>
      <c r="AG1004" s="25">
        <v>1.4182999999999999</v>
      </c>
      <c r="AH1004" s="5">
        <v>0.12470000000000001</v>
      </c>
      <c r="AI1004" s="25">
        <v>4.3298999999999997E-2</v>
      </c>
      <c r="AJ1004" s="24">
        <v>99.93</v>
      </c>
      <c r="AK1004" s="25">
        <v>0</v>
      </c>
      <c r="AL1004" s="241">
        <v>32.919400000000003</v>
      </c>
      <c r="AM1004" s="117"/>
      <c r="AN1004" s="118"/>
      <c r="AO1004" s="32">
        <v>-1.1000000000000001</v>
      </c>
      <c r="AP1004" s="245">
        <v>6.5229999999999997</v>
      </c>
      <c r="AQ1004" s="106"/>
      <c r="AR1004" s="108" t="s">
        <v>227</v>
      </c>
      <c r="AS1004" s="235">
        <v>15.595486220926077</v>
      </c>
      <c r="AT1004" s="128"/>
      <c r="AU1004" s="236">
        <v>32.958339947418345</v>
      </c>
      <c r="AV1004" s="128"/>
      <c r="AW1004" s="237">
        <v>1.7854660792951542</v>
      </c>
      <c r="AX1004" s="128"/>
      <c r="AZ1004" s="138">
        <v>0</v>
      </c>
      <c r="BA1004" s="113">
        <v>6</v>
      </c>
      <c r="BC1004" s="144">
        <v>1.1253431887333076E-2</v>
      </c>
      <c r="BE1004" s="145">
        <v>9.7848057149745506E-3</v>
      </c>
      <c r="BG1004" s="21">
        <v>1011</v>
      </c>
    </row>
    <row r="1005" spans="1:59" ht="15.75" customHeight="1">
      <c r="A1005" s="21" t="s">
        <v>242</v>
      </c>
      <c r="B1005" s="33">
        <v>44</v>
      </c>
      <c r="C1005" s="21" t="s">
        <v>363</v>
      </c>
      <c r="D1005" s="26" t="s">
        <v>364</v>
      </c>
      <c r="E1005" s="35">
        <v>72</v>
      </c>
      <c r="F1005" s="35">
        <v>59.809999999999661</v>
      </c>
      <c r="G1005" s="35" t="s">
        <v>67</v>
      </c>
      <c r="H1005" s="36">
        <v>72.996833333333328</v>
      </c>
      <c r="I1005" s="35">
        <v>149</v>
      </c>
      <c r="J1005" s="35">
        <v>59.409999999999172</v>
      </c>
      <c r="K1005" s="35" t="s">
        <v>68</v>
      </c>
      <c r="L1005" s="36">
        <v>149.99016666666665</v>
      </c>
      <c r="M1005" s="36">
        <v>-149.99016666666665</v>
      </c>
      <c r="N1005" s="20">
        <v>1012</v>
      </c>
      <c r="Q1005" s="32" t="s">
        <v>229</v>
      </c>
      <c r="R1005" s="5">
        <v>16</v>
      </c>
      <c r="S1005" s="24">
        <v>139.08699999999999</v>
      </c>
      <c r="T1005" s="42">
        <v>-1.3169999999999999</v>
      </c>
      <c r="U1005" s="42">
        <v>-1.3156000000000001</v>
      </c>
      <c r="V1005" s="42">
        <v>26.241617580240998</v>
      </c>
      <c r="W1005" s="42">
        <v>26.238548802168999</v>
      </c>
      <c r="X1005" s="42">
        <v>32.617939109533864</v>
      </c>
      <c r="Y1005" s="42">
        <v>32.612215580884161</v>
      </c>
      <c r="Z1005" s="42">
        <v>2.0806</v>
      </c>
      <c r="AA1005" s="25">
        <v>6.6358792264363267</v>
      </c>
      <c r="AB1005" s="25">
        <v>78.671685560717634</v>
      </c>
      <c r="AC1005" s="25">
        <v>2.7825590200000003E-2</v>
      </c>
      <c r="AD1005" s="42">
        <v>7.7499999999999999E-2</v>
      </c>
      <c r="AE1005" s="25">
        <v>90.106200000000001</v>
      </c>
      <c r="AF1005" s="42">
        <v>4.2667999999999999</v>
      </c>
      <c r="AG1005" s="25">
        <v>1.4089</v>
      </c>
      <c r="AH1005" s="5">
        <v>0.12429999999999999</v>
      </c>
      <c r="AI1005" s="25">
        <v>4.3298999999999997E-2</v>
      </c>
      <c r="AJ1005" s="24">
        <v>99.93</v>
      </c>
      <c r="AK1005" s="25">
        <v>0</v>
      </c>
      <c r="AL1005" s="241">
        <v>32.605699999999999</v>
      </c>
      <c r="AM1005" s="117"/>
      <c r="AN1005" s="118"/>
      <c r="AO1005" s="32">
        <v>-0.1</v>
      </c>
      <c r="AP1005" s="245">
        <v>6.6740000000000004</v>
      </c>
      <c r="AQ1005" s="106"/>
      <c r="AR1005" s="108" t="s">
        <v>227</v>
      </c>
      <c r="AS1005" s="235">
        <v>14.606094095516642</v>
      </c>
      <c r="AT1005" s="128"/>
      <c r="AU1005" s="236">
        <v>30.471939471117253</v>
      </c>
      <c r="AV1005" s="128"/>
      <c r="AW1005" s="237">
        <v>1.7478061674008811</v>
      </c>
      <c r="AX1005" s="128"/>
      <c r="AZ1005" s="138">
        <v>1.1837492962916489E-2</v>
      </c>
      <c r="BA1005" s="113">
        <v>6</v>
      </c>
      <c r="BC1005" s="144">
        <v>1.2455206651915253E-2</v>
      </c>
      <c r="BE1005" s="145">
        <v>1.7620733891691203E-2</v>
      </c>
      <c r="BG1005" s="21">
        <v>1012</v>
      </c>
    </row>
    <row r="1006" spans="1:59" ht="15.75" customHeight="1">
      <c r="A1006" s="21" t="s">
        <v>242</v>
      </c>
      <c r="B1006" s="33">
        <v>44</v>
      </c>
      <c r="C1006" s="21" t="s">
        <v>363</v>
      </c>
      <c r="D1006" s="26" t="s">
        <v>364</v>
      </c>
      <c r="E1006" s="35">
        <v>72</v>
      </c>
      <c r="F1006" s="35">
        <v>59.809999999999661</v>
      </c>
      <c r="G1006" s="35" t="s">
        <v>67</v>
      </c>
      <c r="H1006" s="36">
        <v>72.996833333333328</v>
      </c>
      <c r="I1006" s="35">
        <v>149</v>
      </c>
      <c r="J1006" s="35">
        <v>59.409999999999172</v>
      </c>
      <c r="K1006" s="35" t="s">
        <v>68</v>
      </c>
      <c r="L1006" s="36">
        <v>149.99016666666665</v>
      </c>
      <c r="M1006" s="36">
        <v>-149.99016666666665</v>
      </c>
      <c r="N1006" s="20">
        <v>1013</v>
      </c>
      <c r="Q1006" s="32" t="s">
        <v>230</v>
      </c>
      <c r="R1006" s="5">
        <v>17</v>
      </c>
      <c r="S1006" s="24">
        <v>109.624</v>
      </c>
      <c r="T1006" s="42">
        <v>-1.1924999999999999</v>
      </c>
      <c r="U1006" s="42">
        <v>-1.1920999999999999</v>
      </c>
      <c r="V1006" s="42">
        <v>26.110887417508</v>
      </c>
      <c r="W1006" s="42">
        <v>26.110763366710003</v>
      </c>
      <c r="X1006" s="42">
        <v>32.322206094273717</v>
      </c>
      <c r="Y1006" s="42">
        <v>32.321605639412539</v>
      </c>
      <c r="Z1006" s="42">
        <v>2.1392000000000002</v>
      </c>
      <c r="AA1006" s="25">
        <v>6.8428779362051388</v>
      </c>
      <c r="AB1006" s="25">
        <v>81.227075541162506</v>
      </c>
      <c r="AC1006" s="25">
        <v>3.12837324E-2</v>
      </c>
      <c r="AD1006" s="42">
        <v>8.5099999999999995E-2</v>
      </c>
      <c r="AE1006" s="25">
        <v>90.18</v>
      </c>
      <c r="AF1006" s="42">
        <v>4.2702999999999998</v>
      </c>
      <c r="AG1006" s="25">
        <v>1.4158999999999999</v>
      </c>
      <c r="AH1006" s="5">
        <v>0.1246</v>
      </c>
      <c r="AI1006" s="25">
        <v>4.3298999999999997E-2</v>
      </c>
      <c r="AJ1006" s="24">
        <v>99.93</v>
      </c>
      <c r="AK1006" s="25">
        <v>0</v>
      </c>
      <c r="AL1006" s="241">
        <v>32.320999999999998</v>
      </c>
      <c r="AM1006" s="117"/>
      <c r="AN1006" s="118"/>
      <c r="AO1006" s="32">
        <v>-0.9</v>
      </c>
      <c r="AP1006" s="245">
        <v>6.8650000000000002</v>
      </c>
      <c r="AQ1006" s="106"/>
      <c r="AR1006" s="108" t="s">
        <v>227</v>
      </c>
      <c r="AS1006" s="235">
        <v>12.984234161658366</v>
      </c>
      <c r="AT1006" s="128"/>
      <c r="AU1006" s="236">
        <v>26.617695288211571</v>
      </c>
      <c r="AV1006" s="128"/>
      <c r="AW1006" s="237">
        <v>1.6531735682819384</v>
      </c>
      <c r="AX1006" s="128"/>
      <c r="AZ1006" s="138">
        <v>0</v>
      </c>
      <c r="BC1006" s="144">
        <v>1.8443166969918628E-2</v>
      </c>
      <c r="BD1006" s="128">
        <v>6</v>
      </c>
      <c r="BE1006" s="145">
        <v>2.1827398456414931E-2</v>
      </c>
      <c r="BG1006" s="21">
        <v>1013</v>
      </c>
    </row>
    <row r="1007" spans="1:59" ht="15.75" customHeight="1">
      <c r="A1007" s="21" t="s">
        <v>242</v>
      </c>
      <c r="B1007" s="33">
        <v>44</v>
      </c>
      <c r="C1007" s="21" t="s">
        <v>363</v>
      </c>
      <c r="D1007" s="26" t="s">
        <v>364</v>
      </c>
      <c r="E1007" s="35">
        <v>72</v>
      </c>
      <c r="F1007" s="35">
        <v>59.809999999999661</v>
      </c>
      <c r="G1007" s="35" t="s">
        <v>67</v>
      </c>
      <c r="H1007" s="36">
        <v>72.996833333333328</v>
      </c>
      <c r="I1007" s="35">
        <v>149</v>
      </c>
      <c r="J1007" s="35">
        <v>59.409999999999172</v>
      </c>
      <c r="K1007" s="35" t="s">
        <v>68</v>
      </c>
      <c r="L1007" s="36">
        <v>149.99016666666665</v>
      </c>
      <c r="M1007" s="36">
        <v>-149.99016666666665</v>
      </c>
      <c r="N1007" s="20">
        <v>1014</v>
      </c>
      <c r="Q1007" s="32" t="s">
        <v>229</v>
      </c>
      <c r="R1007" s="5">
        <v>18</v>
      </c>
      <c r="S1007" s="24">
        <v>78.322000000000003</v>
      </c>
      <c r="T1007" s="42">
        <v>-0.63649999999999995</v>
      </c>
      <c r="U1007" s="42">
        <v>-0.63339999999999996</v>
      </c>
      <c r="V1007" s="42">
        <v>26.222311450717001</v>
      </c>
      <c r="W1007" s="42">
        <v>26.223261210354998</v>
      </c>
      <c r="X1007" s="42">
        <v>31.897983042922373</v>
      </c>
      <c r="Y1007" s="42">
        <v>31.895984333312377</v>
      </c>
      <c r="Z1007" s="42">
        <v>2.2372000000000001</v>
      </c>
      <c r="AA1007" s="25">
        <v>7.1260149685012024</v>
      </c>
      <c r="AB1007" s="25">
        <v>85.597024475253264</v>
      </c>
      <c r="AC1007" s="25">
        <v>0.15100991599999999</v>
      </c>
      <c r="AD1007" s="42">
        <v>0.34849999999999998</v>
      </c>
      <c r="AE1007" s="25">
        <v>89.908799999999999</v>
      </c>
      <c r="AF1007" s="42">
        <v>4.2575000000000003</v>
      </c>
      <c r="AG1007" s="25">
        <v>1.4136</v>
      </c>
      <c r="AH1007" s="5">
        <v>0.1245</v>
      </c>
      <c r="AI1007" s="25">
        <v>4.3298999999999997E-2</v>
      </c>
      <c r="AJ1007" s="24">
        <v>99.93</v>
      </c>
      <c r="AK1007" s="25">
        <v>0</v>
      </c>
      <c r="AL1007" s="241">
        <v>32.007100000000001</v>
      </c>
      <c r="AM1007" s="117"/>
      <c r="AN1007" s="118"/>
      <c r="AO1007" s="32">
        <v>0.1</v>
      </c>
      <c r="AP1007" s="245">
        <v>7.0389999999999997</v>
      </c>
      <c r="AQ1007" s="106"/>
      <c r="AR1007" s="108" t="s">
        <v>227</v>
      </c>
      <c r="AS1007" s="235">
        <v>10.33168214621432</v>
      </c>
      <c r="AT1007" s="128"/>
      <c r="AU1007" s="236">
        <v>20.354566093366376</v>
      </c>
      <c r="AV1007" s="128"/>
      <c r="AW1007" s="237">
        <v>1.4600458149779736</v>
      </c>
      <c r="AX1007" s="128"/>
      <c r="AZ1007" s="138">
        <v>0</v>
      </c>
      <c r="BA1007" s="113">
        <v>6</v>
      </c>
      <c r="BC1007" s="144">
        <v>0.10372265103586237</v>
      </c>
      <c r="BD1007" s="128">
        <v>6</v>
      </c>
      <c r="BE1007" s="145">
        <v>5.513067344936786E-2</v>
      </c>
      <c r="BG1007" s="21">
        <v>1014</v>
      </c>
    </row>
    <row r="1008" spans="1:59" ht="15.75" customHeight="1">
      <c r="A1008" s="21" t="s">
        <v>242</v>
      </c>
      <c r="B1008" s="33">
        <v>44</v>
      </c>
      <c r="C1008" s="21" t="s">
        <v>363</v>
      </c>
      <c r="D1008" s="26" t="s">
        <v>364</v>
      </c>
      <c r="E1008" s="35">
        <v>72</v>
      </c>
      <c r="F1008" s="35">
        <v>59.809999999999661</v>
      </c>
      <c r="G1008" s="35" t="s">
        <v>67</v>
      </c>
      <c r="H1008" s="36">
        <v>72.996833333333328</v>
      </c>
      <c r="I1008" s="35">
        <v>149</v>
      </c>
      <c r="J1008" s="35">
        <v>59.409999999999172</v>
      </c>
      <c r="K1008" s="35" t="s">
        <v>68</v>
      </c>
      <c r="L1008" s="36">
        <v>149.99016666666665</v>
      </c>
      <c r="M1008" s="36">
        <v>-149.99016666666665</v>
      </c>
      <c r="N1008" s="20">
        <v>1015</v>
      </c>
      <c r="Q1008" s="32" t="s">
        <v>230</v>
      </c>
      <c r="R1008" s="5">
        <v>19</v>
      </c>
      <c r="S1008" s="24">
        <v>41.09</v>
      </c>
      <c r="T1008" s="42">
        <v>-0.7389</v>
      </c>
      <c r="U1008" s="42">
        <v>-0.73180000000000001</v>
      </c>
      <c r="V1008" s="42">
        <v>24.871467085102001</v>
      </c>
      <c r="W1008" s="42">
        <v>24.875965963695002</v>
      </c>
      <c r="X1008" s="42">
        <v>30.219990176585672</v>
      </c>
      <c r="Y1008" s="42">
        <v>30.218879219945123</v>
      </c>
      <c r="Z1008" s="42">
        <v>2.7242999999999999</v>
      </c>
      <c r="AA1008" s="25">
        <v>8.8586750930958367</v>
      </c>
      <c r="AB1008" s="25">
        <v>104.87099305623342</v>
      </c>
      <c r="AC1008" s="25">
        <v>0.27333368399999997</v>
      </c>
      <c r="AD1008" s="42">
        <v>0.61750000000000005</v>
      </c>
      <c r="AE1008" s="25">
        <v>89.470100000000002</v>
      </c>
      <c r="AF1008" s="42">
        <v>4.2369000000000003</v>
      </c>
      <c r="AG1008" s="25">
        <v>0.98850000000000005</v>
      </c>
      <c r="AH1008" s="5">
        <v>0.1075</v>
      </c>
      <c r="AI1008" s="25">
        <v>4.3298999999999997E-2</v>
      </c>
      <c r="AJ1008" s="24">
        <v>99.93</v>
      </c>
      <c r="AK1008" s="25">
        <v>0</v>
      </c>
      <c r="AL1008" s="241">
        <v>30.2925</v>
      </c>
      <c r="AM1008" s="117"/>
      <c r="AN1008" s="118"/>
      <c r="AO1008" s="32">
        <v>-0.2</v>
      </c>
      <c r="AP1008" s="245">
        <v>8.9760000000000009</v>
      </c>
      <c r="AQ1008" s="106"/>
      <c r="AR1008" s="108" t="s">
        <v>227</v>
      </c>
      <c r="AS1008" s="235">
        <v>5.2033520623806069E-2</v>
      </c>
      <c r="AT1008" s="128"/>
      <c r="AU1008" s="236">
        <v>5.182966584507839</v>
      </c>
      <c r="AV1008" s="128"/>
      <c r="AW1008" s="237">
        <v>0.66339383259911899</v>
      </c>
      <c r="AX1008" s="128"/>
      <c r="AZ1008" s="138">
        <v>0.25631232658992431</v>
      </c>
      <c r="BA1008" s="113">
        <v>6</v>
      </c>
      <c r="BC1008" s="144">
        <v>0.20527648254167291</v>
      </c>
      <c r="BD1008" s="128">
        <v>6</v>
      </c>
      <c r="BE1008" s="145">
        <v>0.14019423923041871</v>
      </c>
      <c r="BG1008" s="21">
        <v>1015</v>
      </c>
    </row>
    <row r="1009" spans="1:59" ht="15.75" customHeight="1">
      <c r="A1009" s="21" t="s">
        <v>242</v>
      </c>
      <c r="B1009" s="33">
        <v>44</v>
      </c>
      <c r="C1009" s="21" t="s">
        <v>363</v>
      </c>
      <c r="D1009" s="26" t="s">
        <v>364</v>
      </c>
      <c r="E1009" s="35">
        <v>72</v>
      </c>
      <c r="F1009" s="35">
        <v>59.809999999999661</v>
      </c>
      <c r="G1009" s="35" t="s">
        <v>67</v>
      </c>
      <c r="H1009" s="36">
        <v>72.996833333333328</v>
      </c>
      <c r="I1009" s="35">
        <v>149</v>
      </c>
      <c r="J1009" s="35">
        <v>59.409999999999172</v>
      </c>
      <c r="K1009" s="35" t="s">
        <v>68</v>
      </c>
      <c r="L1009" s="36">
        <v>149.99016666666665</v>
      </c>
      <c r="M1009" s="36">
        <v>-149.99016666666665</v>
      </c>
      <c r="N1009" s="20">
        <v>1016</v>
      </c>
      <c r="Q1009" s="32" t="s">
        <v>230</v>
      </c>
      <c r="R1009" s="5">
        <v>20</v>
      </c>
      <c r="S1009" s="24">
        <v>41.085999999999999</v>
      </c>
      <c r="T1009" s="42">
        <v>-0.73260000000000003</v>
      </c>
      <c r="U1009" s="42">
        <v>-0.73119999999999996</v>
      </c>
      <c r="V1009" s="42">
        <v>24.877307099329002</v>
      </c>
      <c r="W1009" s="42">
        <v>24.879586446077003</v>
      </c>
      <c r="X1009" s="42">
        <v>30.221470971330845</v>
      </c>
      <c r="Y1009" s="42">
        <v>30.223108254475903</v>
      </c>
      <c r="Z1009" s="42">
        <v>2.7242999999999999</v>
      </c>
      <c r="AA1009" s="25">
        <v>8.8586750930958367</v>
      </c>
      <c r="AB1009" s="25">
        <v>104.88976748717363</v>
      </c>
      <c r="AC1009" s="25">
        <v>0.259332004</v>
      </c>
      <c r="AD1009" s="42">
        <v>0.5867</v>
      </c>
      <c r="AE1009" s="25">
        <v>89.436199999999999</v>
      </c>
      <c r="AF1009" s="42">
        <v>4.2352999999999996</v>
      </c>
      <c r="AG1009" s="25">
        <v>0.98619999999999997</v>
      </c>
      <c r="AH1009" s="5">
        <v>0.1074</v>
      </c>
      <c r="AI1009" s="25">
        <v>4.3298999999999997E-2</v>
      </c>
      <c r="AJ1009" s="24">
        <v>99.93</v>
      </c>
      <c r="AK1009" s="25">
        <v>0</v>
      </c>
      <c r="AL1009" s="241">
        <v>30.2791</v>
      </c>
      <c r="AM1009" s="117"/>
      <c r="AN1009" s="118"/>
      <c r="AO1009" s="32"/>
      <c r="AP1009" s="245" t="s">
        <v>227</v>
      </c>
      <c r="AQ1009" s="106"/>
      <c r="AR1009" s="108"/>
      <c r="AS1009" s="235" t="s">
        <v>227</v>
      </c>
      <c r="AT1009" s="128" t="s">
        <v>227</v>
      </c>
      <c r="AU1009" s="236" t="s">
        <v>227</v>
      </c>
      <c r="AV1009" s="128" t="s">
        <v>227</v>
      </c>
      <c r="AW1009" s="237" t="s">
        <v>227</v>
      </c>
      <c r="AX1009" s="128" t="s">
        <v>227</v>
      </c>
      <c r="BC1009" s="144" t="s">
        <v>227</v>
      </c>
      <c r="BE1009" s="145" t="s">
        <v>227</v>
      </c>
      <c r="BG1009" s="21">
        <v>1016</v>
      </c>
    </row>
    <row r="1010" spans="1:59" ht="15.75" customHeight="1">
      <c r="A1010" s="21" t="s">
        <v>242</v>
      </c>
      <c r="B1010" s="33">
        <v>44</v>
      </c>
      <c r="C1010" s="21" t="s">
        <v>363</v>
      </c>
      <c r="D1010" s="26" t="s">
        <v>364</v>
      </c>
      <c r="E1010" s="35">
        <v>72</v>
      </c>
      <c r="F1010" s="35">
        <v>59.809999999999661</v>
      </c>
      <c r="G1010" s="35" t="s">
        <v>67</v>
      </c>
      <c r="H1010" s="36">
        <v>72.996833333333328</v>
      </c>
      <c r="I1010" s="35">
        <v>149</v>
      </c>
      <c r="J1010" s="35">
        <v>59.409999999999172</v>
      </c>
      <c r="K1010" s="35" t="s">
        <v>68</v>
      </c>
      <c r="L1010" s="36">
        <v>149.99016666666665</v>
      </c>
      <c r="M1010" s="36">
        <v>-149.99016666666665</v>
      </c>
      <c r="N1010" s="20">
        <v>1017</v>
      </c>
      <c r="O1010" s="23">
        <v>2</v>
      </c>
      <c r="P1010" s="38" t="s">
        <v>328</v>
      </c>
      <c r="Q1010" s="32" t="s">
        <v>229</v>
      </c>
      <c r="R1010" s="5">
        <v>21</v>
      </c>
      <c r="S1010" s="24">
        <v>56.293999999999997</v>
      </c>
      <c r="T1010" s="42">
        <v>-0.16300000000000001</v>
      </c>
      <c r="U1010" s="42">
        <v>-0.1585</v>
      </c>
      <c r="V1010" s="42">
        <v>26.319931541347</v>
      </c>
      <c r="W1010" s="42">
        <v>26.217965430216999</v>
      </c>
      <c r="X1010" s="42">
        <v>31.545701433122499</v>
      </c>
      <c r="Y1010" s="42">
        <v>31.406666590116135</v>
      </c>
      <c r="Z1010" s="42">
        <v>2.3715000000000002</v>
      </c>
      <c r="AA1010" s="25">
        <v>7.5880883909777674</v>
      </c>
      <c r="AB1010" s="25">
        <v>92.069316373494743</v>
      </c>
      <c r="AC1010" s="25">
        <v>0.21783157</v>
      </c>
      <c r="AD1010" s="42">
        <v>0.49540000000000001</v>
      </c>
      <c r="AE1010" s="25">
        <v>89.470100000000002</v>
      </c>
      <c r="AF1010" s="42">
        <v>4.2369000000000003</v>
      </c>
      <c r="AG1010" s="25">
        <v>1.2374000000000001</v>
      </c>
      <c r="AH1010" s="5">
        <v>0.11749999999999999</v>
      </c>
      <c r="AI1010" s="25">
        <v>4.3298999999999997E-2</v>
      </c>
      <c r="AJ1010" s="24">
        <v>99.93</v>
      </c>
      <c r="AK1010" s="25">
        <v>0</v>
      </c>
      <c r="AL1010" s="241">
        <v>31.515599999999999</v>
      </c>
      <c r="AM1010" s="117"/>
      <c r="AN1010" s="118"/>
      <c r="AO1010" s="32">
        <v>0</v>
      </c>
      <c r="AP1010" s="245">
        <v>7.7149999999999999</v>
      </c>
      <c r="AQ1010" s="106"/>
      <c r="AR1010" s="108"/>
      <c r="AS1010" s="235">
        <v>5.6665271472429941</v>
      </c>
      <c r="AT1010" s="128"/>
      <c r="AU1010" s="236">
        <v>13.061246752628646</v>
      </c>
      <c r="AV1010" s="128"/>
      <c r="AW1010" s="237">
        <v>1.134625550660793</v>
      </c>
      <c r="AX1010" s="128"/>
      <c r="AZ1010" s="138">
        <v>6.9911688482730536E-2</v>
      </c>
      <c r="BA1010" s="113">
        <v>6</v>
      </c>
      <c r="BC1010" s="144">
        <v>0.20392907527675699</v>
      </c>
      <c r="BD1010" s="128">
        <v>6</v>
      </c>
      <c r="BE1010" s="145">
        <v>0.19816782900499319</v>
      </c>
      <c r="BG1010" s="21">
        <v>1017</v>
      </c>
    </row>
    <row r="1011" spans="1:59" ht="15.75" customHeight="1">
      <c r="A1011" s="21" t="s">
        <v>242</v>
      </c>
      <c r="B1011" s="33">
        <v>44</v>
      </c>
      <c r="C1011" s="21" t="s">
        <v>363</v>
      </c>
      <c r="D1011" s="26" t="s">
        <v>364</v>
      </c>
      <c r="E1011" s="35">
        <v>72</v>
      </c>
      <c r="F1011" s="35">
        <v>59.809999999999661</v>
      </c>
      <c r="G1011" s="35" t="s">
        <v>67</v>
      </c>
      <c r="H1011" s="36">
        <v>72.996833333333328</v>
      </c>
      <c r="I1011" s="35">
        <v>149</v>
      </c>
      <c r="J1011" s="35">
        <v>59.409999999999172</v>
      </c>
      <c r="K1011" s="35" t="s">
        <v>68</v>
      </c>
      <c r="L1011" s="36">
        <v>149.99016666666665</v>
      </c>
      <c r="M1011" s="36">
        <v>-149.99016666666665</v>
      </c>
      <c r="N1011" s="20">
        <v>1018</v>
      </c>
      <c r="Q1011" s="32" t="s">
        <v>229</v>
      </c>
      <c r="R1011" s="5">
        <v>22</v>
      </c>
      <c r="S1011" s="24">
        <v>21.565000000000001</v>
      </c>
      <c r="T1011" s="42">
        <v>0.7127</v>
      </c>
      <c r="U1011" s="42">
        <v>0.68969999999999998</v>
      </c>
      <c r="V1011" s="42">
        <v>24.699024248442999</v>
      </c>
      <c r="W1011" s="42">
        <v>24.632771904719</v>
      </c>
      <c r="X1011" s="42">
        <v>28.609004862845183</v>
      </c>
      <c r="Y1011" s="42">
        <v>28.54601812757241</v>
      </c>
      <c r="Z1011" s="42">
        <v>2.7511999999999999</v>
      </c>
      <c r="AA1011" s="25">
        <v>8.9466212099426343</v>
      </c>
      <c r="AB1011" s="25">
        <v>108.82189447429813</v>
      </c>
      <c r="AC1011" s="25">
        <v>0.20805312400000001</v>
      </c>
      <c r="AD1011" s="42">
        <v>0.47389999999999999</v>
      </c>
      <c r="AE1011" s="25">
        <v>89.643600000000006</v>
      </c>
      <c r="AF1011" s="42">
        <v>4.2450000000000001</v>
      </c>
      <c r="AG1011" s="25">
        <v>0.79600000000000004</v>
      </c>
      <c r="AH1011" s="5">
        <v>9.98E-2</v>
      </c>
      <c r="AI1011" s="25">
        <v>4.3298999999999997E-2</v>
      </c>
      <c r="AJ1011" s="24">
        <v>99.93</v>
      </c>
      <c r="AK1011" s="25">
        <v>0</v>
      </c>
      <c r="AL1011" s="241">
        <v>28.038699999999999</v>
      </c>
      <c r="AM1011" s="117"/>
      <c r="AN1011" s="118"/>
      <c r="AO1011" s="32">
        <v>2.1</v>
      </c>
      <c r="AP1011" s="245">
        <v>8.9499999999999993</v>
      </c>
      <c r="AQ1011" s="106"/>
      <c r="AR1011" s="108" t="s">
        <v>227</v>
      </c>
      <c r="AS1011" s="235">
        <v>0</v>
      </c>
      <c r="AT1011" s="128"/>
      <c r="AU1011" s="236">
        <v>3.3104490452960698</v>
      </c>
      <c r="AV1011" s="128"/>
      <c r="AW1011" s="237">
        <v>0.5291700440528635</v>
      </c>
      <c r="AX1011" s="128"/>
      <c r="AZ1011" s="138">
        <v>5.6458791091509017E-2</v>
      </c>
      <c r="BA1011" s="113">
        <v>6</v>
      </c>
      <c r="BC1011" s="144">
        <v>0.20984715052413275</v>
      </c>
      <c r="BE1011" s="145">
        <v>7.6127445812297731E-2</v>
      </c>
      <c r="BG1011" s="21">
        <v>1018</v>
      </c>
    </row>
    <row r="1012" spans="1:59" ht="13.5" customHeight="1">
      <c r="A1012" s="21" t="s">
        <v>242</v>
      </c>
      <c r="B1012" s="33">
        <v>44</v>
      </c>
      <c r="C1012" s="21" t="s">
        <v>363</v>
      </c>
      <c r="D1012" s="26" t="s">
        <v>364</v>
      </c>
      <c r="E1012" s="35">
        <v>72</v>
      </c>
      <c r="F1012" s="35">
        <v>59.809999999999661</v>
      </c>
      <c r="G1012" s="35" t="s">
        <v>67</v>
      </c>
      <c r="H1012" s="36">
        <v>72.996833333333328</v>
      </c>
      <c r="I1012" s="35">
        <v>149</v>
      </c>
      <c r="J1012" s="35">
        <v>59.409999999999172</v>
      </c>
      <c r="K1012" s="35" t="s">
        <v>68</v>
      </c>
      <c r="L1012" s="36">
        <v>149.99016666666665</v>
      </c>
      <c r="M1012" s="36">
        <v>-149.99016666666665</v>
      </c>
      <c r="N1012" s="20">
        <v>1019</v>
      </c>
      <c r="Q1012" s="32" t="s">
        <v>230</v>
      </c>
      <c r="R1012" s="5">
        <v>23</v>
      </c>
      <c r="S1012" s="24">
        <v>5.6920000000000002</v>
      </c>
      <c r="T1012" s="42">
        <v>-1.3201000000000001</v>
      </c>
      <c r="U1012" s="42">
        <v>-1.3196000000000001</v>
      </c>
      <c r="V1012" s="42">
        <v>20.830534057590999</v>
      </c>
      <c r="W1012" s="42">
        <v>20.830220841473999</v>
      </c>
      <c r="X1012" s="42">
        <v>25.39395111439125</v>
      </c>
      <c r="Y1012" s="42">
        <v>25.393108696529982</v>
      </c>
      <c r="Z1012" s="42">
        <v>2.5196000000000001</v>
      </c>
      <c r="AA1012" s="25">
        <v>8.7206023884752568</v>
      </c>
      <c r="AB1012" s="25">
        <v>98.215348901144111</v>
      </c>
      <c r="AC1012" s="25">
        <v>0.137812878</v>
      </c>
      <c r="AD1012" s="42">
        <v>0.31940000000000002</v>
      </c>
      <c r="AE1012" s="25">
        <v>89.866900000000001</v>
      </c>
      <c r="AF1012" s="42">
        <v>4.2556000000000003</v>
      </c>
      <c r="AG1012" s="25">
        <v>0.68569999999999998</v>
      </c>
      <c r="AH1012" s="5">
        <v>9.5399999999999999E-2</v>
      </c>
      <c r="AI1012" s="25">
        <v>7.0368E-2</v>
      </c>
      <c r="AJ1012" s="24">
        <v>99.93</v>
      </c>
      <c r="AK1012" s="25">
        <v>0</v>
      </c>
      <c r="AL1012" s="241">
        <v>25.392099999999999</v>
      </c>
      <c r="AM1012" s="117"/>
      <c r="AN1012" s="118"/>
      <c r="AO1012" s="32">
        <v>-0.2</v>
      </c>
      <c r="AP1012" s="245">
        <v>8.7070000000000007</v>
      </c>
      <c r="AQ1012" s="106"/>
      <c r="AR1012" s="108" t="s">
        <v>227</v>
      </c>
      <c r="AS1012" s="235">
        <v>0</v>
      </c>
      <c r="AT1012" s="128"/>
      <c r="AU1012" s="236">
        <v>2.9281945070594539</v>
      </c>
      <c r="AV1012" s="128"/>
      <c r="AW1012" s="237">
        <v>0.44612511013215861</v>
      </c>
      <c r="AX1012" s="128"/>
      <c r="AZ1012" s="138">
        <v>5.2316058650411577E-2</v>
      </c>
      <c r="BC1012" s="144">
        <v>0.15220451549437339</v>
      </c>
      <c r="BE1012" s="145">
        <v>6.5650683673328228E-2</v>
      </c>
      <c r="BG1012" s="21">
        <v>1019</v>
      </c>
    </row>
    <row r="1013" spans="1:59" ht="15.75" customHeight="1">
      <c r="A1013" s="21" t="s">
        <v>242</v>
      </c>
      <c r="B1013" s="33">
        <v>44</v>
      </c>
      <c r="C1013" s="21" t="s">
        <v>363</v>
      </c>
      <c r="D1013" s="26" t="s">
        <v>364</v>
      </c>
      <c r="E1013" s="35">
        <v>72</v>
      </c>
      <c r="F1013" s="35">
        <v>59.809999999999661</v>
      </c>
      <c r="G1013" s="35" t="s">
        <v>67</v>
      </c>
      <c r="H1013" s="36">
        <v>72.996833333333328</v>
      </c>
      <c r="I1013" s="35">
        <v>149</v>
      </c>
      <c r="J1013" s="35">
        <v>59.409999999999172</v>
      </c>
      <c r="K1013" s="35" t="s">
        <v>68</v>
      </c>
      <c r="L1013" s="36">
        <v>149.99016666666665</v>
      </c>
      <c r="M1013" s="36">
        <v>-149.99016666666665</v>
      </c>
      <c r="N1013" s="20">
        <v>1020</v>
      </c>
      <c r="Q1013" s="32" t="s">
        <v>230</v>
      </c>
      <c r="R1013" s="5">
        <v>24</v>
      </c>
      <c r="S1013" s="24">
        <v>5.6760000000000002</v>
      </c>
      <c r="T1013" s="42">
        <v>-1.3221000000000001</v>
      </c>
      <c r="U1013" s="42">
        <v>-1.3252999999999999</v>
      </c>
      <c r="V1013" s="42">
        <v>20.830123267611999</v>
      </c>
      <c r="W1013" s="42">
        <v>20.828302645535</v>
      </c>
      <c r="X1013" s="42">
        <v>25.395115329527762</v>
      </c>
      <c r="Y1013" s="42">
        <v>25.395417582008985</v>
      </c>
      <c r="Z1013" s="42">
        <v>2.5196000000000001</v>
      </c>
      <c r="AA1013" s="25">
        <v>8.7206023884752568</v>
      </c>
      <c r="AB1013" s="25">
        <v>98.210781220018276</v>
      </c>
      <c r="AC1013" s="25">
        <v>0.116723984</v>
      </c>
      <c r="AD1013" s="42">
        <v>0.27300000000000002</v>
      </c>
      <c r="AE1013" s="25">
        <v>89.85690000000001</v>
      </c>
      <c r="AF1013" s="42">
        <v>4.2550999999999997</v>
      </c>
      <c r="AG1013" s="25">
        <v>0.70450000000000002</v>
      </c>
      <c r="AH1013" s="5">
        <v>9.6199999999999994E-2</v>
      </c>
      <c r="AI1013" s="25">
        <v>8.4343000000000001E-2</v>
      </c>
      <c r="AJ1013" s="24">
        <v>99.93</v>
      </c>
      <c r="AK1013" s="25">
        <v>0</v>
      </c>
      <c r="AL1013" s="241">
        <v>25.3917</v>
      </c>
      <c r="AM1013" s="117"/>
      <c r="AN1013" s="118"/>
      <c r="AO1013" s="32"/>
      <c r="AP1013" s="245" t="s">
        <v>227</v>
      </c>
      <c r="AQ1013" s="106"/>
      <c r="AR1013" s="108"/>
      <c r="AS1013" s="235" t="s">
        <v>227</v>
      </c>
      <c r="AT1013" s="128" t="s">
        <v>227</v>
      </c>
      <c r="AU1013" s="236" t="s">
        <v>227</v>
      </c>
      <c r="AV1013" s="128" t="s">
        <v>227</v>
      </c>
      <c r="AW1013" s="237" t="s">
        <v>227</v>
      </c>
      <c r="AX1013" s="128" t="s">
        <v>227</v>
      </c>
      <c r="BC1013" s="144" t="s">
        <v>227</v>
      </c>
      <c r="BE1013" s="145" t="s">
        <v>227</v>
      </c>
      <c r="BG1013" s="21">
        <v>1020</v>
      </c>
    </row>
    <row r="1014" spans="1:59" ht="15.75" customHeight="1">
      <c r="A1014" s="21" t="s">
        <v>242</v>
      </c>
      <c r="B1014" s="33">
        <v>45</v>
      </c>
      <c r="C1014" s="21" t="s">
        <v>365</v>
      </c>
      <c r="D1014" s="26" t="s">
        <v>366</v>
      </c>
      <c r="E1014" s="35">
        <v>72</v>
      </c>
      <c r="F1014" s="35">
        <v>30.620000000000118</v>
      </c>
      <c r="G1014" s="35" t="s">
        <v>67</v>
      </c>
      <c r="H1014" s="36">
        <v>72.510333333333335</v>
      </c>
      <c r="I1014" s="35">
        <v>150</v>
      </c>
      <c r="J1014" s="35">
        <v>4.5599999999996044</v>
      </c>
      <c r="K1014" s="35" t="s">
        <v>68</v>
      </c>
      <c r="L1014" s="36">
        <v>150.07599999999999</v>
      </c>
      <c r="M1014" s="36">
        <v>-150.07599999999999</v>
      </c>
      <c r="N1014" s="20">
        <v>1021</v>
      </c>
      <c r="Q1014" s="32" t="s">
        <v>229</v>
      </c>
      <c r="R1014" s="5">
        <v>1</v>
      </c>
      <c r="S1014" s="24">
        <v>3687.3980000000001</v>
      </c>
      <c r="T1014" s="42">
        <v>-0.26369999999999999</v>
      </c>
      <c r="U1014" s="42">
        <v>-0.2646</v>
      </c>
      <c r="V1014" s="42">
        <v>30.290524530993999</v>
      </c>
      <c r="W1014" s="42">
        <v>30.289563715422002</v>
      </c>
      <c r="X1014" s="42">
        <v>34.954680395043368</v>
      </c>
      <c r="Y1014" s="42">
        <v>34.95443414058731</v>
      </c>
      <c r="Z1014" s="42">
        <v>1.4855</v>
      </c>
      <c r="AA1014" s="25">
        <v>6.516134873918527</v>
      </c>
      <c r="AB1014" s="25">
        <v>80.764341582872561</v>
      </c>
      <c r="AC1014" s="25">
        <v>1.7364335000000002E-2</v>
      </c>
      <c r="AD1014" s="42">
        <v>5.4399999999999997E-2</v>
      </c>
      <c r="AE1014" s="25">
        <v>90.189899999999994</v>
      </c>
      <c r="AF1014" s="42">
        <v>4.2808999999999999</v>
      </c>
      <c r="AG1014" s="25">
        <v>0.7913</v>
      </c>
      <c r="AH1014" s="5">
        <v>9.9599999999999994E-2</v>
      </c>
      <c r="AI1014" s="25">
        <v>4.3298999999999997E-2</v>
      </c>
      <c r="AJ1014" s="24">
        <v>99.68</v>
      </c>
      <c r="AK1014" s="25">
        <v>0</v>
      </c>
      <c r="AL1014" s="241">
        <v>34.9542</v>
      </c>
      <c r="AM1014" s="117">
        <v>6</v>
      </c>
      <c r="AN1014" s="118"/>
      <c r="AO1014" s="32">
        <v>-0.1</v>
      </c>
      <c r="AP1014" s="245">
        <v>6.5060000000000002</v>
      </c>
      <c r="AQ1014" s="106"/>
      <c r="AR1014" s="108" t="s">
        <v>227</v>
      </c>
      <c r="AS1014" s="235">
        <v>14.964774283435471</v>
      </c>
      <c r="AT1014" s="128"/>
      <c r="AU1014" s="236">
        <v>14.134142242408297</v>
      </c>
      <c r="AV1014" s="128"/>
      <c r="AW1014" s="237">
        <v>0.99750484581497789</v>
      </c>
      <c r="AX1014" s="128"/>
      <c r="BC1014" s="144" t="s">
        <v>227</v>
      </c>
      <c r="BE1014" s="145" t="s">
        <v>227</v>
      </c>
      <c r="BG1014" s="21">
        <v>1021</v>
      </c>
    </row>
    <row r="1015" spans="1:59" ht="15.75" customHeight="1">
      <c r="A1015" s="21" t="s">
        <v>242</v>
      </c>
      <c r="B1015" s="33">
        <v>45</v>
      </c>
      <c r="C1015" s="21" t="s">
        <v>365</v>
      </c>
      <c r="D1015" s="26" t="s">
        <v>366</v>
      </c>
      <c r="E1015" s="35">
        <v>72</v>
      </c>
      <c r="F1015" s="35">
        <v>30.620000000000118</v>
      </c>
      <c r="G1015" s="35" t="s">
        <v>67</v>
      </c>
      <c r="H1015" s="36">
        <v>72.510333333333335</v>
      </c>
      <c r="I1015" s="35">
        <v>150</v>
      </c>
      <c r="J1015" s="35">
        <v>4.5599999999996044</v>
      </c>
      <c r="K1015" s="35" t="s">
        <v>68</v>
      </c>
      <c r="L1015" s="36">
        <v>150.07599999999999</v>
      </c>
      <c r="M1015" s="36">
        <v>-150.07599999999999</v>
      </c>
      <c r="N1015" s="20">
        <v>1022</v>
      </c>
      <c r="Q1015" s="32" t="s">
        <v>229</v>
      </c>
      <c r="R1015" s="5">
        <v>2</v>
      </c>
      <c r="S1015" s="24">
        <v>2594.7890000000002</v>
      </c>
      <c r="T1015" s="42">
        <v>-0.36630000000000001</v>
      </c>
      <c r="U1015" s="42">
        <v>-0.36670000000000003</v>
      </c>
      <c r="V1015" s="42">
        <v>29.793113837809003</v>
      </c>
      <c r="W1015" s="42">
        <v>29.792407111356997</v>
      </c>
      <c r="X1015" s="42">
        <v>34.950853072337779</v>
      </c>
      <c r="Y1015" s="42">
        <v>34.950376572586357</v>
      </c>
      <c r="Z1015" s="42">
        <v>1.6496999999999999</v>
      </c>
      <c r="AA1015" s="25">
        <v>6.5653601194709568</v>
      </c>
      <c r="AB1015" s="25">
        <v>81.153578407173697</v>
      </c>
      <c r="AC1015" s="25">
        <v>1.6681525799999999E-2</v>
      </c>
      <c r="AD1015" s="42">
        <v>5.2999999999999999E-2</v>
      </c>
      <c r="AE1015" s="25">
        <v>90.245699999999999</v>
      </c>
      <c r="AF1015" s="42">
        <v>4.2835999999999999</v>
      </c>
      <c r="AG1015" s="25">
        <v>0.79600000000000004</v>
      </c>
      <c r="AH1015" s="5">
        <v>9.98E-2</v>
      </c>
      <c r="AI1015" s="25">
        <v>4.3298999999999997E-2</v>
      </c>
      <c r="AJ1015" s="24">
        <v>99.79</v>
      </c>
      <c r="AK1015" s="25">
        <v>0</v>
      </c>
      <c r="AL1015" s="241">
        <v>34.950299999999999</v>
      </c>
      <c r="AM1015" s="117"/>
      <c r="AN1015" s="118"/>
      <c r="AO1015" s="32">
        <v>-0.3</v>
      </c>
      <c r="AP1015" s="245">
        <v>6.5629999999999997</v>
      </c>
      <c r="AQ1015" s="106"/>
      <c r="AR1015" s="108" t="s">
        <v>227</v>
      </c>
      <c r="AS1015" s="235">
        <v>14.90345175502234</v>
      </c>
      <c r="AT1015" s="128"/>
      <c r="AU1015" s="236">
        <v>13.334182495271529</v>
      </c>
      <c r="AV1015" s="128"/>
      <c r="AW1015" s="237">
        <v>0.99460792951541854</v>
      </c>
      <c r="AX1015" s="128"/>
      <c r="BC1015" s="144" t="s">
        <v>227</v>
      </c>
      <c r="BE1015" s="145" t="s">
        <v>227</v>
      </c>
      <c r="BG1015" s="21">
        <v>1022</v>
      </c>
    </row>
    <row r="1016" spans="1:59" ht="15.75" customHeight="1">
      <c r="A1016" s="21" t="s">
        <v>242</v>
      </c>
      <c r="B1016" s="33">
        <v>45</v>
      </c>
      <c r="C1016" s="21" t="s">
        <v>365</v>
      </c>
      <c r="D1016" s="26" t="s">
        <v>366</v>
      </c>
      <c r="E1016" s="35">
        <v>72</v>
      </c>
      <c r="F1016" s="35">
        <v>30.620000000000118</v>
      </c>
      <c r="G1016" s="35" t="s">
        <v>67</v>
      </c>
      <c r="H1016" s="36">
        <v>72.510333333333335</v>
      </c>
      <c r="I1016" s="35">
        <v>150</v>
      </c>
      <c r="J1016" s="35">
        <v>4.5599999999996044</v>
      </c>
      <c r="K1016" s="35" t="s">
        <v>68</v>
      </c>
      <c r="L1016" s="36">
        <v>150.07599999999999</v>
      </c>
      <c r="M1016" s="36">
        <v>-150.07599999999999</v>
      </c>
      <c r="N1016" s="20">
        <v>1023</v>
      </c>
      <c r="Q1016" s="32" t="s">
        <v>229</v>
      </c>
      <c r="R1016" s="5">
        <v>3</v>
      </c>
      <c r="S1016" s="24">
        <v>2033.1379999999999</v>
      </c>
      <c r="T1016" s="42">
        <v>-0.3957</v>
      </c>
      <c r="U1016" s="42">
        <v>-0.39589999999999997</v>
      </c>
      <c r="V1016" s="42">
        <v>29.536084247080002</v>
      </c>
      <c r="W1016" s="42">
        <v>29.535562774245001</v>
      </c>
      <c r="X1016" s="42">
        <v>34.938590350953717</v>
      </c>
      <c r="Y1016" s="42">
        <v>34.93812946174436</v>
      </c>
      <c r="Z1016" s="42">
        <v>1.7619</v>
      </c>
      <c r="AA1016" s="25">
        <v>6.6744720357853948</v>
      </c>
      <c r="AB1016" s="25">
        <v>82.431505534237587</v>
      </c>
      <c r="AC1016" s="25">
        <v>1.7193860000000002E-2</v>
      </c>
      <c r="AD1016" s="42">
        <v>5.4100000000000002E-2</v>
      </c>
      <c r="AE1016" s="25">
        <v>90.215800000000002</v>
      </c>
      <c r="AF1016" s="42">
        <v>4.2821999999999996</v>
      </c>
      <c r="AG1016" s="25">
        <v>0.7984</v>
      </c>
      <c r="AH1016" s="5">
        <v>9.9900000000000003E-2</v>
      </c>
      <c r="AI1016" s="25">
        <v>4.3298999999999997E-2</v>
      </c>
      <c r="AJ1016" s="24">
        <v>99.85</v>
      </c>
      <c r="AK1016" s="25">
        <v>0</v>
      </c>
      <c r="AL1016" s="241">
        <v>34.937600000000003</v>
      </c>
      <c r="AM1016" s="117"/>
      <c r="AN1016" s="118"/>
      <c r="AO1016" s="32">
        <v>-0.4</v>
      </c>
      <c r="AP1016" s="245">
        <v>6.67</v>
      </c>
      <c r="AQ1016" s="106"/>
      <c r="AR1016" s="108" t="s">
        <v>227</v>
      </c>
      <c r="AS1016" s="235">
        <v>14.590773335270011</v>
      </c>
      <c r="AT1016" s="128"/>
      <c r="AU1016" s="236">
        <v>11.889374181057903</v>
      </c>
      <c r="AV1016" s="128"/>
      <c r="AW1016" s="237">
        <v>0.96950132158590319</v>
      </c>
      <c r="AX1016" s="128"/>
      <c r="BC1016" s="144" t="s">
        <v>227</v>
      </c>
      <c r="BE1016" s="145" t="s">
        <v>227</v>
      </c>
      <c r="BG1016" s="21">
        <v>1023</v>
      </c>
    </row>
    <row r="1017" spans="1:59" ht="15.75" customHeight="1">
      <c r="A1017" s="21" t="s">
        <v>242</v>
      </c>
      <c r="B1017" s="33">
        <v>45</v>
      </c>
      <c r="C1017" s="21" t="s">
        <v>365</v>
      </c>
      <c r="D1017" s="26" t="s">
        <v>366</v>
      </c>
      <c r="E1017" s="35">
        <v>72</v>
      </c>
      <c r="F1017" s="35">
        <v>30.620000000000118</v>
      </c>
      <c r="G1017" s="35" t="s">
        <v>67</v>
      </c>
      <c r="H1017" s="36">
        <v>72.510333333333335</v>
      </c>
      <c r="I1017" s="35">
        <v>150</v>
      </c>
      <c r="J1017" s="35">
        <v>4.5599999999996044</v>
      </c>
      <c r="K1017" s="35" t="s">
        <v>68</v>
      </c>
      <c r="L1017" s="36">
        <v>150.07599999999999</v>
      </c>
      <c r="M1017" s="36">
        <v>-150.07599999999999</v>
      </c>
      <c r="N1017" s="20">
        <v>1024</v>
      </c>
      <c r="Q1017" s="32" t="s">
        <v>229</v>
      </c>
      <c r="R1017" s="5">
        <v>4</v>
      </c>
      <c r="S1017" s="24">
        <v>1523.829</v>
      </c>
      <c r="T1017" s="42">
        <v>-0.28570000000000001</v>
      </c>
      <c r="U1017" s="42">
        <v>-0.2863</v>
      </c>
      <c r="V1017" s="42">
        <v>29.396741487633999</v>
      </c>
      <c r="W1017" s="42">
        <v>29.395756377679998</v>
      </c>
      <c r="X1017" s="42">
        <v>34.907612102302018</v>
      </c>
      <c r="Y1017" s="42">
        <v>34.906990080385363</v>
      </c>
      <c r="Z1017" s="42">
        <v>1.8952</v>
      </c>
      <c r="AA1017" s="25">
        <v>6.8457842697252369</v>
      </c>
      <c r="AB1017" s="25">
        <v>84.773222853940467</v>
      </c>
      <c r="AC1017" s="25">
        <v>1.7706194200000001E-2</v>
      </c>
      <c r="AD1017" s="42">
        <v>5.5199999999999999E-2</v>
      </c>
      <c r="AE1017" s="25">
        <v>90.225800000000007</v>
      </c>
      <c r="AF1017" s="42">
        <v>4.2827000000000002</v>
      </c>
      <c r="AG1017" s="25">
        <v>0.83130000000000004</v>
      </c>
      <c r="AH1017" s="5">
        <v>0.1012</v>
      </c>
      <c r="AI1017" s="25">
        <v>4.3298999999999997E-2</v>
      </c>
      <c r="AJ1017" s="24">
        <v>99.9</v>
      </c>
      <c r="AK1017" s="25">
        <v>0</v>
      </c>
      <c r="AL1017" s="241">
        <v>34.908099999999997</v>
      </c>
      <c r="AM1017" s="117"/>
      <c r="AN1017" s="118"/>
      <c r="AO1017" s="32">
        <v>-0.4</v>
      </c>
      <c r="AP1017" s="245">
        <v>6.8570000000000002</v>
      </c>
      <c r="AQ1017" s="106"/>
      <c r="AR1017" s="108" t="s">
        <v>227</v>
      </c>
      <c r="AS1017" s="235">
        <v>13.658929035320783</v>
      </c>
      <c r="AT1017" s="128"/>
      <c r="AU1017" s="236">
        <v>8.7832351351807194</v>
      </c>
      <c r="AV1017" s="128"/>
      <c r="AW1017" s="237">
        <v>0.8864563876651983</v>
      </c>
      <c r="AX1017" s="128"/>
      <c r="BC1017" s="144" t="s">
        <v>227</v>
      </c>
      <c r="BE1017" s="145" t="s">
        <v>227</v>
      </c>
      <c r="BG1017" s="21">
        <v>1024</v>
      </c>
    </row>
    <row r="1018" spans="1:59" ht="15.75" customHeight="1">
      <c r="A1018" s="21" t="s">
        <v>242</v>
      </c>
      <c r="B1018" s="33">
        <v>45</v>
      </c>
      <c r="C1018" s="21" t="s">
        <v>365</v>
      </c>
      <c r="D1018" s="26" t="s">
        <v>366</v>
      </c>
      <c r="E1018" s="35">
        <v>72</v>
      </c>
      <c r="F1018" s="35">
        <v>30.620000000000118</v>
      </c>
      <c r="G1018" s="35" t="s">
        <v>67</v>
      </c>
      <c r="H1018" s="36">
        <v>72.510333333333335</v>
      </c>
      <c r="I1018" s="35">
        <v>150</v>
      </c>
      <c r="J1018" s="35">
        <v>4.5599999999996044</v>
      </c>
      <c r="K1018" s="35" t="s">
        <v>68</v>
      </c>
      <c r="L1018" s="36">
        <v>150.07599999999999</v>
      </c>
      <c r="M1018" s="36">
        <v>-150.07599999999999</v>
      </c>
      <c r="N1018" s="20">
        <v>1025</v>
      </c>
      <c r="O1018" s="23">
        <v>2</v>
      </c>
      <c r="P1018" s="38" t="s">
        <v>480</v>
      </c>
      <c r="Q1018" s="32" t="s">
        <v>229</v>
      </c>
      <c r="R1018" s="5">
        <v>5</v>
      </c>
      <c r="S1018" s="24">
        <v>1015.0359999999999</v>
      </c>
      <c r="T1018" s="42">
        <v>0.11840000000000001</v>
      </c>
      <c r="U1018" s="42">
        <v>0.1179</v>
      </c>
      <c r="V1018" s="42">
        <v>29.503474918966003</v>
      </c>
      <c r="W1018" s="42">
        <v>29.502784514093001</v>
      </c>
      <c r="X1018" s="42">
        <v>34.878372845298223</v>
      </c>
      <c r="Y1018" s="42">
        <v>34.878030751229552</v>
      </c>
      <c r="Z1018" s="42">
        <v>2.0194000000000001</v>
      </c>
      <c r="AA1018" s="25">
        <v>6.8543110480729599</v>
      </c>
      <c r="AB1018" s="25">
        <v>85.76185437864963</v>
      </c>
      <c r="AC1018" s="25">
        <v>2.02251328E-2</v>
      </c>
      <c r="AD1018" s="42">
        <v>6.08E-2</v>
      </c>
      <c r="AE1018" s="25">
        <v>89.924599999999998</v>
      </c>
      <c r="AF1018" s="42">
        <v>4.2683999999999997</v>
      </c>
      <c r="AG1018" s="25">
        <v>0.81010000000000004</v>
      </c>
      <c r="AH1018" s="5">
        <v>0.1004</v>
      </c>
      <c r="AI1018" s="25">
        <v>4.3298999999999997E-2</v>
      </c>
      <c r="AJ1018" s="24">
        <v>99.93</v>
      </c>
      <c r="AK1018" s="25">
        <v>0</v>
      </c>
      <c r="AL1018" s="241">
        <v>34.8765</v>
      </c>
      <c r="AM1018" s="117"/>
      <c r="AN1018" s="118"/>
      <c r="AO1018" s="32">
        <v>0</v>
      </c>
      <c r="AP1018" s="245">
        <v>6.87</v>
      </c>
      <c r="AQ1018" s="106">
        <v>6</v>
      </c>
      <c r="AR1018" s="108" t="s">
        <v>227</v>
      </c>
      <c r="AS1018" s="235">
        <v>12.745510749863405</v>
      </c>
      <c r="AT1018" s="128"/>
      <c r="AU1018" s="236">
        <v>7.272947885764192</v>
      </c>
      <c r="AV1018" s="128"/>
      <c r="AW1018" s="237">
        <v>0.83720881057268726</v>
      </c>
      <c r="AX1018" s="128"/>
      <c r="BC1018" s="144" t="s">
        <v>227</v>
      </c>
      <c r="BE1018" s="145" t="s">
        <v>227</v>
      </c>
      <c r="BG1018" s="21">
        <v>1025</v>
      </c>
    </row>
    <row r="1019" spans="1:59" ht="15.75" customHeight="1">
      <c r="A1019" s="21" t="s">
        <v>242</v>
      </c>
      <c r="B1019" s="33">
        <v>45</v>
      </c>
      <c r="C1019" s="21" t="s">
        <v>365</v>
      </c>
      <c r="D1019" s="26" t="s">
        <v>366</v>
      </c>
      <c r="E1019" s="35">
        <v>72</v>
      </c>
      <c r="F1019" s="35">
        <v>30.620000000000118</v>
      </c>
      <c r="G1019" s="35" t="s">
        <v>67</v>
      </c>
      <c r="H1019" s="36">
        <v>72.510333333333335</v>
      </c>
      <c r="I1019" s="35">
        <v>150</v>
      </c>
      <c r="J1019" s="35">
        <v>4.5599999999996044</v>
      </c>
      <c r="K1019" s="35" t="s">
        <v>68</v>
      </c>
      <c r="L1019" s="36">
        <v>150.07599999999999</v>
      </c>
      <c r="M1019" s="36">
        <v>-150.07599999999999</v>
      </c>
      <c r="N1019" s="20">
        <v>1026</v>
      </c>
      <c r="Q1019" s="32" t="s">
        <v>229</v>
      </c>
      <c r="R1019" s="5">
        <v>6</v>
      </c>
      <c r="S1019" s="24">
        <v>812.41899999999998</v>
      </c>
      <c r="T1019" s="42">
        <v>0.39850000000000002</v>
      </c>
      <c r="U1019" s="42">
        <v>0.39639999999999997</v>
      </c>
      <c r="V1019" s="42">
        <v>29.648342853604003</v>
      </c>
      <c r="W1019" s="42">
        <v>29.646546252674998</v>
      </c>
      <c r="X1019" s="42">
        <v>34.868795600851165</v>
      </c>
      <c r="Y1019" s="42">
        <v>34.868810930122514</v>
      </c>
      <c r="Z1019" s="42">
        <v>2.0701999999999998</v>
      </c>
      <c r="AA1019" s="25">
        <v>6.8280107065211677</v>
      </c>
      <c r="AB1019" s="25">
        <v>86.050316721531345</v>
      </c>
      <c r="AC1019" s="25">
        <v>1.9157732E-2</v>
      </c>
      <c r="AD1019" s="42">
        <v>5.8400000000000001E-2</v>
      </c>
      <c r="AE1019" s="25">
        <v>89.958500000000001</v>
      </c>
      <c r="AF1019" s="42">
        <v>4.2699999999999996</v>
      </c>
      <c r="AG1019" s="25">
        <v>0.86180000000000001</v>
      </c>
      <c r="AH1019" s="5">
        <v>0.10249999999999999</v>
      </c>
      <c r="AI1019" s="25">
        <v>4.3298999999999997E-2</v>
      </c>
      <c r="AJ1019" s="24">
        <v>99.93</v>
      </c>
      <c r="AK1019" s="25">
        <v>0</v>
      </c>
      <c r="AL1019" s="241">
        <v>34.870100000000001</v>
      </c>
      <c r="AM1019" s="117"/>
      <c r="AN1019" s="118"/>
      <c r="AO1019" s="32">
        <v>0.1</v>
      </c>
      <c r="AP1019" s="245">
        <v>6.8319999999999999</v>
      </c>
      <c r="AQ1019" s="106"/>
      <c r="AR1019" s="108" t="s">
        <v>227</v>
      </c>
      <c r="AS1019" s="235">
        <v>12.624918639936787</v>
      </c>
      <c r="AT1019" s="128"/>
      <c r="AU1019" s="236">
        <v>7.0693908052890393</v>
      </c>
      <c r="AV1019" s="128"/>
      <c r="AW1019" s="237">
        <v>0.83141497797356834</v>
      </c>
      <c r="AX1019" s="128"/>
      <c r="BC1019" s="144" t="s">
        <v>227</v>
      </c>
      <c r="BE1019" s="145" t="s">
        <v>227</v>
      </c>
      <c r="BG1019" s="21">
        <v>1026</v>
      </c>
    </row>
    <row r="1020" spans="1:59" ht="15.75" customHeight="1">
      <c r="A1020" s="21" t="s">
        <v>242</v>
      </c>
      <c r="B1020" s="33">
        <v>45</v>
      </c>
      <c r="C1020" s="21" t="s">
        <v>365</v>
      </c>
      <c r="D1020" s="26" t="s">
        <v>366</v>
      </c>
      <c r="E1020" s="35">
        <v>72</v>
      </c>
      <c r="F1020" s="35">
        <v>30.620000000000118</v>
      </c>
      <c r="G1020" s="35" t="s">
        <v>67</v>
      </c>
      <c r="H1020" s="36">
        <v>72.510333333333335</v>
      </c>
      <c r="I1020" s="35">
        <v>150</v>
      </c>
      <c r="J1020" s="35">
        <v>4.5599999999996044</v>
      </c>
      <c r="K1020" s="35" t="s">
        <v>68</v>
      </c>
      <c r="L1020" s="36">
        <v>150.07599999999999</v>
      </c>
      <c r="M1020" s="36">
        <v>-150.07599999999999</v>
      </c>
      <c r="N1020" s="20">
        <v>1027</v>
      </c>
      <c r="Q1020" s="32" t="s">
        <v>229</v>
      </c>
      <c r="R1020" s="5">
        <v>7</v>
      </c>
      <c r="S1020" s="24">
        <v>609.78700000000003</v>
      </c>
      <c r="T1020" s="42">
        <v>0.74029999999999996</v>
      </c>
      <c r="U1020" s="42">
        <v>0.73719999999999997</v>
      </c>
      <c r="V1020" s="42">
        <v>29.844546542259998</v>
      </c>
      <c r="W1020" s="42">
        <v>29.841781414851997</v>
      </c>
      <c r="X1020" s="42">
        <v>34.857365405390595</v>
      </c>
      <c r="Y1020" s="42">
        <v>34.857254093962901</v>
      </c>
      <c r="Z1020" s="42">
        <v>2.1072000000000002</v>
      </c>
      <c r="AA1020" s="25">
        <v>6.7272341994062534</v>
      </c>
      <c r="AB1020" s="25">
        <v>85.524431718808458</v>
      </c>
      <c r="AC1020" s="25">
        <v>1.89017922E-2</v>
      </c>
      <c r="AD1020" s="42">
        <v>5.79E-2</v>
      </c>
      <c r="AE1020" s="25">
        <v>89.986500000000007</v>
      </c>
      <c r="AF1020" s="42">
        <v>4.2713999999999999</v>
      </c>
      <c r="AG1020" s="25">
        <v>0.86409999999999998</v>
      </c>
      <c r="AH1020" s="5">
        <v>0.1026</v>
      </c>
      <c r="AI1020" s="25">
        <v>4.3298999999999997E-2</v>
      </c>
      <c r="AJ1020" s="24">
        <v>99.93</v>
      </c>
      <c r="AK1020" s="25">
        <v>0</v>
      </c>
      <c r="AL1020" s="241">
        <v>34.858899999999998</v>
      </c>
      <c r="AM1020" s="117"/>
      <c r="AN1020" s="118"/>
      <c r="AO1020" s="32">
        <v>0.3</v>
      </c>
      <c r="AP1020" s="245">
        <v>6.7409999999999997</v>
      </c>
      <c r="AQ1020" s="106"/>
      <c r="AR1020" s="108" t="s">
        <v>227</v>
      </c>
      <c r="AS1020" s="235">
        <v>12.616682075699252</v>
      </c>
      <c r="AT1020" s="128"/>
      <c r="AU1020" s="236">
        <v>7.1962189914125769</v>
      </c>
      <c r="AV1020" s="128"/>
      <c r="AW1020" s="237">
        <v>0.82175859030837006</v>
      </c>
      <c r="AX1020" s="128"/>
      <c r="BC1020" s="144" t="s">
        <v>227</v>
      </c>
      <c r="BE1020" s="145" t="s">
        <v>227</v>
      </c>
      <c r="BG1020" s="21">
        <v>1027</v>
      </c>
    </row>
    <row r="1021" spans="1:59" ht="15.75" customHeight="1">
      <c r="A1021" s="21" t="s">
        <v>242</v>
      </c>
      <c r="B1021" s="33">
        <v>45</v>
      </c>
      <c r="C1021" s="21" t="s">
        <v>365</v>
      </c>
      <c r="D1021" s="26" t="s">
        <v>366</v>
      </c>
      <c r="E1021" s="35">
        <v>72</v>
      </c>
      <c r="F1021" s="35">
        <v>30.620000000000118</v>
      </c>
      <c r="G1021" s="35" t="s">
        <v>67</v>
      </c>
      <c r="H1021" s="36">
        <v>72.510333333333335</v>
      </c>
      <c r="I1021" s="35">
        <v>150</v>
      </c>
      <c r="J1021" s="35">
        <v>4.5599999999996044</v>
      </c>
      <c r="K1021" s="35" t="s">
        <v>68</v>
      </c>
      <c r="L1021" s="36">
        <v>150.07599999999999</v>
      </c>
      <c r="M1021" s="36">
        <v>-150.07599999999999</v>
      </c>
      <c r="N1021" s="20">
        <v>1028</v>
      </c>
      <c r="Q1021" s="32" t="s">
        <v>230</v>
      </c>
      <c r="R1021" s="5">
        <v>8</v>
      </c>
      <c r="S1021" s="24">
        <v>473.34500000000003</v>
      </c>
      <c r="T1021" s="42">
        <v>0.8609</v>
      </c>
      <c r="U1021" s="42">
        <v>0.86080000000000001</v>
      </c>
      <c r="V1021" s="42">
        <v>29.869193940999999</v>
      </c>
      <c r="W1021" s="42">
        <v>29.868961021823001</v>
      </c>
      <c r="X1021" s="42">
        <v>34.833529363375213</v>
      </c>
      <c r="Y1021" s="42">
        <v>34.833340329978014</v>
      </c>
      <c r="Z1021" s="42">
        <v>2.1208</v>
      </c>
      <c r="AA1021" s="25">
        <v>6.6230074275550121</v>
      </c>
      <c r="AB1021" s="25">
        <v>84.44664612970503</v>
      </c>
      <c r="AC1021" s="25">
        <v>1.9926460599999998E-2</v>
      </c>
      <c r="AD1021" s="42">
        <v>6.0100000000000001E-2</v>
      </c>
      <c r="AE1021" s="25">
        <v>89.854799999999997</v>
      </c>
      <c r="AF1021" s="42">
        <v>4.2652000000000001</v>
      </c>
      <c r="AG1021" s="25">
        <v>0.86180000000000001</v>
      </c>
      <c r="AH1021" s="5">
        <v>0.10249999999999999</v>
      </c>
      <c r="AI1021" s="25">
        <v>4.3298999999999997E-2</v>
      </c>
      <c r="AJ1021" s="24">
        <v>99.93</v>
      </c>
      <c r="AK1021" s="25">
        <v>0</v>
      </c>
      <c r="AL1021" s="241">
        <v>34.833500000000001</v>
      </c>
      <c r="AM1021" s="117"/>
      <c r="AN1021" s="118"/>
      <c r="AO1021" s="32">
        <v>0.5</v>
      </c>
      <c r="AP1021" s="245">
        <v>6.6289999999999996</v>
      </c>
      <c r="AQ1021" s="106"/>
      <c r="AR1021" s="108" t="s">
        <v>227</v>
      </c>
      <c r="AS1021" s="235">
        <v>12.654342351438945</v>
      </c>
      <c r="AT1021" s="128"/>
      <c r="AU1021" s="236">
        <v>7.6130346973332319</v>
      </c>
      <c r="AV1021" s="128"/>
      <c r="AW1021" s="237">
        <v>0.8265867841409692</v>
      </c>
      <c r="AX1021" s="128"/>
      <c r="AZ1021" s="138">
        <v>0</v>
      </c>
      <c r="BC1021" s="144" t="s">
        <v>227</v>
      </c>
      <c r="BE1021" s="145" t="s">
        <v>227</v>
      </c>
      <c r="BG1021" s="21">
        <v>1028</v>
      </c>
    </row>
    <row r="1022" spans="1:59" ht="15.75" customHeight="1">
      <c r="A1022" s="21" t="s">
        <v>242</v>
      </c>
      <c r="B1022" s="33">
        <v>45</v>
      </c>
      <c r="C1022" s="21" t="s">
        <v>365</v>
      </c>
      <c r="D1022" s="26" t="s">
        <v>366</v>
      </c>
      <c r="E1022" s="35">
        <v>72</v>
      </c>
      <c r="F1022" s="35">
        <v>30.620000000000118</v>
      </c>
      <c r="G1022" s="35" t="s">
        <v>67</v>
      </c>
      <c r="H1022" s="36">
        <v>72.510333333333335</v>
      </c>
      <c r="I1022" s="35">
        <v>150</v>
      </c>
      <c r="J1022" s="35">
        <v>4.5599999999996044</v>
      </c>
      <c r="K1022" s="35" t="s">
        <v>68</v>
      </c>
      <c r="L1022" s="36">
        <v>150.07599999999999</v>
      </c>
      <c r="M1022" s="36">
        <v>-150.07599999999999</v>
      </c>
      <c r="N1022" s="20">
        <v>1029</v>
      </c>
      <c r="Q1022" s="32" t="s">
        <v>230</v>
      </c>
      <c r="R1022" s="5">
        <v>9</v>
      </c>
      <c r="S1022" s="24">
        <v>473.42200000000003</v>
      </c>
      <c r="T1022" s="42">
        <v>0.86060000000000003</v>
      </c>
      <c r="U1022" s="42">
        <v>0.86070000000000002</v>
      </c>
      <c r="V1022" s="42">
        <v>29.868979050865001</v>
      </c>
      <c r="W1022" s="42">
        <v>29.868997006738997</v>
      </c>
      <c r="X1022" s="42">
        <v>34.833542169792338</v>
      </c>
      <c r="Y1022" s="42">
        <v>34.833453685209427</v>
      </c>
      <c r="Z1022" s="42">
        <v>2.1208</v>
      </c>
      <c r="AA1022" s="25">
        <v>6.6230074275550121</v>
      </c>
      <c r="AB1022" s="25">
        <v>84.446003539094377</v>
      </c>
      <c r="AC1022" s="25">
        <v>2.0652002199999998E-2</v>
      </c>
      <c r="AD1022" s="42">
        <v>6.1699999999999998E-2</v>
      </c>
      <c r="AE1022" s="25">
        <v>89.848799999999997</v>
      </c>
      <c r="AF1022" s="42">
        <v>4.2648999999999999</v>
      </c>
      <c r="AG1022" s="25">
        <v>0.87350000000000005</v>
      </c>
      <c r="AH1022" s="5">
        <v>0.10299999999999999</v>
      </c>
      <c r="AI1022" s="25">
        <v>4.3298999999999997E-2</v>
      </c>
      <c r="AJ1022" s="24">
        <v>99.93</v>
      </c>
      <c r="AK1022" s="25">
        <v>0</v>
      </c>
      <c r="AL1022" s="241">
        <v>34.829099999999997</v>
      </c>
      <c r="AM1022" s="117">
        <v>3</v>
      </c>
      <c r="AN1022" s="118" t="s">
        <v>461</v>
      </c>
      <c r="AO1022" s="32"/>
      <c r="AP1022" s="245" t="s">
        <v>227</v>
      </c>
      <c r="AQ1022" s="106"/>
      <c r="AR1022" s="108"/>
      <c r="AS1022" s="235" t="s">
        <v>227</v>
      </c>
      <c r="AT1022" s="128" t="s">
        <v>227</v>
      </c>
      <c r="AU1022" s="236" t="s">
        <v>227</v>
      </c>
      <c r="AV1022" s="128" t="s">
        <v>227</v>
      </c>
      <c r="AW1022" s="237" t="s">
        <v>227</v>
      </c>
      <c r="AX1022" s="128" t="s">
        <v>227</v>
      </c>
      <c r="BC1022" s="144" t="s">
        <v>227</v>
      </c>
      <c r="BE1022" s="145" t="s">
        <v>227</v>
      </c>
      <c r="BG1022" s="21">
        <v>1029</v>
      </c>
    </row>
    <row r="1023" spans="1:59" ht="15.75" customHeight="1">
      <c r="A1023" s="21" t="s">
        <v>242</v>
      </c>
      <c r="B1023" s="33">
        <v>45</v>
      </c>
      <c r="C1023" s="21" t="s">
        <v>365</v>
      </c>
      <c r="D1023" s="26" t="s">
        <v>366</v>
      </c>
      <c r="E1023" s="35">
        <v>72</v>
      </c>
      <c r="F1023" s="35">
        <v>30.620000000000118</v>
      </c>
      <c r="G1023" s="35" t="s">
        <v>67</v>
      </c>
      <c r="H1023" s="36">
        <v>72.510333333333335</v>
      </c>
      <c r="I1023" s="35">
        <v>150</v>
      </c>
      <c r="J1023" s="35">
        <v>4.5599999999996044</v>
      </c>
      <c r="K1023" s="35" t="s">
        <v>68</v>
      </c>
      <c r="L1023" s="36">
        <v>150.07599999999999</v>
      </c>
      <c r="M1023" s="36">
        <v>-150.07599999999999</v>
      </c>
      <c r="N1023" s="20">
        <v>1030</v>
      </c>
      <c r="Q1023" s="32" t="s">
        <v>229</v>
      </c>
      <c r="R1023" s="5">
        <v>10</v>
      </c>
      <c r="S1023" s="24">
        <v>383.34199999999998</v>
      </c>
      <c r="T1023" s="42">
        <v>0.72050000000000003</v>
      </c>
      <c r="U1023" s="42">
        <v>0.72399999999999998</v>
      </c>
      <c r="V1023" s="42">
        <v>29.670220668325001</v>
      </c>
      <c r="W1023" s="42">
        <v>29.673694872635</v>
      </c>
      <c r="X1023" s="42">
        <v>34.78558667713741</v>
      </c>
      <c r="Y1023" s="42">
        <v>34.786176456428628</v>
      </c>
      <c r="Z1023" s="42">
        <v>2.0981999999999998</v>
      </c>
      <c r="AA1023" s="25">
        <v>6.4750001192829103</v>
      </c>
      <c r="AB1023" s="25">
        <v>82.23471243421227</v>
      </c>
      <c r="AC1023" s="25">
        <v>2.0139667999999999E-2</v>
      </c>
      <c r="AD1023" s="42">
        <v>6.0600000000000001E-2</v>
      </c>
      <c r="AE1023" s="25">
        <v>89.832899999999995</v>
      </c>
      <c r="AF1023" s="42">
        <v>4.2641</v>
      </c>
      <c r="AG1023" s="25">
        <v>0.89229999999999998</v>
      </c>
      <c r="AH1023" s="5">
        <v>0.1037</v>
      </c>
      <c r="AI1023" s="25">
        <v>4.3298999999999997E-2</v>
      </c>
      <c r="AJ1023" s="24">
        <v>99.93</v>
      </c>
      <c r="AK1023" s="25">
        <v>0</v>
      </c>
      <c r="AL1023" s="241">
        <v>34.7849</v>
      </c>
      <c r="AM1023" s="117"/>
      <c r="AN1023" s="118"/>
      <c r="AO1023" s="32">
        <v>0.4</v>
      </c>
      <c r="AP1023" s="245">
        <v>6.4790000000000001</v>
      </c>
      <c r="AQ1023" s="106"/>
      <c r="AR1023" s="108" t="s">
        <v>227</v>
      </c>
      <c r="AS1023" s="235">
        <v>12.845092105969576</v>
      </c>
      <c r="AT1023" s="128"/>
      <c r="AU1023" s="236">
        <v>9.0559738764994329</v>
      </c>
      <c r="AV1023" s="128"/>
      <c r="AW1023" s="237">
        <v>0.86521233480176218</v>
      </c>
      <c r="AX1023" s="128"/>
      <c r="BC1023" s="144" t="s">
        <v>227</v>
      </c>
      <c r="BE1023" s="145" t="s">
        <v>227</v>
      </c>
      <c r="BG1023" s="21">
        <v>1030</v>
      </c>
    </row>
    <row r="1024" spans="1:59" ht="15.75" customHeight="1">
      <c r="A1024" s="21" t="s">
        <v>242</v>
      </c>
      <c r="B1024" s="33">
        <v>45</v>
      </c>
      <c r="C1024" s="21" t="s">
        <v>365</v>
      </c>
      <c r="D1024" s="26" t="s">
        <v>366</v>
      </c>
      <c r="E1024" s="35">
        <v>72</v>
      </c>
      <c r="F1024" s="35">
        <v>30.620000000000118</v>
      </c>
      <c r="G1024" s="35" t="s">
        <v>67</v>
      </c>
      <c r="H1024" s="36">
        <v>72.510333333333335</v>
      </c>
      <c r="I1024" s="35">
        <v>150</v>
      </c>
      <c r="J1024" s="35">
        <v>4.5599999999996044</v>
      </c>
      <c r="K1024" s="35" t="s">
        <v>68</v>
      </c>
      <c r="L1024" s="36">
        <v>150.07599999999999</v>
      </c>
      <c r="M1024" s="36">
        <v>-150.07599999999999</v>
      </c>
      <c r="N1024" s="20">
        <v>1031</v>
      </c>
      <c r="Q1024" s="32" t="s">
        <v>229</v>
      </c>
      <c r="R1024" s="5">
        <v>11</v>
      </c>
      <c r="S1024" s="24">
        <v>329.44099999999997</v>
      </c>
      <c r="T1024" s="42">
        <v>0.4708</v>
      </c>
      <c r="U1024" s="42">
        <v>0.47389999999999999</v>
      </c>
      <c r="V1024" s="42">
        <v>29.373912159385</v>
      </c>
      <c r="W1024" s="42">
        <v>29.377734931831</v>
      </c>
      <c r="X1024" s="42">
        <v>34.7114608621889</v>
      </c>
      <c r="Y1024" s="42">
        <v>34.712977077518879</v>
      </c>
      <c r="Z1024" s="42">
        <v>2.0604</v>
      </c>
      <c r="AA1024" s="25">
        <v>6.3242541781062567</v>
      </c>
      <c r="AB1024" s="25">
        <v>79.763262275368845</v>
      </c>
      <c r="AC1024" s="25">
        <v>2.2061262200000001E-2</v>
      </c>
      <c r="AD1024" s="42">
        <v>6.4799999999999996E-2</v>
      </c>
      <c r="AE1024" s="25">
        <v>89.563699999999997</v>
      </c>
      <c r="AF1024" s="42">
        <v>4.2514000000000003</v>
      </c>
      <c r="AG1024" s="25">
        <v>0.94869999999999999</v>
      </c>
      <c r="AH1024" s="5">
        <v>0.10589999999999999</v>
      </c>
      <c r="AI1024" s="25">
        <v>4.3298999999999997E-2</v>
      </c>
      <c r="AJ1024" s="24">
        <v>99.93</v>
      </c>
      <c r="AK1024" s="25">
        <v>0</v>
      </c>
      <c r="AL1024" s="241">
        <v>34.705399999999997</v>
      </c>
      <c r="AM1024" s="117"/>
      <c r="AN1024" s="118"/>
      <c r="AO1024" s="32">
        <v>0.2</v>
      </c>
      <c r="AP1024" s="245">
        <v>6.2850000000000001</v>
      </c>
      <c r="AQ1024" s="106"/>
      <c r="AR1024" s="108" t="s">
        <v>227</v>
      </c>
      <c r="AS1024" s="235">
        <v>12.937625861943131</v>
      </c>
      <c r="AT1024" s="128"/>
      <c r="AU1024" s="236">
        <v>11.640530903637512</v>
      </c>
      <c r="AV1024" s="128"/>
      <c r="AW1024" s="237">
        <v>0.92218502202643171</v>
      </c>
      <c r="AX1024" s="128"/>
      <c r="AZ1024" s="138">
        <v>0</v>
      </c>
      <c r="BA1024" s="113">
        <v>6</v>
      </c>
      <c r="BC1024" s="144" t="s">
        <v>227</v>
      </c>
      <c r="BE1024" s="145" t="s">
        <v>227</v>
      </c>
      <c r="BG1024" s="21">
        <v>1031</v>
      </c>
    </row>
    <row r="1025" spans="1:59" ht="15.75" customHeight="1">
      <c r="A1025" s="21" t="s">
        <v>242</v>
      </c>
      <c r="B1025" s="33">
        <v>45</v>
      </c>
      <c r="C1025" s="21" t="s">
        <v>365</v>
      </c>
      <c r="D1025" s="26" t="s">
        <v>366</v>
      </c>
      <c r="E1025" s="35">
        <v>72</v>
      </c>
      <c r="F1025" s="35">
        <v>30.620000000000118</v>
      </c>
      <c r="G1025" s="35" t="s">
        <v>67</v>
      </c>
      <c r="H1025" s="36">
        <v>72.510333333333335</v>
      </c>
      <c r="I1025" s="35">
        <v>150</v>
      </c>
      <c r="J1025" s="35">
        <v>4.5599999999996044</v>
      </c>
      <c r="K1025" s="35" t="s">
        <v>68</v>
      </c>
      <c r="L1025" s="36">
        <v>150.07599999999999</v>
      </c>
      <c r="M1025" s="36">
        <v>-150.07599999999999</v>
      </c>
      <c r="N1025" s="20">
        <v>1032</v>
      </c>
      <c r="Q1025" s="32" t="s">
        <v>230</v>
      </c>
      <c r="R1025" s="5">
        <v>12</v>
      </c>
      <c r="S1025" s="24">
        <v>253.577</v>
      </c>
      <c r="T1025" s="42">
        <v>-0.22120000000000001</v>
      </c>
      <c r="U1025" s="42">
        <v>-0.22339999999999999</v>
      </c>
      <c r="V1025" s="42">
        <v>28.507583079876998</v>
      </c>
      <c r="W1025" s="42">
        <v>28.505802424693002</v>
      </c>
      <c r="X1025" s="42">
        <v>34.391962497882417</v>
      </c>
      <c r="Y1025" s="42">
        <v>34.392068548893661</v>
      </c>
      <c r="Z1025" s="42">
        <v>1.992</v>
      </c>
      <c r="AA1025" s="25">
        <v>6.1110865620990262</v>
      </c>
      <c r="AB1025" s="25">
        <v>75.529190293619465</v>
      </c>
      <c r="AC1025" s="25">
        <v>2.54771266E-2</v>
      </c>
      <c r="AD1025" s="42">
        <v>7.2300000000000003E-2</v>
      </c>
      <c r="AE1025" s="25">
        <v>89.854799999999997</v>
      </c>
      <c r="AF1025" s="42">
        <v>4.2652000000000001</v>
      </c>
      <c r="AG1025" s="25">
        <v>1.1694</v>
      </c>
      <c r="AH1025" s="5">
        <v>0.1148</v>
      </c>
      <c r="AI1025" s="25">
        <v>4.3298999999999997E-2</v>
      </c>
      <c r="AJ1025" s="24">
        <v>99.93</v>
      </c>
      <c r="AK1025" s="25">
        <v>0</v>
      </c>
      <c r="AL1025" s="241">
        <v>34.389699999999998</v>
      </c>
      <c r="AM1025" s="117"/>
      <c r="AN1025" s="118"/>
      <c r="AO1025" s="32">
        <v>-0.3</v>
      </c>
      <c r="AP1025" s="245">
        <v>6.109</v>
      </c>
      <c r="AQ1025" s="106"/>
      <c r="AR1025" s="108" t="s">
        <v>227</v>
      </c>
      <c r="AS1025" s="235">
        <v>13.62831527087801</v>
      </c>
      <c r="AT1025" s="128"/>
      <c r="AU1025" s="236">
        <v>17.066738678159478</v>
      </c>
      <c r="AV1025" s="128"/>
      <c r="AW1025" s="237">
        <v>1.1133814977973568</v>
      </c>
      <c r="AX1025" s="128"/>
      <c r="AZ1025" s="138">
        <v>0</v>
      </c>
      <c r="BA1025" s="113">
        <v>6</v>
      </c>
      <c r="BC1025" s="144" t="s">
        <v>227</v>
      </c>
      <c r="BE1025" s="145" t="s">
        <v>227</v>
      </c>
      <c r="BG1025" s="21">
        <v>1032</v>
      </c>
    </row>
    <row r="1026" spans="1:59" ht="15.75" customHeight="1">
      <c r="A1026" s="21" t="s">
        <v>242</v>
      </c>
      <c r="B1026" s="33">
        <v>45</v>
      </c>
      <c r="C1026" s="21" t="s">
        <v>365</v>
      </c>
      <c r="D1026" s="26" t="s">
        <v>366</v>
      </c>
      <c r="E1026" s="35">
        <v>72</v>
      </c>
      <c r="F1026" s="35">
        <v>30.620000000000118</v>
      </c>
      <c r="G1026" s="35" t="s">
        <v>67</v>
      </c>
      <c r="H1026" s="36">
        <v>72.510333333333335</v>
      </c>
      <c r="I1026" s="35">
        <v>150</v>
      </c>
      <c r="J1026" s="35">
        <v>4.5599999999996044</v>
      </c>
      <c r="K1026" s="35" t="s">
        <v>68</v>
      </c>
      <c r="L1026" s="36">
        <v>150.07599999999999</v>
      </c>
      <c r="M1026" s="36">
        <v>-150.07599999999999</v>
      </c>
      <c r="N1026" s="20">
        <v>1033</v>
      </c>
      <c r="Q1026" s="32" t="s">
        <v>229</v>
      </c>
      <c r="R1026" s="5">
        <v>13</v>
      </c>
      <c r="S1026" s="24">
        <v>232.16800000000001</v>
      </c>
      <c r="T1026" s="42">
        <v>-0.63719999999999999</v>
      </c>
      <c r="U1026" s="42">
        <v>-0.62419999999999998</v>
      </c>
      <c r="V1026" s="42">
        <v>27.959869104810998</v>
      </c>
      <c r="W1026" s="42">
        <v>27.964139476602998</v>
      </c>
      <c r="X1026" s="42">
        <v>34.139863704394109</v>
      </c>
      <c r="Y1026" s="42">
        <v>34.130971959210825</v>
      </c>
      <c r="Z1026" s="42">
        <v>1.9721</v>
      </c>
      <c r="AA1026" s="25">
        <v>6.1037356502032276</v>
      </c>
      <c r="AB1026" s="25">
        <v>74.484196332534609</v>
      </c>
      <c r="AC1026" s="25">
        <v>2.4836595200000002E-2</v>
      </c>
      <c r="AD1026" s="42">
        <v>7.0900000000000005E-2</v>
      </c>
      <c r="AE1026" s="25">
        <v>90.213800000000006</v>
      </c>
      <c r="AF1026" s="42">
        <v>4.2820999999999998</v>
      </c>
      <c r="AG1026" s="25">
        <v>1.2492000000000001</v>
      </c>
      <c r="AH1026" s="5">
        <v>0.1179</v>
      </c>
      <c r="AI1026" s="25">
        <v>4.3298999999999997E-2</v>
      </c>
      <c r="AJ1026" s="24">
        <v>99.93</v>
      </c>
      <c r="AK1026" s="25">
        <v>0</v>
      </c>
      <c r="AL1026" s="241">
        <v>34.103000000000002</v>
      </c>
      <c r="AM1026" s="117"/>
      <c r="AN1026" s="118"/>
      <c r="AO1026" s="32">
        <v>-0.5</v>
      </c>
      <c r="AP1026" s="245">
        <v>6.0720000000000001</v>
      </c>
      <c r="AQ1026" s="106"/>
      <c r="AR1026" s="108" t="s">
        <v>227</v>
      </c>
      <c r="AS1026" s="235">
        <v>14.176354107548086</v>
      </c>
      <c r="AT1026" s="128"/>
      <c r="AU1026" s="236">
        <v>21.685564343429213</v>
      </c>
      <c r="AV1026" s="128"/>
      <c r="AW1026" s="237">
        <v>1.2746431718061675</v>
      </c>
      <c r="AX1026" s="128"/>
      <c r="AZ1026" s="138">
        <v>0</v>
      </c>
      <c r="BA1026" s="113">
        <v>6</v>
      </c>
      <c r="BC1026" s="144" t="s">
        <v>227</v>
      </c>
      <c r="BE1026" s="145" t="s">
        <v>227</v>
      </c>
      <c r="BG1026" s="21">
        <v>1033</v>
      </c>
    </row>
    <row r="1027" spans="1:59" ht="15.75" customHeight="1">
      <c r="A1027" s="21" t="s">
        <v>242</v>
      </c>
      <c r="B1027" s="33">
        <v>45</v>
      </c>
      <c r="C1027" s="21" t="s">
        <v>365</v>
      </c>
      <c r="D1027" s="26" t="s">
        <v>366</v>
      </c>
      <c r="E1027" s="35">
        <v>72</v>
      </c>
      <c r="F1027" s="35">
        <v>30.620000000000118</v>
      </c>
      <c r="G1027" s="35" t="s">
        <v>67</v>
      </c>
      <c r="H1027" s="36">
        <v>72.510333333333335</v>
      </c>
      <c r="I1027" s="35">
        <v>150</v>
      </c>
      <c r="J1027" s="35">
        <v>4.5599999999996044</v>
      </c>
      <c r="K1027" s="35" t="s">
        <v>68</v>
      </c>
      <c r="L1027" s="36">
        <v>150.07599999999999</v>
      </c>
      <c r="M1027" s="36">
        <v>-150.07599999999999</v>
      </c>
      <c r="N1027" s="20">
        <v>1034</v>
      </c>
      <c r="Q1027" s="32" t="s">
        <v>229</v>
      </c>
      <c r="R1027" s="5">
        <v>14</v>
      </c>
      <c r="S1027" s="24">
        <v>208.90299999999999</v>
      </c>
      <c r="T1027" s="42">
        <v>-1.1192</v>
      </c>
      <c r="U1027" s="42">
        <v>-1.1202000000000001</v>
      </c>
      <c r="V1027" s="42">
        <v>27.192288539014001</v>
      </c>
      <c r="W1027" s="42">
        <v>27.189609140847999</v>
      </c>
      <c r="X1027" s="42">
        <v>33.655164535144166</v>
      </c>
      <c r="Y1027" s="42">
        <v>33.652630295007867</v>
      </c>
      <c r="Z1027" s="42">
        <v>1.9742999999999999</v>
      </c>
      <c r="AA1027" s="25">
        <v>6.1932970872392357</v>
      </c>
      <c r="AB1027" s="25">
        <v>74.35978432445367</v>
      </c>
      <c r="AC1027" s="25">
        <v>2.6288133000000002E-2</v>
      </c>
      <c r="AD1027" s="42">
        <v>7.4099999999999999E-2</v>
      </c>
      <c r="AE1027" s="25">
        <v>90.257599999999996</v>
      </c>
      <c r="AF1027" s="42">
        <v>4.2840999999999996</v>
      </c>
      <c r="AG1027" s="25">
        <v>1.3478000000000001</v>
      </c>
      <c r="AH1027" s="5">
        <v>0.12189999999999999</v>
      </c>
      <c r="AI1027" s="25">
        <v>4.3298999999999997E-2</v>
      </c>
      <c r="AJ1027" s="24">
        <v>99.93</v>
      </c>
      <c r="AK1027" s="25">
        <v>0</v>
      </c>
      <c r="AL1027" s="241">
        <v>33.624299999999998</v>
      </c>
      <c r="AM1027" s="117"/>
      <c r="AN1027" s="118"/>
      <c r="AO1027" s="32">
        <v>-1</v>
      </c>
      <c r="AP1027" s="245">
        <v>6.1950000000000003</v>
      </c>
      <c r="AQ1027" s="106"/>
      <c r="AR1027" s="108" t="s">
        <v>227</v>
      </c>
      <c r="AS1027" s="235">
        <v>15.315346869997407</v>
      </c>
      <c r="AT1027" s="128"/>
      <c r="AU1027" s="236">
        <v>28.977667450142224</v>
      </c>
      <c r="AV1027" s="128"/>
      <c r="AW1027" s="237">
        <v>1.5662660792951544</v>
      </c>
      <c r="AX1027" s="128"/>
      <c r="AZ1027" s="138">
        <v>0</v>
      </c>
      <c r="BA1027" s="113">
        <v>6</v>
      </c>
      <c r="BC1027" s="144" t="s">
        <v>227</v>
      </c>
      <c r="BE1027" s="145" t="s">
        <v>227</v>
      </c>
      <c r="BG1027" s="21">
        <v>1034</v>
      </c>
    </row>
    <row r="1028" spans="1:59" ht="15.75" customHeight="1">
      <c r="A1028" s="21" t="s">
        <v>242</v>
      </c>
      <c r="B1028" s="33">
        <v>45</v>
      </c>
      <c r="C1028" s="21" t="s">
        <v>365</v>
      </c>
      <c r="D1028" s="26" t="s">
        <v>366</v>
      </c>
      <c r="E1028" s="35">
        <v>72</v>
      </c>
      <c r="F1028" s="35">
        <v>30.620000000000118</v>
      </c>
      <c r="G1028" s="35" t="s">
        <v>67</v>
      </c>
      <c r="H1028" s="36">
        <v>72.510333333333335</v>
      </c>
      <c r="I1028" s="35">
        <v>150</v>
      </c>
      <c r="J1028" s="35">
        <v>4.5599999999996044</v>
      </c>
      <c r="K1028" s="35" t="s">
        <v>68</v>
      </c>
      <c r="L1028" s="36">
        <v>150.07599999999999</v>
      </c>
      <c r="M1028" s="36">
        <v>-150.07599999999999</v>
      </c>
      <c r="N1028" s="20">
        <v>1035</v>
      </c>
      <c r="Q1028" s="32" t="s">
        <v>230</v>
      </c>
      <c r="R1028" s="5">
        <v>15</v>
      </c>
      <c r="S1028" s="24">
        <v>182.72300000000001</v>
      </c>
      <c r="T1028" s="42">
        <v>-1.3988</v>
      </c>
      <c r="U1028" s="42">
        <v>-1.3985000000000001</v>
      </c>
      <c r="V1028" s="42">
        <v>26.566513473558999</v>
      </c>
      <c r="W1028" s="42">
        <v>26.566121491678999</v>
      </c>
      <c r="X1028" s="42">
        <v>33.126545090342852</v>
      </c>
      <c r="Y1028" s="42">
        <v>33.125674377057294</v>
      </c>
      <c r="Z1028" s="42">
        <v>1.9831000000000001</v>
      </c>
      <c r="AA1028" s="25">
        <v>6.2698755949500846</v>
      </c>
      <c r="AB1028" s="25">
        <v>74.437441236577811</v>
      </c>
      <c r="AC1028" s="25">
        <v>2.7654660600000002E-2</v>
      </c>
      <c r="AD1028" s="42">
        <v>7.7100000000000002E-2</v>
      </c>
      <c r="AE1028" s="25">
        <v>90.1999</v>
      </c>
      <c r="AF1028" s="42">
        <v>4.2813999999999997</v>
      </c>
      <c r="AG1028" s="25">
        <v>1.4136</v>
      </c>
      <c r="AH1028" s="5">
        <v>0.1245</v>
      </c>
      <c r="AI1028" s="25">
        <v>4.3298999999999997E-2</v>
      </c>
      <c r="AJ1028" s="24">
        <v>99.93</v>
      </c>
      <c r="AK1028" s="25">
        <v>0</v>
      </c>
      <c r="AL1028" s="241">
        <v>33.1265</v>
      </c>
      <c r="AM1028" s="117"/>
      <c r="AN1028" s="118"/>
      <c r="AO1028" s="32">
        <v>-1.2</v>
      </c>
      <c r="AP1028" s="245">
        <v>6.3680000000000003</v>
      </c>
      <c r="AQ1028" s="106"/>
      <c r="AR1028" s="108" t="s">
        <v>227</v>
      </c>
      <c r="AS1028" s="235">
        <v>16.232391455301922</v>
      </c>
      <c r="AT1028" s="128"/>
      <c r="AU1028" s="236">
        <v>34.791404459756855</v>
      </c>
      <c r="AV1028" s="128"/>
      <c r="AW1028" s="237">
        <v>1.8105726872246697</v>
      </c>
      <c r="AX1028" s="128"/>
      <c r="AZ1028" s="138">
        <v>3.2478629880679368E-4</v>
      </c>
      <c r="BA1028" s="113">
        <v>6</v>
      </c>
      <c r="BC1028" s="144" t="s">
        <v>227</v>
      </c>
      <c r="BE1028" s="145" t="s">
        <v>227</v>
      </c>
      <c r="BG1028" s="21">
        <v>1035</v>
      </c>
    </row>
    <row r="1029" spans="1:59" ht="16.2" customHeight="1">
      <c r="A1029" s="21" t="s">
        <v>242</v>
      </c>
      <c r="B1029" s="33">
        <v>45</v>
      </c>
      <c r="C1029" s="21" t="s">
        <v>365</v>
      </c>
      <c r="D1029" s="26" t="s">
        <v>366</v>
      </c>
      <c r="E1029" s="35">
        <v>72</v>
      </c>
      <c r="F1029" s="35">
        <v>30.620000000000118</v>
      </c>
      <c r="G1029" s="35" t="s">
        <v>67</v>
      </c>
      <c r="H1029" s="36">
        <v>72.510333333333335</v>
      </c>
      <c r="I1029" s="35">
        <v>150</v>
      </c>
      <c r="J1029" s="35">
        <v>4.5599999999996044</v>
      </c>
      <c r="K1029" s="35" t="s">
        <v>68</v>
      </c>
      <c r="L1029" s="36">
        <v>150.07599999999999</v>
      </c>
      <c r="M1029" s="36">
        <v>-150.07599999999999</v>
      </c>
      <c r="N1029" s="20">
        <v>1036</v>
      </c>
      <c r="Q1029" s="32" t="s">
        <v>229</v>
      </c>
      <c r="R1029" s="5">
        <v>16</v>
      </c>
      <c r="S1029" s="24">
        <v>166.34299999999999</v>
      </c>
      <c r="T1029" s="42">
        <v>-1.3623000000000001</v>
      </c>
      <c r="U1029" s="42">
        <v>-1.3633</v>
      </c>
      <c r="V1029" s="42">
        <v>26.473428064522</v>
      </c>
      <c r="W1029" s="42">
        <v>26.474002105881002</v>
      </c>
      <c r="X1029" s="42">
        <v>32.968483543964602</v>
      </c>
      <c r="Y1029" s="42">
        <v>32.970373432391959</v>
      </c>
      <c r="Z1029" s="42">
        <v>2.0184000000000002</v>
      </c>
      <c r="AA1029" s="25">
        <v>6.4125199598551488</v>
      </c>
      <c r="AB1029" s="25">
        <v>76.120242787724322</v>
      </c>
      <c r="AC1029" s="25">
        <v>2.7270523600000002E-2</v>
      </c>
      <c r="AD1029" s="42">
        <v>7.6300000000000007E-2</v>
      </c>
      <c r="AE1029" s="25">
        <v>90.161900000000003</v>
      </c>
      <c r="AF1029" s="42">
        <v>4.2796000000000003</v>
      </c>
      <c r="AG1029" s="25">
        <v>1.4136</v>
      </c>
      <c r="AH1029" s="5">
        <v>0.1245</v>
      </c>
      <c r="AI1029" s="25">
        <v>4.3298999999999997E-2</v>
      </c>
      <c r="AJ1029" s="24">
        <v>99.93</v>
      </c>
      <c r="AK1029" s="25">
        <v>0</v>
      </c>
      <c r="AL1029" s="241">
        <v>32.97945</v>
      </c>
      <c r="AM1029" s="117">
        <v>6</v>
      </c>
      <c r="AN1029" s="118"/>
      <c r="AO1029" s="32">
        <v>-1.2</v>
      </c>
      <c r="AP1029" s="245">
        <v>6.399</v>
      </c>
      <c r="AQ1029" s="106"/>
      <c r="AR1029" s="108" t="s">
        <v>227</v>
      </c>
      <c r="AS1029" s="235">
        <v>15.577281217181923</v>
      </c>
      <c r="AT1029" s="128"/>
      <c r="AU1029" s="236">
        <v>32.730569766641132</v>
      </c>
      <c r="AV1029" s="128"/>
      <c r="AW1029" s="237">
        <v>1.7719471365638766</v>
      </c>
      <c r="AX1029" s="128"/>
      <c r="AZ1029" s="138">
        <v>0</v>
      </c>
      <c r="BC1029" s="144" t="s">
        <v>227</v>
      </c>
      <c r="BE1029" s="145" t="s">
        <v>227</v>
      </c>
      <c r="BG1029" s="21">
        <v>1036</v>
      </c>
    </row>
    <row r="1030" spans="1:59" ht="15.75" customHeight="1">
      <c r="A1030" s="21" t="s">
        <v>242</v>
      </c>
      <c r="B1030" s="33">
        <v>45</v>
      </c>
      <c r="C1030" s="21" t="s">
        <v>365</v>
      </c>
      <c r="D1030" s="26" t="s">
        <v>366</v>
      </c>
      <c r="E1030" s="35">
        <v>72</v>
      </c>
      <c r="F1030" s="35">
        <v>30.620000000000118</v>
      </c>
      <c r="G1030" s="35" t="s">
        <v>67</v>
      </c>
      <c r="H1030" s="36">
        <v>72.510333333333335</v>
      </c>
      <c r="I1030" s="35">
        <v>150</v>
      </c>
      <c r="J1030" s="35">
        <v>4.5599999999996044</v>
      </c>
      <c r="K1030" s="35" t="s">
        <v>68</v>
      </c>
      <c r="L1030" s="36">
        <v>150.07599999999999</v>
      </c>
      <c r="M1030" s="36">
        <v>-150.07599999999999</v>
      </c>
      <c r="N1030" s="20">
        <v>1037</v>
      </c>
      <c r="Q1030" s="32" t="s">
        <v>229</v>
      </c>
      <c r="R1030" s="5">
        <v>17</v>
      </c>
      <c r="S1030" s="24">
        <v>139.28299999999999</v>
      </c>
      <c r="T1030" s="42">
        <v>-1.3169</v>
      </c>
      <c r="U1030" s="42">
        <v>-1.3169999999999999</v>
      </c>
      <c r="V1030" s="42">
        <v>26.281860005847999</v>
      </c>
      <c r="W1030" s="42">
        <v>26.281272893271002</v>
      </c>
      <c r="X1030" s="42">
        <v>32.67275162521593</v>
      </c>
      <c r="Y1030" s="42">
        <v>32.672057795239901</v>
      </c>
      <c r="Z1030" s="42">
        <v>2.0581999999999998</v>
      </c>
      <c r="AA1030" s="25">
        <v>6.5528332523788642</v>
      </c>
      <c r="AB1030" s="25">
        <v>77.717563431682194</v>
      </c>
      <c r="AC1030" s="25">
        <v>3.1924263800000005E-2</v>
      </c>
      <c r="AD1030" s="42">
        <v>8.6499999999999994E-2</v>
      </c>
      <c r="AE1030" s="25">
        <v>90.146000000000001</v>
      </c>
      <c r="AF1030" s="42">
        <v>4.2789000000000001</v>
      </c>
      <c r="AG1030" s="25">
        <v>1.4418</v>
      </c>
      <c r="AH1030" s="5">
        <v>0.12570000000000001</v>
      </c>
      <c r="AI1030" s="25">
        <v>4.3298999999999997E-2</v>
      </c>
      <c r="AJ1030" s="24">
        <v>99.93</v>
      </c>
      <c r="AK1030" s="25">
        <v>0</v>
      </c>
      <c r="AL1030" s="241">
        <v>32.692999999999998</v>
      </c>
      <c r="AM1030" s="117"/>
      <c r="AN1030" s="118"/>
      <c r="AO1030" s="32">
        <v>-1.1000000000000001</v>
      </c>
      <c r="AP1030" s="245">
        <v>6.5519999999999996</v>
      </c>
      <c r="AQ1030" s="106"/>
      <c r="AR1030" s="108" t="s">
        <v>227</v>
      </c>
      <c r="AS1030" s="235">
        <v>14.831880052855485</v>
      </c>
      <c r="AT1030" s="128"/>
      <c r="AU1030" s="236">
        <v>30.921930001046398</v>
      </c>
      <c r="AV1030" s="128"/>
      <c r="AW1030" s="237">
        <v>1.7584281938325992</v>
      </c>
      <c r="AX1030" s="128"/>
      <c r="AZ1030" s="138">
        <v>0</v>
      </c>
      <c r="BA1030" s="113">
        <v>6</v>
      </c>
      <c r="BC1030" s="144">
        <v>1.7411054317576939E-2</v>
      </c>
      <c r="BE1030" s="145">
        <v>1.7023528659084811E-2</v>
      </c>
      <c r="BG1030" s="21">
        <v>1037</v>
      </c>
    </row>
    <row r="1031" spans="1:59" ht="15.75" customHeight="1">
      <c r="A1031" s="21" t="s">
        <v>242</v>
      </c>
      <c r="B1031" s="33">
        <v>45</v>
      </c>
      <c r="C1031" s="21" t="s">
        <v>365</v>
      </c>
      <c r="D1031" s="26" t="s">
        <v>366</v>
      </c>
      <c r="E1031" s="35">
        <v>72</v>
      </c>
      <c r="F1031" s="35">
        <v>30.620000000000118</v>
      </c>
      <c r="G1031" s="35" t="s">
        <v>67</v>
      </c>
      <c r="H1031" s="36">
        <v>72.510333333333335</v>
      </c>
      <c r="I1031" s="35">
        <v>150</v>
      </c>
      <c r="J1031" s="35">
        <v>4.5599999999996044</v>
      </c>
      <c r="K1031" s="35" t="s">
        <v>68</v>
      </c>
      <c r="L1031" s="36">
        <v>150.07599999999999</v>
      </c>
      <c r="M1031" s="36">
        <v>-150.07599999999999</v>
      </c>
      <c r="N1031" s="20">
        <v>1038</v>
      </c>
      <c r="Q1031" s="32" t="s">
        <v>230</v>
      </c>
      <c r="R1031" s="5">
        <v>18</v>
      </c>
      <c r="S1031" s="24">
        <v>108.395</v>
      </c>
      <c r="T1031" s="42">
        <v>-1.2094</v>
      </c>
      <c r="U1031" s="42">
        <v>-1.2098</v>
      </c>
      <c r="V1031" s="42">
        <v>26.123070188929002</v>
      </c>
      <c r="W1031" s="42">
        <v>26.122795323207001</v>
      </c>
      <c r="X1031" s="42">
        <v>32.35778154421962</v>
      </c>
      <c r="Y1031" s="42">
        <v>32.357839227225753</v>
      </c>
      <c r="Z1031" s="42">
        <v>2.133</v>
      </c>
      <c r="AA1031" s="25">
        <v>6.8243167889781491</v>
      </c>
      <c r="AB1031" s="25">
        <v>80.990417031522597</v>
      </c>
      <c r="AC1031" s="25">
        <v>3.2137925799999995E-2</v>
      </c>
      <c r="AD1031" s="42">
        <v>8.6999999999999994E-2</v>
      </c>
      <c r="AE1031" s="25">
        <v>90.217799999999997</v>
      </c>
      <c r="AF1031" s="42">
        <v>4.2823000000000002</v>
      </c>
      <c r="AG1031" s="25">
        <v>1.4158999999999999</v>
      </c>
      <c r="AH1031" s="5">
        <v>0.1246</v>
      </c>
      <c r="AI1031" s="25">
        <v>4.3298999999999997E-2</v>
      </c>
      <c r="AJ1031" s="24">
        <v>99.93</v>
      </c>
      <c r="AK1031" s="25">
        <v>0</v>
      </c>
      <c r="AL1031" s="241">
        <v>32.354799999999997</v>
      </c>
      <c r="AM1031" s="117"/>
      <c r="AN1031" s="118"/>
      <c r="AO1031" s="32">
        <v>-0.8</v>
      </c>
      <c r="AP1031" s="245">
        <v>6.8330000000000002</v>
      </c>
      <c r="AQ1031" s="106"/>
      <c r="AR1031" s="108" t="s">
        <v>227</v>
      </c>
      <c r="AS1031" s="235">
        <v>13.153774535067182</v>
      </c>
      <c r="AT1031" s="128"/>
      <c r="AU1031" s="236">
        <v>27.05774366521965</v>
      </c>
      <c r="AV1031" s="128"/>
      <c r="AW1031" s="237">
        <v>1.6637955947136565</v>
      </c>
      <c r="AX1031" s="128"/>
      <c r="AZ1031" s="138">
        <v>1.3450508100643677E-2</v>
      </c>
      <c r="BA1031" s="113">
        <v>6</v>
      </c>
      <c r="BC1031" s="144">
        <v>2.3056550972741348E-2</v>
      </c>
      <c r="BD1031" s="128">
        <v>6</v>
      </c>
      <c r="BE1031" s="145">
        <v>2.436113478102403E-2</v>
      </c>
      <c r="BG1031" s="21">
        <v>1038</v>
      </c>
    </row>
    <row r="1032" spans="1:59" ht="15.75" customHeight="1">
      <c r="A1032" s="21" t="s">
        <v>242</v>
      </c>
      <c r="B1032" s="33">
        <v>45</v>
      </c>
      <c r="C1032" s="21" t="s">
        <v>365</v>
      </c>
      <c r="D1032" s="26" t="s">
        <v>366</v>
      </c>
      <c r="E1032" s="35">
        <v>72</v>
      </c>
      <c r="F1032" s="35">
        <v>30.620000000000118</v>
      </c>
      <c r="G1032" s="35" t="s">
        <v>67</v>
      </c>
      <c r="H1032" s="36">
        <v>72.510333333333335</v>
      </c>
      <c r="I1032" s="35">
        <v>150</v>
      </c>
      <c r="J1032" s="35">
        <v>4.5599999999996044</v>
      </c>
      <c r="K1032" s="35" t="s">
        <v>68</v>
      </c>
      <c r="L1032" s="36">
        <v>150.07599999999999</v>
      </c>
      <c r="M1032" s="36">
        <v>-150.07599999999999</v>
      </c>
      <c r="N1032" s="20">
        <v>1039</v>
      </c>
      <c r="O1032" s="23">
        <v>3</v>
      </c>
      <c r="P1032" s="102" t="s">
        <v>462</v>
      </c>
      <c r="Q1032" s="32" t="s">
        <v>229</v>
      </c>
      <c r="R1032" s="5">
        <v>19</v>
      </c>
      <c r="S1032" s="24">
        <v>73.549000000000007</v>
      </c>
      <c r="T1032" s="42">
        <v>-0.7681</v>
      </c>
      <c r="U1032" s="42">
        <v>-0.7732</v>
      </c>
      <c r="V1032" s="42">
        <v>26.114465588128002</v>
      </c>
      <c r="W1032" s="42">
        <v>26.112646577313999</v>
      </c>
      <c r="X1032" s="42">
        <v>31.895154716487227</v>
      </c>
      <c r="Y1032" s="42">
        <v>31.898103240208172</v>
      </c>
      <c r="Z1032" s="42">
        <v>2.4020999999999999</v>
      </c>
      <c r="AA1032" s="25">
        <v>7.8048633992143035</v>
      </c>
      <c r="AB1032" s="25">
        <v>93.421481680105899</v>
      </c>
      <c r="AC1032" s="25">
        <v>7.6373687999999995E-2</v>
      </c>
      <c r="AD1032" s="42">
        <v>0.18429999999999999</v>
      </c>
      <c r="AE1032" s="25">
        <v>89.6434</v>
      </c>
      <c r="AF1032" s="42">
        <v>4.2552000000000003</v>
      </c>
      <c r="AG1032" s="25">
        <v>1.383</v>
      </c>
      <c r="AH1032" s="5">
        <v>0.12330000000000001</v>
      </c>
      <c r="AI1032" s="25">
        <v>4.3298999999999997E-2</v>
      </c>
      <c r="AJ1032" s="24">
        <v>99.93</v>
      </c>
      <c r="AK1032" s="25">
        <v>0</v>
      </c>
      <c r="AL1032" s="241">
        <v>32.061</v>
      </c>
      <c r="AM1032" s="117">
        <v>3</v>
      </c>
      <c r="AN1032" s="119" t="s">
        <v>462</v>
      </c>
      <c r="AO1032" s="32">
        <v>-0.9</v>
      </c>
      <c r="AP1032" s="245">
        <v>7.3680000000000003</v>
      </c>
      <c r="AQ1032" s="106">
        <v>3</v>
      </c>
      <c r="AR1032" s="102" t="s">
        <v>462</v>
      </c>
      <c r="AS1032" s="235">
        <v>9.6540648453097475</v>
      </c>
      <c r="AT1032" s="130">
        <v>3</v>
      </c>
      <c r="AU1032" s="236">
        <v>20.415847282552924</v>
      </c>
      <c r="AV1032" s="130">
        <v>3</v>
      </c>
      <c r="AW1032" s="237">
        <v>1.4262484581497799</v>
      </c>
      <c r="AX1032" s="130">
        <v>3</v>
      </c>
      <c r="AY1032" s="119" t="s">
        <v>462</v>
      </c>
      <c r="AZ1032" s="138">
        <v>0.37442396590460503</v>
      </c>
      <c r="BA1032" s="113">
        <v>36</v>
      </c>
      <c r="BB1032" s="119" t="s">
        <v>462</v>
      </c>
      <c r="BC1032" s="144">
        <v>5.8971524069397999E-2</v>
      </c>
      <c r="BD1032" s="128">
        <v>3</v>
      </c>
      <c r="BE1032" s="145">
        <v>6.3361761801710909E-2</v>
      </c>
      <c r="BF1032" s="119" t="s">
        <v>462</v>
      </c>
      <c r="BG1032" s="21">
        <v>1039</v>
      </c>
    </row>
    <row r="1033" spans="1:59" ht="15.75" customHeight="1">
      <c r="A1033" s="21" t="s">
        <v>242</v>
      </c>
      <c r="B1033" s="33">
        <v>45</v>
      </c>
      <c r="C1033" s="21" t="s">
        <v>365</v>
      </c>
      <c r="D1033" s="26" t="s">
        <v>366</v>
      </c>
      <c r="E1033" s="35">
        <v>72</v>
      </c>
      <c r="F1033" s="35">
        <v>30.620000000000118</v>
      </c>
      <c r="G1033" s="35" t="s">
        <v>67</v>
      </c>
      <c r="H1033" s="36">
        <v>72.510333333333335</v>
      </c>
      <c r="I1033" s="35">
        <v>150</v>
      </c>
      <c r="J1033" s="35">
        <v>4.5599999999996044</v>
      </c>
      <c r="K1033" s="35" t="s">
        <v>68</v>
      </c>
      <c r="L1033" s="36">
        <v>150.07599999999999</v>
      </c>
      <c r="M1033" s="36">
        <v>-150.07599999999999</v>
      </c>
      <c r="N1033" s="20">
        <v>1041</v>
      </c>
      <c r="Q1033" s="32" t="s">
        <v>230</v>
      </c>
      <c r="R1033" s="5">
        <v>21</v>
      </c>
      <c r="S1033" s="24">
        <v>40.805999999999997</v>
      </c>
      <c r="T1033" s="42">
        <v>-0.90029999999999999</v>
      </c>
      <c r="U1033" s="42">
        <v>-0.89070000000000005</v>
      </c>
      <c r="V1033" s="42">
        <v>24.712319451121001</v>
      </c>
      <c r="W1033" s="42">
        <v>24.719121708984996</v>
      </c>
      <c r="X1033" s="42">
        <v>30.169164094426353</v>
      </c>
      <c r="Y1033" s="42">
        <v>30.168650329516929</v>
      </c>
      <c r="Z1033" s="42">
        <v>2.6764000000000001</v>
      </c>
      <c r="AA1033" s="25">
        <v>9.0555583083641693</v>
      </c>
      <c r="AB1033" s="25">
        <v>106.7007413319283</v>
      </c>
      <c r="AC1033" s="25">
        <v>0.27038787600000003</v>
      </c>
      <c r="AD1033" s="42">
        <v>0.61109999999999998</v>
      </c>
      <c r="AE1033" s="25">
        <v>89.525800000000004</v>
      </c>
      <c r="AF1033" s="42">
        <v>4.2496999999999998</v>
      </c>
      <c r="AG1033" s="25">
        <v>0.95099999999999996</v>
      </c>
      <c r="AH1033" s="5">
        <v>0.106</v>
      </c>
      <c r="AI1033" s="25">
        <v>4.3298999999999997E-2</v>
      </c>
      <c r="AJ1033" s="24">
        <v>99.93</v>
      </c>
      <c r="AK1033" s="25">
        <v>0</v>
      </c>
      <c r="AL1033" s="241">
        <v>30.273900000000001</v>
      </c>
      <c r="AM1033" s="117"/>
      <c r="AN1033" s="118"/>
      <c r="AO1033" s="32">
        <v>-0.7</v>
      </c>
      <c r="AP1033" s="245">
        <v>9.025500000000001</v>
      </c>
      <c r="AQ1033" s="106">
        <v>6</v>
      </c>
      <c r="AR1033" s="108" t="s">
        <v>227</v>
      </c>
      <c r="AS1033" s="235">
        <v>8.3661412030236151E-2</v>
      </c>
      <c r="AT1033" s="128"/>
      <c r="AU1033" s="236">
        <v>4.9732685048536247</v>
      </c>
      <c r="AV1033" s="128"/>
      <c r="AW1033" s="237">
        <v>0.66146255506607943</v>
      </c>
      <c r="AX1033" s="128"/>
      <c r="AZ1033" s="138">
        <v>4.9695372198844595E-2</v>
      </c>
      <c r="BA1033" s="113">
        <v>6</v>
      </c>
      <c r="BC1033" s="144">
        <v>0.20167801807377728</v>
      </c>
      <c r="BD1033" s="128">
        <v>6</v>
      </c>
      <c r="BE1033" s="145">
        <v>0.14416891595032952</v>
      </c>
      <c r="BG1033" s="21">
        <v>1041</v>
      </c>
    </row>
    <row r="1034" spans="1:59" ht="15.75" customHeight="1">
      <c r="A1034" s="21" t="s">
        <v>242</v>
      </c>
      <c r="B1034" s="33">
        <v>45</v>
      </c>
      <c r="C1034" s="21" t="s">
        <v>365</v>
      </c>
      <c r="D1034" s="26" t="s">
        <v>366</v>
      </c>
      <c r="E1034" s="35">
        <v>72</v>
      </c>
      <c r="F1034" s="35">
        <v>30.620000000000118</v>
      </c>
      <c r="G1034" s="35" t="s">
        <v>67</v>
      </c>
      <c r="H1034" s="36">
        <v>72.510333333333335</v>
      </c>
      <c r="I1034" s="35">
        <v>150</v>
      </c>
      <c r="J1034" s="35">
        <v>4.5599999999996044</v>
      </c>
      <c r="K1034" s="35" t="s">
        <v>68</v>
      </c>
      <c r="L1034" s="36">
        <v>150.07599999999999</v>
      </c>
      <c r="M1034" s="36">
        <v>-150.07599999999999</v>
      </c>
      <c r="N1034" s="20">
        <v>1042</v>
      </c>
      <c r="Q1034" s="32" t="s">
        <v>229</v>
      </c>
      <c r="R1034" s="5">
        <v>22</v>
      </c>
      <c r="S1034" s="24">
        <v>32.186</v>
      </c>
      <c r="T1034" s="42">
        <v>-0.88460000000000005</v>
      </c>
      <c r="U1034" s="42">
        <v>-0.88260000000000005</v>
      </c>
      <c r="V1034" s="42">
        <v>24.457731612019</v>
      </c>
      <c r="W1034" s="42">
        <v>24.416338628275</v>
      </c>
      <c r="X1034" s="42">
        <v>29.817560434988508</v>
      </c>
      <c r="Y1034" s="42">
        <v>29.760230391298389</v>
      </c>
      <c r="Z1034" s="42">
        <v>2.6932999999999998</v>
      </c>
      <c r="AA1034" s="25">
        <v>9.1265507613663281</v>
      </c>
      <c r="AB1034" s="25">
        <v>107.31568691830935</v>
      </c>
      <c r="AC1034" s="25">
        <v>0.204379956</v>
      </c>
      <c r="AD1034" s="42">
        <v>0.46589999999999998</v>
      </c>
      <c r="AE1034" s="25">
        <v>89.687299999999993</v>
      </c>
      <c r="AF1034" s="42">
        <v>4.2572000000000001</v>
      </c>
      <c r="AG1034" s="25">
        <v>0.83589999999999998</v>
      </c>
      <c r="AH1034" s="5">
        <v>0.1014</v>
      </c>
      <c r="AI1034" s="25">
        <v>4.3298999999999997E-2</v>
      </c>
      <c r="AJ1034" s="24">
        <v>99.93</v>
      </c>
      <c r="AK1034" s="25">
        <v>0</v>
      </c>
      <c r="AL1034" s="241">
        <v>29.8428</v>
      </c>
      <c r="AM1034" s="117"/>
      <c r="AN1034" s="118"/>
      <c r="AO1034" s="32">
        <v>-0.6</v>
      </c>
      <c r="AP1034" s="245">
        <v>9.1289999999999996</v>
      </c>
      <c r="AQ1034" s="106"/>
      <c r="AR1034" s="108" t="s">
        <v>227</v>
      </c>
      <c r="AS1034" s="235">
        <v>0</v>
      </c>
      <c r="AT1034" s="128"/>
      <c r="AU1034" s="236">
        <v>3.8466714581542143</v>
      </c>
      <c r="AV1034" s="128"/>
      <c r="AW1034" s="237">
        <v>0.61318061674008817</v>
      </c>
      <c r="AX1034" s="128"/>
      <c r="AZ1034" s="138">
        <v>2.0316499911332751E-2</v>
      </c>
      <c r="BA1034" s="113">
        <v>6</v>
      </c>
      <c r="BC1034" s="144">
        <v>0.18308830367069967</v>
      </c>
      <c r="BE1034" s="145">
        <v>0.11868004600354656</v>
      </c>
      <c r="BG1034" s="21">
        <v>1042</v>
      </c>
    </row>
    <row r="1035" spans="1:59" ht="15.75" customHeight="1">
      <c r="A1035" s="21" t="s">
        <v>242</v>
      </c>
      <c r="B1035" s="33">
        <v>45</v>
      </c>
      <c r="C1035" s="21" t="s">
        <v>365</v>
      </c>
      <c r="D1035" s="26" t="s">
        <v>366</v>
      </c>
      <c r="E1035" s="35">
        <v>72</v>
      </c>
      <c r="F1035" s="35">
        <v>30.620000000000118</v>
      </c>
      <c r="G1035" s="35" t="s">
        <v>67</v>
      </c>
      <c r="H1035" s="36">
        <v>72.510333333333335</v>
      </c>
      <c r="I1035" s="35">
        <v>150</v>
      </c>
      <c r="J1035" s="35">
        <v>4.5599999999996044</v>
      </c>
      <c r="K1035" s="35" t="s">
        <v>68</v>
      </c>
      <c r="L1035" s="36">
        <v>150.07599999999999</v>
      </c>
      <c r="M1035" s="36">
        <v>-150.07599999999999</v>
      </c>
      <c r="N1035" s="20">
        <v>1043</v>
      </c>
      <c r="Q1035" s="32" t="s">
        <v>229</v>
      </c>
      <c r="R1035" s="5">
        <v>23</v>
      </c>
      <c r="S1035" s="24">
        <v>21.693000000000001</v>
      </c>
      <c r="T1035" s="42">
        <v>-0.66269999999999996</v>
      </c>
      <c r="U1035" s="42">
        <v>-0.66120000000000001</v>
      </c>
      <c r="V1035" s="42">
        <v>23.783573283052</v>
      </c>
      <c r="W1035" s="42">
        <v>23.768772072397002</v>
      </c>
      <c r="X1035" s="42">
        <v>28.71116325734565</v>
      </c>
      <c r="Y1035" s="42">
        <v>28.690157651112735</v>
      </c>
      <c r="Z1035" s="42">
        <v>2.7082000000000002</v>
      </c>
      <c r="AA1035" s="25">
        <v>9.1256312097113028</v>
      </c>
      <c r="AB1035" s="25">
        <v>107.10643346802651</v>
      </c>
      <c r="AC1035" s="25">
        <v>0.13414425600000002</v>
      </c>
      <c r="AD1035" s="42">
        <v>0.31140000000000001</v>
      </c>
      <c r="AE1035" s="25">
        <v>89.793000000000006</v>
      </c>
      <c r="AF1035" s="42">
        <v>4.2622</v>
      </c>
      <c r="AG1035" s="25">
        <v>0.74199999999999999</v>
      </c>
      <c r="AH1035" s="5">
        <v>9.7699999999999995E-2</v>
      </c>
      <c r="AI1035" s="25">
        <v>4.3298999999999997E-2</v>
      </c>
      <c r="AJ1035" s="24">
        <v>99.93</v>
      </c>
      <c r="AK1035" s="25">
        <v>0</v>
      </c>
      <c r="AL1035" s="241">
        <v>29.689499999999999</v>
      </c>
      <c r="AM1035" s="117">
        <v>3</v>
      </c>
      <c r="AN1035" s="118" t="s">
        <v>463</v>
      </c>
      <c r="AO1035" s="32">
        <v>-0.6</v>
      </c>
      <c r="AP1035" s="245">
        <v>9.1319999999999997</v>
      </c>
      <c r="AQ1035" s="106"/>
      <c r="AR1035" s="108" t="s">
        <v>227</v>
      </c>
      <c r="AS1035" s="235">
        <v>0</v>
      </c>
      <c r="AT1035" s="128"/>
      <c r="AU1035" s="236">
        <v>3.8007262306113536</v>
      </c>
      <c r="AV1035" s="128"/>
      <c r="AW1035" s="237">
        <v>0.60835242290748903</v>
      </c>
      <c r="AX1035" s="128"/>
      <c r="AZ1035" s="138">
        <v>2.9147532059644335E-2</v>
      </c>
      <c r="BA1035" s="113">
        <v>6</v>
      </c>
      <c r="BC1035" s="144">
        <v>0.18426152764695097</v>
      </c>
      <c r="BE1035" s="145">
        <v>0.11780850131816746</v>
      </c>
      <c r="BG1035" s="21">
        <v>1043</v>
      </c>
    </row>
    <row r="1036" spans="1:59" ht="15.75" customHeight="1">
      <c r="A1036" s="21" t="s">
        <v>242</v>
      </c>
      <c r="B1036" s="33">
        <v>45</v>
      </c>
      <c r="C1036" s="21" t="s">
        <v>365</v>
      </c>
      <c r="D1036" s="26" t="s">
        <v>366</v>
      </c>
      <c r="E1036" s="35">
        <v>72</v>
      </c>
      <c r="F1036" s="35">
        <v>30.620000000000118</v>
      </c>
      <c r="G1036" s="35" t="s">
        <v>67</v>
      </c>
      <c r="H1036" s="36">
        <v>72.510333333333335</v>
      </c>
      <c r="I1036" s="35">
        <v>150</v>
      </c>
      <c r="J1036" s="35">
        <v>4.5599999999996044</v>
      </c>
      <c r="K1036" s="35" t="s">
        <v>68</v>
      </c>
      <c r="L1036" s="36">
        <v>150.07599999999999</v>
      </c>
      <c r="M1036" s="36">
        <v>-150.07599999999999</v>
      </c>
      <c r="N1036" s="20">
        <v>1044</v>
      </c>
      <c r="Q1036" s="32" t="s">
        <v>230</v>
      </c>
      <c r="R1036" s="5">
        <v>24</v>
      </c>
      <c r="S1036" s="24">
        <v>5.3150000000000004</v>
      </c>
      <c r="T1036" s="42">
        <v>-1.3693</v>
      </c>
      <c r="U1036" s="42">
        <v>-1.3675999999999999</v>
      </c>
      <c r="V1036" s="42">
        <v>20.782229753710002</v>
      </c>
      <c r="W1036" s="42">
        <v>20.782900676934002</v>
      </c>
      <c r="X1036" s="42">
        <v>25.371715201778525</v>
      </c>
      <c r="Y1036" s="42">
        <v>25.371161654008514</v>
      </c>
      <c r="Z1036" s="42">
        <v>2.5339</v>
      </c>
      <c r="AA1036" s="25">
        <v>8.7790920658485003</v>
      </c>
      <c r="AB1036" s="25">
        <v>98.725350901366923</v>
      </c>
      <c r="AC1036" s="25">
        <v>0.102845046</v>
      </c>
      <c r="AD1036" s="42">
        <v>0.24249999999999999</v>
      </c>
      <c r="AE1036" s="25">
        <v>89.922600000000003</v>
      </c>
      <c r="AF1036" s="42">
        <v>4.2683</v>
      </c>
      <c r="AG1036" s="25">
        <v>0.64570000000000005</v>
      </c>
      <c r="AH1036" s="5">
        <v>9.3799999999999994E-2</v>
      </c>
      <c r="AI1036" s="25">
        <v>7.4992000000000003E-2</v>
      </c>
      <c r="AJ1036" s="24">
        <v>99.93</v>
      </c>
      <c r="AK1036" s="25">
        <v>0</v>
      </c>
      <c r="AL1036" s="241">
        <v>25.394300000000001</v>
      </c>
      <c r="AM1036" s="117"/>
      <c r="AN1036" s="118"/>
      <c r="AO1036" s="32">
        <v>-1.1000000000000001</v>
      </c>
      <c r="AP1036" s="245">
        <v>8.8484999999999996</v>
      </c>
      <c r="AQ1036" s="106">
        <v>6</v>
      </c>
      <c r="AR1036" s="108" t="s">
        <v>227</v>
      </c>
      <c r="AS1036" s="235">
        <v>0</v>
      </c>
      <c r="AT1036" s="128"/>
      <c r="AU1036" s="236">
        <v>2.9460580083634058</v>
      </c>
      <c r="AV1036" s="128"/>
      <c r="AW1036" s="237">
        <v>0.47123171806167402</v>
      </c>
      <c r="AX1036" s="128"/>
      <c r="AZ1036" s="138">
        <v>4.6737828920133785E-3</v>
      </c>
      <c r="BA1036" s="113">
        <v>6</v>
      </c>
      <c r="BC1036" s="144">
        <v>9.5271534389747753E-2</v>
      </c>
      <c r="BD1036" s="128">
        <v>6</v>
      </c>
      <c r="BE1036" s="145">
        <v>4.9471960395314277E-2</v>
      </c>
      <c r="BG1036" s="21">
        <v>1044</v>
      </c>
    </row>
    <row r="1037" spans="1:59" ht="15.75" customHeight="1">
      <c r="A1037" s="21" t="s">
        <v>242</v>
      </c>
      <c r="B1037" s="33">
        <v>46</v>
      </c>
      <c r="C1037" s="21" t="s">
        <v>367</v>
      </c>
      <c r="D1037" s="26" t="s">
        <v>368</v>
      </c>
      <c r="E1037" s="35">
        <v>71</v>
      </c>
      <c r="F1037" s="35">
        <v>57.169999999999845</v>
      </c>
      <c r="G1037" s="35" t="s">
        <v>67</v>
      </c>
      <c r="H1037" s="36">
        <v>71.952833333333331</v>
      </c>
      <c r="I1037" s="35">
        <v>150</v>
      </c>
      <c r="J1037" s="35">
        <v>17.980000000000018</v>
      </c>
      <c r="K1037" s="35" t="s">
        <v>68</v>
      </c>
      <c r="L1037" s="36">
        <v>150.29966666666667</v>
      </c>
      <c r="M1037" s="36">
        <v>-150.29966666666667</v>
      </c>
      <c r="N1037" s="20">
        <v>1045</v>
      </c>
      <c r="Q1037" s="32" t="s">
        <v>229</v>
      </c>
      <c r="R1037" s="5">
        <v>1</v>
      </c>
      <c r="S1037" s="24">
        <v>3007.7840000000001</v>
      </c>
      <c r="T1037" s="42">
        <v>-0.32300000000000001</v>
      </c>
      <c r="U1037" s="42">
        <v>-0.32350000000000001</v>
      </c>
      <c r="V1037" s="42">
        <v>29.990705816685999</v>
      </c>
      <c r="W1037" s="42">
        <v>29.989920318633001</v>
      </c>
      <c r="X1037" s="42">
        <v>34.954505218701598</v>
      </c>
      <c r="Y1037" s="42">
        <v>34.954040117053509</v>
      </c>
      <c r="Z1037" s="42">
        <v>1.5591999999999999</v>
      </c>
      <c r="AA1037" s="25">
        <v>6.3791253769112988</v>
      </c>
      <c r="AB1037" s="25">
        <v>78.943240622459541</v>
      </c>
      <c r="AC1037" s="25">
        <v>2.6535216599999994E-2</v>
      </c>
      <c r="AD1037" s="42">
        <v>5.8099999999999999E-2</v>
      </c>
      <c r="AE1037" s="25">
        <v>88.911999999999992</v>
      </c>
      <c r="AF1037" s="42">
        <v>4.2149000000000001</v>
      </c>
      <c r="AG1037" s="25">
        <v>0.8266</v>
      </c>
      <c r="AH1037" s="5">
        <v>0.10100000000000001</v>
      </c>
      <c r="AI1037" s="25">
        <v>4.3298999999999997E-2</v>
      </c>
      <c r="AJ1037" s="24">
        <v>11.08</v>
      </c>
      <c r="AK1037" s="25">
        <v>192.7</v>
      </c>
      <c r="AL1037" s="241">
        <v>34.954599999999999</v>
      </c>
      <c r="AM1037" s="117"/>
      <c r="AN1037" s="118"/>
      <c r="AO1037" s="32">
        <v>0.6</v>
      </c>
      <c r="AP1037" s="245">
        <v>6.4139999999999997</v>
      </c>
      <c r="AQ1037" s="106"/>
      <c r="AR1037" s="108" t="s">
        <v>227</v>
      </c>
      <c r="AS1037" s="235">
        <v>14.972013116411638</v>
      </c>
      <c r="AT1037" s="128"/>
      <c r="AU1037" s="236">
        <v>16.492101500546589</v>
      </c>
      <c r="AV1037" s="128"/>
      <c r="AW1037" s="237">
        <v>1.0226114537444935</v>
      </c>
      <c r="AX1037" s="128"/>
      <c r="BC1037" s="144" t="s">
        <v>227</v>
      </c>
      <c r="BE1037" s="145" t="s">
        <v>227</v>
      </c>
      <c r="BG1037" s="21">
        <v>1045</v>
      </c>
    </row>
    <row r="1038" spans="1:59" ht="15.75" customHeight="1">
      <c r="A1038" s="21" t="s">
        <v>242</v>
      </c>
      <c r="B1038" s="33">
        <v>46</v>
      </c>
      <c r="C1038" s="21" t="s">
        <v>367</v>
      </c>
      <c r="D1038" s="26" t="s">
        <v>368</v>
      </c>
      <c r="E1038" s="35">
        <v>71</v>
      </c>
      <c r="F1038" s="35">
        <v>57.169999999999845</v>
      </c>
      <c r="G1038" s="35" t="s">
        <v>67</v>
      </c>
      <c r="H1038" s="36">
        <v>71.952833333333331</v>
      </c>
      <c r="I1038" s="35">
        <v>150</v>
      </c>
      <c r="J1038" s="35">
        <v>17.980000000000018</v>
      </c>
      <c r="K1038" s="35" t="s">
        <v>68</v>
      </c>
      <c r="L1038" s="36">
        <v>150.29966666666667</v>
      </c>
      <c r="M1038" s="36">
        <v>-150.29966666666667</v>
      </c>
      <c r="N1038" s="20">
        <v>1046</v>
      </c>
      <c r="Q1038" s="32" t="s">
        <v>229</v>
      </c>
      <c r="R1038" s="5">
        <v>2</v>
      </c>
      <c r="S1038" s="24">
        <v>2646.1239999999998</v>
      </c>
      <c r="T1038" s="42">
        <v>-0.3579</v>
      </c>
      <c r="U1038" s="42">
        <v>-0.35849999999999999</v>
      </c>
      <c r="V1038" s="42">
        <v>29.819445375514</v>
      </c>
      <c r="W1038" s="42">
        <v>29.81853915744</v>
      </c>
      <c r="X1038" s="42">
        <v>34.94990239778857</v>
      </c>
      <c r="Y1038" s="42">
        <v>34.949389014311116</v>
      </c>
      <c r="Z1038" s="42">
        <v>1.6402000000000001</v>
      </c>
      <c r="AA1038" s="25">
        <v>6.544727077012034</v>
      </c>
      <c r="AB1038" s="25">
        <v>80.91583759104229</v>
      </c>
      <c r="AC1038" s="25">
        <v>2.4250218399999995E-2</v>
      </c>
      <c r="AD1038" s="42">
        <v>5.3900000000000003E-2</v>
      </c>
      <c r="AE1038" s="25">
        <v>90.076599999999999</v>
      </c>
      <c r="AF1038" s="42">
        <v>4.2697000000000003</v>
      </c>
      <c r="AG1038" s="25">
        <v>0.7984</v>
      </c>
      <c r="AH1038" s="5">
        <v>9.9900000000000003E-2</v>
      </c>
      <c r="AI1038" s="25">
        <v>4.3298999999999997E-2</v>
      </c>
      <c r="AJ1038" s="24">
        <v>99.78</v>
      </c>
      <c r="AK1038" s="25">
        <v>158.25</v>
      </c>
      <c r="AL1038" s="241">
        <v>34.950199999999995</v>
      </c>
      <c r="AM1038" s="117">
        <v>6</v>
      </c>
      <c r="AN1038" s="118"/>
      <c r="AO1038" s="32">
        <v>0.3</v>
      </c>
      <c r="AP1038" s="245"/>
      <c r="AQ1038" s="106">
        <v>5</v>
      </c>
      <c r="AR1038" s="105" t="s">
        <v>464</v>
      </c>
      <c r="AS1038" s="235">
        <v>14.872687993367155</v>
      </c>
      <c r="AT1038" s="128"/>
      <c r="AU1038" s="236">
        <v>13.705667500631103</v>
      </c>
      <c r="AV1038" s="128"/>
      <c r="AW1038" s="237">
        <v>1.0013674008810571</v>
      </c>
      <c r="AX1038" s="128"/>
      <c r="BC1038" s="144" t="s">
        <v>227</v>
      </c>
      <c r="BE1038" s="145" t="s">
        <v>227</v>
      </c>
      <c r="BG1038" s="21">
        <v>1046</v>
      </c>
    </row>
    <row r="1039" spans="1:59" ht="15.75" customHeight="1">
      <c r="A1039" s="21" t="s">
        <v>242</v>
      </c>
      <c r="B1039" s="33">
        <v>46</v>
      </c>
      <c r="C1039" s="21" t="s">
        <v>367</v>
      </c>
      <c r="D1039" s="26" t="s">
        <v>368</v>
      </c>
      <c r="E1039" s="35">
        <v>71</v>
      </c>
      <c r="F1039" s="35">
        <v>57.169999999999845</v>
      </c>
      <c r="G1039" s="35" t="s">
        <v>67</v>
      </c>
      <c r="H1039" s="36">
        <v>71.952833333333331</v>
      </c>
      <c r="I1039" s="35">
        <v>150</v>
      </c>
      <c r="J1039" s="35">
        <v>17.980000000000018</v>
      </c>
      <c r="K1039" s="35" t="s">
        <v>68</v>
      </c>
      <c r="L1039" s="36">
        <v>150.29966666666667</v>
      </c>
      <c r="M1039" s="36">
        <v>-150.29966666666667</v>
      </c>
      <c r="N1039" s="20">
        <v>1047</v>
      </c>
      <c r="Q1039" s="32" t="s">
        <v>229</v>
      </c>
      <c r="R1039" s="5">
        <v>3</v>
      </c>
      <c r="S1039" s="24">
        <v>2033.4760000000001</v>
      </c>
      <c r="T1039" s="42">
        <v>-0.38100000000000001</v>
      </c>
      <c r="U1039" s="42">
        <v>-0.38140000000000002</v>
      </c>
      <c r="V1039" s="42">
        <v>29.545307531572004</v>
      </c>
      <c r="W1039" s="42">
        <v>29.544541010787</v>
      </c>
      <c r="X1039" s="42">
        <v>34.934024743901944</v>
      </c>
      <c r="Y1039" s="42">
        <v>34.9334666177892</v>
      </c>
      <c r="Z1039" s="42">
        <v>1.764</v>
      </c>
      <c r="AA1039" s="25">
        <v>6.6873944973836768</v>
      </c>
      <c r="AB1039" s="25">
        <v>82.620344953355342</v>
      </c>
      <c r="AC1039" s="25">
        <v>2.4301044199999997E-2</v>
      </c>
      <c r="AD1039" s="42">
        <v>5.3999999999999999E-2</v>
      </c>
      <c r="AE1039" s="25">
        <v>90.1524</v>
      </c>
      <c r="AF1039" s="42">
        <v>4.2732999999999999</v>
      </c>
      <c r="AG1039" s="25">
        <v>0.7913</v>
      </c>
      <c r="AH1039" s="5">
        <v>9.9599999999999994E-2</v>
      </c>
      <c r="AI1039" s="25">
        <v>4.3298999999999997E-2</v>
      </c>
      <c r="AJ1039" s="24">
        <v>99.85</v>
      </c>
      <c r="AK1039" s="25">
        <v>158.25</v>
      </c>
      <c r="AL1039" s="241">
        <v>34.9343</v>
      </c>
      <c r="AM1039" s="117"/>
      <c r="AN1039" s="118"/>
      <c r="AO1039" s="32">
        <v>0.1</v>
      </c>
      <c r="AP1039" s="245">
        <v>6.6870000000000003</v>
      </c>
      <c r="AQ1039" s="106"/>
      <c r="AR1039" s="108" t="s">
        <v>227</v>
      </c>
      <c r="AS1039" s="235">
        <v>14.415631665283195</v>
      </c>
      <c r="AT1039" s="128"/>
      <c r="AU1039" s="236">
        <v>11.727458156258992</v>
      </c>
      <c r="AV1039" s="128"/>
      <c r="AW1039" s="237">
        <v>0.96563876651982383</v>
      </c>
      <c r="AX1039" s="128"/>
      <c r="BC1039" s="144" t="s">
        <v>227</v>
      </c>
      <c r="BE1039" s="145" t="s">
        <v>227</v>
      </c>
      <c r="BG1039" s="21">
        <v>1047</v>
      </c>
    </row>
    <row r="1040" spans="1:59" ht="15.75" customHeight="1">
      <c r="A1040" s="21" t="s">
        <v>242</v>
      </c>
      <c r="B1040" s="33">
        <v>46</v>
      </c>
      <c r="C1040" s="21" t="s">
        <v>367</v>
      </c>
      <c r="D1040" s="26" t="s">
        <v>368</v>
      </c>
      <c r="E1040" s="35">
        <v>71</v>
      </c>
      <c r="F1040" s="35">
        <v>57.169999999999845</v>
      </c>
      <c r="G1040" s="35" t="s">
        <v>67</v>
      </c>
      <c r="H1040" s="36">
        <v>71.952833333333331</v>
      </c>
      <c r="I1040" s="35">
        <v>150</v>
      </c>
      <c r="J1040" s="35">
        <v>17.980000000000018</v>
      </c>
      <c r="K1040" s="35" t="s">
        <v>68</v>
      </c>
      <c r="L1040" s="36">
        <v>150.29966666666667</v>
      </c>
      <c r="M1040" s="36">
        <v>-150.29966666666667</v>
      </c>
      <c r="N1040" s="20">
        <v>1048</v>
      </c>
      <c r="Q1040" s="32" t="s">
        <v>229</v>
      </c>
      <c r="R1040" s="5">
        <v>4</v>
      </c>
      <c r="S1040" s="24">
        <v>1524.213</v>
      </c>
      <c r="T1040" s="42">
        <v>-0.21379999999999999</v>
      </c>
      <c r="U1040" s="42">
        <v>-0.214</v>
      </c>
      <c r="V1040" s="42">
        <v>29.453222611024</v>
      </c>
      <c r="W1040" s="42">
        <v>29.452556568423997</v>
      </c>
      <c r="X1040" s="42">
        <v>34.900794697053456</v>
      </c>
      <c r="Y1040" s="42">
        <v>34.900143900154944</v>
      </c>
      <c r="Z1040" s="42">
        <v>1.8991</v>
      </c>
      <c r="AA1040" s="25">
        <v>6.8706876468336064</v>
      </c>
      <c r="AB1040" s="25">
        <v>85.237957592750263</v>
      </c>
      <c r="AC1040" s="25">
        <v>2.5824196099999995E-2</v>
      </c>
      <c r="AD1040" s="42">
        <v>5.6800000000000003E-2</v>
      </c>
      <c r="AE1040" s="25">
        <v>90.000900000000001</v>
      </c>
      <c r="AF1040" s="42">
        <v>4.2662000000000004</v>
      </c>
      <c r="AG1040" s="25">
        <v>0.79369999999999996</v>
      </c>
      <c r="AH1040" s="5">
        <v>9.9699999999999997E-2</v>
      </c>
      <c r="AI1040" s="25">
        <v>4.3298999999999997E-2</v>
      </c>
      <c r="AJ1040" s="24">
        <v>99.9</v>
      </c>
      <c r="AK1040" s="25">
        <v>165.44</v>
      </c>
      <c r="AL1040" s="241">
        <v>34.901699999999998</v>
      </c>
      <c r="AM1040" s="117"/>
      <c r="AN1040" s="118"/>
      <c r="AO1040" s="247"/>
      <c r="AP1040" s="245">
        <v>6.8559999999999999</v>
      </c>
      <c r="AQ1040" s="106">
        <v>2</v>
      </c>
      <c r="AR1040" s="108" t="s">
        <v>268</v>
      </c>
      <c r="AS1040" s="235">
        <v>13.270529928154199</v>
      </c>
      <c r="AT1040" s="128"/>
      <c r="AU1040" s="236">
        <v>8.7319339287475088</v>
      </c>
      <c r="AV1040" s="128"/>
      <c r="AW1040" s="237">
        <v>0.89321585903083711</v>
      </c>
      <c r="AX1040" s="128"/>
      <c r="BC1040" s="144" t="s">
        <v>227</v>
      </c>
      <c r="BE1040" s="145" t="s">
        <v>227</v>
      </c>
      <c r="BG1040" s="21">
        <v>1048</v>
      </c>
    </row>
    <row r="1041" spans="1:59" ht="15.75" customHeight="1">
      <c r="A1041" s="21" t="s">
        <v>242</v>
      </c>
      <c r="B1041" s="33">
        <v>46</v>
      </c>
      <c r="C1041" s="21" t="s">
        <v>367</v>
      </c>
      <c r="D1041" s="26" t="s">
        <v>368</v>
      </c>
      <c r="E1041" s="35">
        <v>71</v>
      </c>
      <c r="F1041" s="35">
        <v>57.169999999999845</v>
      </c>
      <c r="G1041" s="35" t="s">
        <v>67</v>
      </c>
      <c r="H1041" s="36">
        <v>71.952833333333331</v>
      </c>
      <c r="I1041" s="35">
        <v>150</v>
      </c>
      <c r="J1041" s="35">
        <v>17.980000000000018</v>
      </c>
      <c r="K1041" s="35" t="s">
        <v>68</v>
      </c>
      <c r="L1041" s="36">
        <v>150.29966666666667</v>
      </c>
      <c r="M1041" s="36">
        <v>-150.29966666666667</v>
      </c>
      <c r="N1041" s="20">
        <v>1049</v>
      </c>
      <c r="Q1041" s="32" t="s">
        <v>229</v>
      </c>
      <c r="R1041" s="5">
        <v>5</v>
      </c>
      <c r="S1041" s="24">
        <v>1015.991</v>
      </c>
      <c r="T1041" s="42">
        <v>0.24379999999999999</v>
      </c>
      <c r="U1041" s="42">
        <v>0.24349999999999999</v>
      </c>
      <c r="V1041" s="42">
        <v>29.607796583340999</v>
      </c>
      <c r="W1041" s="42">
        <v>29.607229733202001</v>
      </c>
      <c r="X1041" s="42">
        <v>34.87337026780498</v>
      </c>
      <c r="Y1041" s="42">
        <v>34.872966932542788</v>
      </c>
      <c r="Z1041" s="42">
        <v>2.0226999999999999</v>
      </c>
      <c r="AA1041" s="25">
        <v>6.8780939968440302</v>
      </c>
      <c r="AB1041" s="25">
        <v>86.337347145517626</v>
      </c>
      <c r="AC1041" s="25">
        <v>2.6738519799999992E-2</v>
      </c>
      <c r="AD1041" s="42">
        <v>5.8500000000000003E-2</v>
      </c>
      <c r="AE1041" s="25">
        <v>90.000900000000001</v>
      </c>
      <c r="AF1041" s="42">
        <v>4.2662000000000004</v>
      </c>
      <c r="AG1041" s="25">
        <v>0.8054</v>
      </c>
      <c r="AH1041" s="5">
        <v>0.1002</v>
      </c>
      <c r="AI1041" s="25">
        <v>4.3298999999999997E-2</v>
      </c>
      <c r="AJ1041" s="24">
        <v>99.93</v>
      </c>
      <c r="AK1041" s="25">
        <v>199.61</v>
      </c>
      <c r="AL1041" s="241">
        <v>34.871899999999997</v>
      </c>
      <c r="AM1041" s="117"/>
      <c r="AN1041" s="118"/>
      <c r="AO1041" s="32">
        <v>0.6</v>
      </c>
      <c r="AP1041" s="245">
        <v>6.8550000000000004</v>
      </c>
      <c r="AQ1041" s="106"/>
      <c r="AR1041" s="108" t="s">
        <v>227</v>
      </c>
      <c r="AS1041" s="235">
        <v>12.792155524096989</v>
      </c>
      <c r="AT1041" s="128"/>
      <c r="AU1041" s="236">
        <v>7.2846237515484908</v>
      </c>
      <c r="AV1041" s="128"/>
      <c r="AW1041" s="237">
        <v>0.84300264317180618</v>
      </c>
      <c r="AX1041" s="128"/>
      <c r="BC1041" s="144" t="s">
        <v>227</v>
      </c>
      <c r="BE1041" s="145" t="s">
        <v>227</v>
      </c>
      <c r="BG1041" s="21">
        <v>1049</v>
      </c>
    </row>
    <row r="1042" spans="1:59" ht="15.75" customHeight="1">
      <c r="A1042" s="21" t="s">
        <v>242</v>
      </c>
      <c r="B1042" s="33">
        <v>46</v>
      </c>
      <c r="C1042" s="21" t="s">
        <v>367</v>
      </c>
      <c r="D1042" s="26" t="s">
        <v>368</v>
      </c>
      <c r="E1042" s="35">
        <v>71</v>
      </c>
      <c r="F1042" s="35">
        <v>57.169999999999845</v>
      </c>
      <c r="G1042" s="35" t="s">
        <v>67</v>
      </c>
      <c r="H1042" s="36">
        <v>71.952833333333331</v>
      </c>
      <c r="I1042" s="35">
        <v>150</v>
      </c>
      <c r="J1042" s="35">
        <v>17.980000000000018</v>
      </c>
      <c r="K1042" s="35" t="s">
        <v>68</v>
      </c>
      <c r="L1042" s="36">
        <v>150.29966666666667</v>
      </c>
      <c r="M1042" s="36">
        <v>-150.29966666666667</v>
      </c>
      <c r="N1042" s="20">
        <v>1050</v>
      </c>
      <c r="Q1042" s="32" t="s">
        <v>229</v>
      </c>
      <c r="R1042" s="5">
        <v>6</v>
      </c>
      <c r="S1042" s="24">
        <v>812.71199999999999</v>
      </c>
      <c r="T1042" s="42">
        <v>0.54159999999999997</v>
      </c>
      <c r="U1042" s="42">
        <v>0.5413</v>
      </c>
      <c r="V1042" s="42">
        <v>29.769529895365</v>
      </c>
      <c r="W1042" s="42">
        <v>29.769014916795001</v>
      </c>
      <c r="X1042" s="42">
        <v>34.865855512996809</v>
      </c>
      <c r="Y1042" s="42">
        <v>34.86552299024963</v>
      </c>
      <c r="Z1042" s="42">
        <v>2.0716999999999999</v>
      </c>
      <c r="AA1042" s="25">
        <v>6.8433366553080459</v>
      </c>
      <c r="AB1042" s="25">
        <v>86.561295385766002</v>
      </c>
      <c r="AC1042" s="25">
        <v>2.7804780199999997E-2</v>
      </c>
      <c r="AD1042" s="42">
        <v>6.0499999999999998E-2</v>
      </c>
      <c r="AE1042" s="25">
        <v>90.032799999999995</v>
      </c>
      <c r="AF1042" s="42">
        <v>4.2676999999999996</v>
      </c>
      <c r="AG1042" s="25">
        <v>0.86409999999999998</v>
      </c>
      <c r="AH1042" s="5">
        <v>0.1026</v>
      </c>
      <c r="AI1042" s="25">
        <v>4.3298999999999997E-2</v>
      </c>
      <c r="AJ1042" s="24">
        <v>99.94</v>
      </c>
      <c r="AK1042" s="25">
        <v>229.21</v>
      </c>
      <c r="AL1042" s="241">
        <v>34.8673</v>
      </c>
      <c r="AM1042" s="117"/>
      <c r="AN1042" s="118"/>
      <c r="AO1042" s="32">
        <v>0.8</v>
      </c>
      <c r="AP1042" s="245">
        <v>6.8064999999999998</v>
      </c>
      <c r="AQ1042" s="106">
        <v>6</v>
      </c>
      <c r="AR1042" s="108" t="s">
        <v>227</v>
      </c>
      <c r="AS1042" s="235">
        <v>12.498298264294716</v>
      </c>
      <c r="AT1042" s="128"/>
      <c r="AU1042" s="236">
        <v>7.1402637946251977</v>
      </c>
      <c r="AV1042" s="128"/>
      <c r="AW1042" s="237">
        <v>0.8265867841409692</v>
      </c>
      <c r="AX1042" s="128"/>
      <c r="BC1042" s="144" t="s">
        <v>227</v>
      </c>
      <c r="BE1042" s="145" t="s">
        <v>227</v>
      </c>
      <c r="BG1042" s="21">
        <v>1050</v>
      </c>
    </row>
    <row r="1043" spans="1:59" ht="15.75" customHeight="1">
      <c r="A1043" s="21" t="s">
        <v>242</v>
      </c>
      <c r="B1043" s="33">
        <v>46</v>
      </c>
      <c r="C1043" s="21" t="s">
        <v>367</v>
      </c>
      <c r="D1043" s="26" t="s">
        <v>368</v>
      </c>
      <c r="E1043" s="35">
        <v>71</v>
      </c>
      <c r="F1043" s="35">
        <v>57.169999999999845</v>
      </c>
      <c r="G1043" s="35" t="s">
        <v>67</v>
      </c>
      <c r="H1043" s="36">
        <v>71.952833333333331</v>
      </c>
      <c r="I1043" s="35">
        <v>150</v>
      </c>
      <c r="J1043" s="35">
        <v>17.980000000000018</v>
      </c>
      <c r="K1043" s="35" t="s">
        <v>68</v>
      </c>
      <c r="L1043" s="36">
        <v>150.29966666666667</v>
      </c>
      <c r="M1043" s="36">
        <v>-150.29966666666667</v>
      </c>
      <c r="N1043" s="20">
        <v>1051</v>
      </c>
      <c r="Q1043" s="32" t="s">
        <v>229</v>
      </c>
      <c r="R1043" s="5">
        <v>7</v>
      </c>
      <c r="S1043" s="24">
        <v>610.03399999999999</v>
      </c>
      <c r="T1043" s="42">
        <v>0.81850000000000001</v>
      </c>
      <c r="U1043" s="42">
        <v>0.81789999999999996</v>
      </c>
      <c r="V1043" s="42">
        <v>29.908912634370999</v>
      </c>
      <c r="W1043" s="42">
        <v>29.908116608755002</v>
      </c>
      <c r="X1043" s="42">
        <v>34.853035043446887</v>
      </c>
      <c r="Y1043" s="42">
        <v>34.852677409561117</v>
      </c>
      <c r="Z1043" s="42">
        <v>2.1078999999999999</v>
      </c>
      <c r="AA1043" s="25">
        <v>6.750540956604989</v>
      </c>
      <c r="AB1043" s="25">
        <v>85.990791613835867</v>
      </c>
      <c r="AC1043" s="25">
        <v>2.7043474599999992E-2</v>
      </c>
      <c r="AD1043" s="42">
        <v>5.91E-2</v>
      </c>
      <c r="AE1043" s="25">
        <v>89.974900000000005</v>
      </c>
      <c r="AF1043" s="42">
        <v>4.2649999999999997</v>
      </c>
      <c r="AG1043" s="25">
        <v>0.85470000000000002</v>
      </c>
      <c r="AH1043" s="5">
        <v>0.1022</v>
      </c>
      <c r="AI1043" s="25">
        <v>4.3298999999999997E-2</v>
      </c>
      <c r="AJ1043" s="24">
        <v>99.94</v>
      </c>
      <c r="AK1043" s="25">
        <v>339.74</v>
      </c>
      <c r="AL1043" s="241">
        <v>34.854999999999997</v>
      </c>
      <c r="AM1043" s="117"/>
      <c r="AN1043" s="118"/>
      <c r="AO1043" s="32">
        <v>1</v>
      </c>
      <c r="AP1043" s="245">
        <v>6.7149999999999999</v>
      </c>
      <c r="AQ1043" s="106"/>
      <c r="AR1043" s="108" t="s">
        <v>227</v>
      </c>
      <c r="AS1043" s="235">
        <v>12.44452798663578</v>
      </c>
      <c r="AT1043" s="128"/>
      <c r="AU1043" s="236">
        <v>7.2804163489143701</v>
      </c>
      <c r="AV1043" s="128"/>
      <c r="AW1043" s="237">
        <v>0.82079295154185028</v>
      </c>
      <c r="AX1043" s="128"/>
      <c r="BC1043" s="144" t="s">
        <v>227</v>
      </c>
      <c r="BE1043" s="145" t="s">
        <v>227</v>
      </c>
      <c r="BG1043" s="21">
        <v>1051</v>
      </c>
    </row>
    <row r="1044" spans="1:59" ht="15.75" customHeight="1">
      <c r="A1044" s="21" t="s">
        <v>242</v>
      </c>
      <c r="B1044" s="33">
        <v>46</v>
      </c>
      <c r="C1044" s="21" t="s">
        <v>367</v>
      </c>
      <c r="D1044" s="26" t="s">
        <v>368</v>
      </c>
      <c r="E1044" s="35">
        <v>71</v>
      </c>
      <c r="F1044" s="35">
        <v>57.169999999999845</v>
      </c>
      <c r="G1044" s="35" t="s">
        <v>67</v>
      </c>
      <c r="H1044" s="36">
        <v>71.952833333333331</v>
      </c>
      <c r="I1044" s="35">
        <v>150</v>
      </c>
      <c r="J1044" s="35">
        <v>17.980000000000018</v>
      </c>
      <c r="K1044" s="35" t="s">
        <v>68</v>
      </c>
      <c r="L1044" s="36">
        <v>150.29966666666667</v>
      </c>
      <c r="M1044" s="36">
        <v>-150.29966666666667</v>
      </c>
      <c r="N1044" s="20">
        <v>1052</v>
      </c>
      <c r="Q1044" s="32" t="s">
        <v>229</v>
      </c>
      <c r="R1044" s="5">
        <v>8</v>
      </c>
      <c r="S1044" s="24">
        <v>518.69899999999996</v>
      </c>
      <c r="T1044" s="42">
        <v>0.87570000000000003</v>
      </c>
      <c r="U1044" s="42">
        <v>0.87509999999999999</v>
      </c>
      <c r="V1044" s="42">
        <v>29.905006631359001</v>
      </c>
      <c r="W1044" s="42">
        <v>29.904429154445999</v>
      </c>
      <c r="X1044" s="42">
        <v>34.836906634753049</v>
      </c>
      <c r="Y1044" s="42">
        <v>34.836831303149857</v>
      </c>
      <c r="Z1044" s="42">
        <v>2.1164000000000001</v>
      </c>
      <c r="AA1044" s="25">
        <v>6.6898823667093668</v>
      </c>
      <c r="AB1044" s="25">
        <v>85.33373636012125</v>
      </c>
      <c r="AC1044" s="25">
        <v>2.7804780199999997E-2</v>
      </c>
      <c r="AD1044" s="42">
        <v>6.0499999999999998E-2</v>
      </c>
      <c r="AE1044" s="25">
        <v>89.907200000000003</v>
      </c>
      <c r="AF1044" s="42">
        <v>4.2618</v>
      </c>
      <c r="AG1044" s="25">
        <v>0.85240000000000005</v>
      </c>
      <c r="AH1044" s="5">
        <v>0.1021</v>
      </c>
      <c r="AI1044" s="25">
        <v>4.3298999999999997E-2</v>
      </c>
      <c r="AJ1044" s="24">
        <v>99.93</v>
      </c>
      <c r="AK1044" s="25">
        <v>250.93</v>
      </c>
      <c r="AL1044" s="241">
        <v>34.838700000000003</v>
      </c>
      <c r="AM1044" s="117"/>
      <c r="AN1044" s="118"/>
      <c r="AO1044" s="32">
        <v>1</v>
      </c>
      <c r="AP1044" s="245">
        <v>6.66</v>
      </c>
      <c r="AQ1044" s="106"/>
      <c r="AR1044" s="108" t="s">
        <v>227</v>
      </c>
      <c r="AS1044" s="235">
        <v>12.484965364310119</v>
      </c>
      <c r="AT1044" s="128"/>
      <c r="AU1044" s="236">
        <v>7.4185226462005263</v>
      </c>
      <c r="AV1044" s="128"/>
      <c r="AW1044" s="237">
        <v>0.82755242290748898</v>
      </c>
      <c r="AX1044" s="128"/>
      <c r="BC1044" s="144" t="s">
        <v>227</v>
      </c>
      <c r="BE1044" s="145" t="s">
        <v>227</v>
      </c>
      <c r="BG1044" s="21">
        <v>1052</v>
      </c>
    </row>
    <row r="1045" spans="1:59" ht="15.75" customHeight="1">
      <c r="A1045" s="21" t="s">
        <v>242</v>
      </c>
      <c r="B1045" s="33">
        <v>46</v>
      </c>
      <c r="C1045" s="21" t="s">
        <v>367</v>
      </c>
      <c r="D1045" s="26" t="s">
        <v>368</v>
      </c>
      <c r="E1045" s="35">
        <v>71</v>
      </c>
      <c r="F1045" s="35">
        <v>57.169999999999845</v>
      </c>
      <c r="G1045" s="35" t="s">
        <v>67</v>
      </c>
      <c r="H1045" s="36">
        <v>71.952833333333331</v>
      </c>
      <c r="I1045" s="35">
        <v>150</v>
      </c>
      <c r="J1045" s="35">
        <v>17.980000000000018</v>
      </c>
      <c r="K1045" s="35" t="s">
        <v>68</v>
      </c>
      <c r="L1045" s="36">
        <v>150.29966666666667</v>
      </c>
      <c r="M1045" s="36">
        <v>-150.29966666666667</v>
      </c>
      <c r="N1045" s="20">
        <v>1053</v>
      </c>
      <c r="Q1045" s="32" t="s">
        <v>229</v>
      </c>
      <c r="R1045" s="5">
        <v>9</v>
      </c>
      <c r="S1045" s="24">
        <v>372.721</v>
      </c>
      <c r="T1045" s="42">
        <v>0.77639999999999998</v>
      </c>
      <c r="U1045" s="42">
        <v>0.77769999999999995</v>
      </c>
      <c r="V1045" s="42">
        <v>29.712899848113999</v>
      </c>
      <c r="W1045" s="42">
        <v>29.714181901459</v>
      </c>
      <c r="X1045" s="42">
        <v>34.784616037366149</v>
      </c>
      <c r="Y1045" s="42">
        <v>34.784823124302015</v>
      </c>
      <c r="Z1045" s="42">
        <v>2.0981000000000001</v>
      </c>
      <c r="AA1045" s="25">
        <v>6.4852299736906689</v>
      </c>
      <c r="AB1045" s="25">
        <v>82.482579006639483</v>
      </c>
      <c r="AC1045" s="25">
        <v>2.9480950199999995E-2</v>
      </c>
      <c r="AD1045" s="42">
        <v>6.3600000000000004E-2</v>
      </c>
      <c r="AE1045" s="25">
        <v>89.235100000000003</v>
      </c>
      <c r="AF1045" s="42">
        <v>4.2301000000000002</v>
      </c>
      <c r="AG1045" s="25">
        <v>0.88759999999999994</v>
      </c>
      <c r="AH1045" s="5">
        <v>0.10349999999999999</v>
      </c>
      <c r="AI1045" s="25">
        <v>4.3298999999999997E-2</v>
      </c>
      <c r="AJ1045" s="24">
        <v>99.93</v>
      </c>
      <c r="AK1045" s="25">
        <v>237.37</v>
      </c>
      <c r="AL1045" s="241">
        <v>34.784199999999998</v>
      </c>
      <c r="AM1045" s="117"/>
      <c r="AN1045" s="118"/>
      <c r="AO1045" s="32">
        <v>1</v>
      </c>
      <c r="AP1045" s="245">
        <v>6.4690000000000003</v>
      </c>
      <c r="AQ1045" s="106"/>
      <c r="AR1045" s="108" t="s">
        <v>227</v>
      </c>
      <c r="AS1045" s="235">
        <v>12.53330641950093</v>
      </c>
      <c r="AT1045" s="128"/>
      <c r="AU1045" s="236">
        <v>9.5470415609011816</v>
      </c>
      <c r="AV1045" s="128"/>
      <c r="AW1045" s="237">
        <v>0.86617797356828197</v>
      </c>
      <c r="AX1045" s="128"/>
      <c r="AZ1045" s="138">
        <v>0</v>
      </c>
      <c r="BA1045" s="113">
        <v>6</v>
      </c>
      <c r="BC1045" s="144" t="s">
        <v>227</v>
      </c>
      <c r="BE1045" s="145" t="s">
        <v>227</v>
      </c>
      <c r="BG1045" s="21">
        <v>1053</v>
      </c>
    </row>
    <row r="1046" spans="1:59" ht="15.75" customHeight="1">
      <c r="A1046" s="21" t="s">
        <v>242</v>
      </c>
      <c r="B1046" s="33">
        <v>46</v>
      </c>
      <c r="C1046" s="21" t="s">
        <v>367</v>
      </c>
      <c r="D1046" s="26" t="s">
        <v>368</v>
      </c>
      <c r="E1046" s="35">
        <v>71</v>
      </c>
      <c r="F1046" s="35">
        <v>57.169999999999845</v>
      </c>
      <c r="G1046" s="35" t="s">
        <v>67</v>
      </c>
      <c r="H1046" s="36">
        <v>71.952833333333331</v>
      </c>
      <c r="I1046" s="35">
        <v>150</v>
      </c>
      <c r="J1046" s="35">
        <v>17.980000000000018</v>
      </c>
      <c r="K1046" s="35" t="s">
        <v>68</v>
      </c>
      <c r="L1046" s="36">
        <v>150.29966666666667</v>
      </c>
      <c r="M1046" s="36">
        <v>-150.29966666666667</v>
      </c>
      <c r="N1046" s="20">
        <v>1054</v>
      </c>
      <c r="Q1046" s="32" t="s">
        <v>229</v>
      </c>
      <c r="R1046" s="5">
        <v>10</v>
      </c>
      <c r="S1046" s="24">
        <v>284.81900000000002</v>
      </c>
      <c r="T1046" s="42">
        <v>0.48530000000000001</v>
      </c>
      <c r="U1046" s="42">
        <v>0.48720000000000002</v>
      </c>
      <c r="V1046" s="42">
        <v>29.355339654787002</v>
      </c>
      <c r="W1046" s="42">
        <v>29.357252517560003</v>
      </c>
      <c r="X1046" s="42">
        <v>34.697432668010102</v>
      </c>
      <c r="Y1046" s="42">
        <v>34.697800287586382</v>
      </c>
      <c r="Z1046" s="42">
        <v>2.0365000000000002</v>
      </c>
      <c r="AA1046" s="25">
        <v>6.201201908703915</v>
      </c>
      <c r="AB1046" s="25">
        <v>78.232961379767204</v>
      </c>
      <c r="AC1046" s="25">
        <v>3.1309056899999993E-2</v>
      </c>
      <c r="AD1046" s="42">
        <v>6.7000000000000004E-2</v>
      </c>
      <c r="AE1046" s="25">
        <v>88.465299999999999</v>
      </c>
      <c r="AF1046" s="42">
        <v>4.1938000000000004</v>
      </c>
      <c r="AG1046" s="25">
        <v>0.98150000000000004</v>
      </c>
      <c r="AH1046" s="5">
        <v>0.1072</v>
      </c>
      <c r="AI1046" s="25">
        <v>4.3298999999999997E-2</v>
      </c>
      <c r="AJ1046" s="24">
        <v>99.93</v>
      </c>
      <c r="AK1046" s="25">
        <v>224.79</v>
      </c>
      <c r="AL1046" s="241">
        <v>34.696599999999997</v>
      </c>
      <c r="AM1046" s="117"/>
      <c r="AN1046" s="118"/>
      <c r="AO1046" s="32">
        <v>0.7</v>
      </c>
      <c r="AP1046" s="245">
        <v>6.2</v>
      </c>
      <c r="AQ1046" s="106">
        <v>2</v>
      </c>
      <c r="AR1046" s="108" t="s">
        <v>268</v>
      </c>
      <c r="AS1046" s="235">
        <v>12.733416366147845</v>
      </c>
      <c r="AT1046" s="128"/>
      <c r="AU1046" s="236">
        <v>13.356643459259647</v>
      </c>
      <c r="AV1046" s="128"/>
      <c r="AW1046" s="237">
        <v>0.95694801762114545</v>
      </c>
      <c r="AX1046" s="128"/>
      <c r="AZ1046" s="138">
        <v>0</v>
      </c>
      <c r="BA1046" s="113">
        <v>6</v>
      </c>
      <c r="BC1046" s="144" t="s">
        <v>227</v>
      </c>
      <c r="BE1046" s="145" t="s">
        <v>227</v>
      </c>
      <c r="BG1046" s="21">
        <v>1054</v>
      </c>
    </row>
    <row r="1047" spans="1:59" ht="15.75" customHeight="1">
      <c r="A1047" s="21" t="s">
        <v>242</v>
      </c>
      <c r="B1047" s="33">
        <v>46</v>
      </c>
      <c r="C1047" s="21" t="s">
        <v>367</v>
      </c>
      <c r="D1047" s="26" t="s">
        <v>368</v>
      </c>
      <c r="E1047" s="35">
        <v>71</v>
      </c>
      <c r="F1047" s="35">
        <v>57.169999999999845</v>
      </c>
      <c r="G1047" s="35" t="s">
        <v>67</v>
      </c>
      <c r="H1047" s="36">
        <v>71.952833333333331</v>
      </c>
      <c r="I1047" s="35">
        <v>150</v>
      </c>
      <c r="J1047" s="35">
        <v>17.980000000000018</v>
      </c>
      <c r="K1047" s="35" t="s">
        <v>68</v>
      </c>
      <c r="L1047" s="36">
        <v>150.29966666666667</v>
      </c>
      <c r="M1047" s="36">
        <v>-150.29966666666667</v>
      </c>
      <c r="N1047" s="20">
        <v>1055</v>
      </c>
      <c r="Q1047" s="32" t="s">
        <v>230</v>
      </c>
      <c r="R1047" s="5">
        <v>11</v>
      </c>
      <c r="S1047" s="24">
        <v>196.56899999999999</v>
      </c>
      <c r="T1047" s="42">
        <v>-0.25819999999999999</v>
      </c>
      <c r="U1047" s="42">
        <v>-0.25850000000000001</v>
      </c>
      <c r="V1047" s="42">
        <v>28.428943285357001</v>
      </c>
      <c r="W1047" s="42">
        <v>28.428336896354999</v>
      </c>
      <c r="X1047" s="42">
        <v>34.363378048865734</v>
      </c>
      <c r="Y1047" s="42">
        <v>34.362906996768068</v>
      </c>
      <c r="Z1047" s="42">
        <v>1.9903999999999999</v>
      </c>
      <c r="AA1047" s="25">
        <v>6.0678799907364498</v>
      </c>
      <c r="AB1047" s="25">
        <v>74.907389302310335</v>
      </c>
      <c r="AC1047" s="25">
        <v>3.5321050899999991E-2</v>
      </c>
      <c r="AD1047" s="42">
        <v>7.4399999999999994E-2</v>
      </c>
      <c r="AE1047" s="25">
        <v>89.819400000000002</v>
      </c>
      <c r="AF1047" s="42">
        <v>4.2576000000000001</v>
      </c>
      <c r="AG1047" s="25">
        <v>1.1412</v>
      </c>
      <c r="AH1047" s="5">
        <v>0.1137</v>
      </c>
      <c r="AI1047" s="25">
        <v>4.3298999999999997E-2</v>
      </c>
      <c r="AJ1047" s="24">
        <v>99.93</v>
      </c>
      <c r="AK1047" s="25">
        <v>218.56</v>
      </c>
      <c r="AL1047" s="241">
        <v>34.364199999999997</v>
      </c>
      <c r="AM1047" s="117"/>
      <c r="AN1047" s="118"/>
      <c r="AO1047" s="32">
        <v>0.1</v>
      </c>
      <c r="AP1047" s="245">
        <v>6.07</v>
      </c>
      <c r="AQ1047" s="106"/>
      <c r="AR1047" s="108" t="s">
        <v>227</v>
      </c>
      <c r="AS1047" s="235">
        <v>13.708090676661486</v>
      </c>
      <c r="AT1047" s="128"/>
      <c r="AU1047" s="236">
        <v>18.097475689474084</v>
      </c>
      <c r="AV1047" s="128"/>
      <c r="AW1047" s="237">
        <v>1.1481444933920706</v>
      </c>
      <c r="AX1047" s="128"/>
      <c r="AZ1047" s="138">
        <v>2.6096852065047551E-2</v>
      </c>
      <c r="BA1047" s="113">
        <v>6</v>
      </c>
      <c r="BC1047" s="144" t="s">
        <v>227</v>
      </c>
      <c r="BE1047" s="145" t="s">
        <v>227</v>
      </c>
      <c r="BG1047" s="21">
        <v>1055</v>
      </c>
    </row>
    <row r="1048" spans="1:59" ht="15.75" customHeight="1">
      <c r="A1048" s="21" t="s">
        <v>242</v>
      </c>
      <c r="B1048" s="33">
        <v>46</v>
      </c>
      <c r="C1048" s="21" t="s">
        <v>367</v>
      </c>
      <c r="D1048" s="26" t="s">
        <v>368</v>
      </c>
      <c r="E1048" s="35">
        <v>71</v>
      </c>
      <c r="F1048" s="35">
        <v>57.169999999999845</v>
      </c>
      <c r="G1048" s="35" t="s">
        <v>67</v>
      </c>
      <c r="H1048" s="36">
        <v>71.952833333333331</v>
      </c>
      <c r="I1048" s="35">
        <v>150</v>
      </c>
      <c r="J1048" s="35">
        <v>17.980000000000018</v>
      </c>
      <c r="K1048" s="35" t="s">
        <v>68</v>
      </c>
      <c r="L1048" s="36">
        <v>150.29966666666667</v>
      </c>
      <c r="M1048" s="36">
        <v>-150.29966666666667</v>
      </c>
      <c r="N1048" s="20">
        <v>1056</v>
      </c>
      <c r="Q1048" s="32" t="s">
        <v>229</v>
      </c>
      <c r="R1048" s="5">
        <v>12</v>
      </c>
      <c r="S1048" s="24">
        <v>177.47900000000001</v>
      </c>
      <c r="T1048" s="42">
        <v>-0.50670000000000004</v>
      </c>
      <c r="U1048" s="42">
        <v>-0.50360000000000005</v>
      </c>
      <c r="V1048" s="42">
        <v>28.068025808479</v>
      </c>
      <c r="W1048" s="42">
        <v>28.071384522093002</v>
      </c>
      <c r="X1048" s="42">
        <v>34.171752900947354</v>
      </c>
      <c r="Y1048" s="42">
        <v>34.172773816897397</v>
      </c>
      <c r="Z1048" s="42">
        <v>1.9844999999999999</v>
      </c>
      <c r="AA1048" s="25">
        <v>6.0881448758754928</v>
      </c>
      <c r="AB1048" s="25">
        <v>74.567205235769578</v>
      </c>
      <c r="AC1048" s="25">
        <v>3.572711659999999E-2</v>
      </c>
      <c r="AD1048" s="42">
        <v>7.51E-2</v>
      </c>
      <c r="AE1048" s="25">
        <v>89.7316</v>
      </c>
      <c r="AF1048" s="42">
        <v>4.2534999999999998</v>
      </c>
      <c r="AG1048" s="25">
        <v>1.1976</v>
      </c>
      <c r="AH1048" s="5">
        <v>0.1159</v>
      </c>
      <c r="AI1048" s="25">
        <v>4.3298999999999997E-2</v>
      </c>
      <c r="AJ1048" s="24">
        <v>99.93</v>
      </c>
      <c r="AK1048" s="25">
        <v>209.98</v>
      </c>
      <c r="AL1048" s="241">
        <v>34.161499999999997</v>
      </c>
      <c r="AM1048" s="117"/>
      <c r="AN1048" s="118"/>
      <c r="AO1048" s="32">
        <v>0</v>
      </c>
      <c r="AP1048" s="245">
        <v>6.0574999999999992</v>
      </c>
      <c r="AQ1048" s="106">
        <v>6</v>
      </c>
      <c r="AR1048" s="108" t="s">
        <v>227</v>
      </c>
      <c r="AS1048" s="235">
        <v>14.153732191718166</v>
      </c>
      <c r="AT1048" s="128"/>
      <c r="AU1048" s="236">
        <v>21.26560878664613</v>
      </c>
      <c r="AV1048" s="128"/>
      <c r="AW1048" s="237">
        <v>1.2698149779735683</v>
      </c>
      <c r="AX1048" s="128"/>
      <c r="AZ1048" s="138">
        <v>0</v>
      </c>
      <c r="BA1048" s="113">
        <v>6</v>
      </c>
      <c r="BC1048" s="144" t="s">
        <v>227</v>
      </c>
      <c r="BE1048" s="145" t="s">
        <v>227</v>
      </c>
      <c r="BG1048" s="21">
        <v>1056</v>
      </c>
    </row>
    <row r="1049" spans="1:59" ht="15.75" customHeight="1">
      <c r="A1049" s="21" t="s">
        <v>242</v>
      </c>
      <c r="B1049" s="33">
        <v>46</v>
      </c>
      <c r="C1049" s="21" t="s">
        <v>367</v>
      </c>
      <c r="D1049" s="26" t="s">
        <v>368</v>
      </c>
      <c r="E1049" s="35">
        <v>71</v>
      </c>
      <c r="F1049" s="35">
        <v>57.169999999999845</v>
      </c>
      <c r="G1049" s="35" t="s">
        <v>67</v>
      </c>
      <c r="H1049" s="36">
        <v>71.952833333333331</v>
      </c>
      <c r="I1049" s="35">
        <v>150</v>
      </c>
      <c r="J1049" s="35">
        <v>17.980000000000018</v>
      </c>
      <c r="K1049" s="35" t="s">
        <v>68</v>
      </c>
      <c r="L1049" s="36">
        <v>150.29966666666667</v>
      </c>
      <c r="M1049" s="36">
        <v>-150.29966666666667</v>
      </c>
      <c r="N1049" s="20">
        <v>1057</v>
      </c>
      <c r="Q1049" s="32" t="s">
        <v>229</v>
      </c>
      <c r="R1049" s="5">
        <v>13</v>
      </c>
      <c r="S1049" s="24">
        <v>161.44399999999999</v>
      </c>
      <c r="T1049" s="42">
        <v>-1.0336000000000001</v>
      </c>
      <c r="U1049" s="42">
        <v>-1.0279</v>
      </c>
      <c r="V1049" s="42">
        <v>27.280859256237999</v>
      </c>
      <c r="W1049" s="42">
        <v>27.289053456213999</v>
      </c>
      <c r="X1049" s="42">
        <v>33.70904595802768</v>
      </c>
      <c r="Y1049" s="42">
        <v>33.713811633602376</v>
      </c>
      <c r="Z1049" s="42">
        <v>1.9957</v>
      </c>
      <c r="AA1049" s="25">
        <v>6.2451719372766652</v>
      </c>
      <c r="AB1049" s="25">
        <v>75.182847557188822</v>
      </c>
      <c r="AC1049" s="25">
        <v>3.9078915899999997E-2</v>
      </c>
      <c r="AD1049" s="42">
        <v>8.1299999999999997E-2</v>
      </c>
      <c r="AE1049" s="25">
        <v>89.588099999999997</v>
      </c>
      <c r="AF1049" s="42">
        <v>4.2466999999999997</v>
      </c>
      <c r="AG1049" s="25">
        <v>1.3313999999999999</v>
      </c>
      <c r="AH1049" s="5">
        <v>0.12130000000000001</v>
      </c>
      <c r="AI1049" s="25">
        <v>4.3298999999999997E-2</v>
      </c>
      <c r="AJ1049" s="24">
        <v>99.93</v>
      </c>
      <c r="AK1049" s="25">
        <v>206.8</v>
      </c>
      <c r="AL1049" s="241">
        <v>33.722099999999998</v>
      </c>
      <c r="AM1049" s="117"/>
      <c r="AN1049" s="118"/>
      <c r="AO1049" s="32">
        <v>-0.4</v>
      </c>
      <c r="AP1049" s="245">
        <v>6.2080000000000002</v>
      </c>
      <c r="AQ1049" s="106"/>
      <c r="AR1049" s="108" t="s">
        <v>227</v>
      </c>
      <c r="AS1049" s="235">
        <v>14.846962348435383</v>
      </c>
      <c r="AT1049" s="128"/>
      <c r="AU1049" s="236">
        <v>28.032150975280906</v>
      </c>
      <c r="AV1049" s="128"/>
      <c r="AW1049" s="237">
        <v>1.501568281938326</v>
      </c>
      <c r="AX1049" s="128"/>
      <c r="AZ1049" s="138">
        <v>0</v>
      </c>
      <c r="BA1049" s="113">
        <v>6</v>
      </c>
      <c r="BC1049" s="144" t="s">
        <v>227</v>
      </c>
      <c r="BE1049" s="145" t="s">
        <v>227</v>
      </c>
      <c r="BG1049" s="21">
        <v>1057</v>
      </c>
    </row>
    <row r="1050" spans="1:59" ht="15.75" customHeight="1">
      <c r="A1050" s="21" t="s">
        <v>242</v>
      </c>
      <c r="B1050" s="33">
        <v>46</v>
      </c>
      <c r="C1050" s="21" t="s">
        <v>367</v>
      </c>
      <c r="D1050" s="26" t="s">
        <v>368</v>
      </c>
      <c r="E1050" s="35">
        <v>71</v>
      </c>
      <c r="F1050" s="35">
        <v>57.169999999999845</v>
      </c>
      <c r="G1050" s="35" t="s">
        <v>67</v>
      </c>
      <c r="H1050" s="36">
        <v>71.952833333333331</v>
      </c>
      <c r="I1050" s="35">
        <v>150</v>
      </c>
      <c r="J1050" s="35">
        <v>17.980000000000018</v>
      </c>
      <c r="K1050" s="35" t="s">
        <v>68</v>
      </c>
      <c r="L1050" s="36">
        <v>150.29966666666667</v>
      </c>
      <c r="M1050" s="36">
        <v>-150.29966666666667</v>
      </c>
      <c r="N1050" s="20">
        <v>1058</v>
      </c>
      <c r="Q1050" s="32" t="s">
        <v>230</v>
      </c>
      <c r="R1050" s="5">
        <v>14</v>
      </c>
      <c r="S1050" s="24">
        <v>140.86199999999999</v>
      </c>
      <c r="T1050" s="42">
        <v>-1.3991</v>
      </c>
      <c r="U1050" s="42">
        <v>-1.3982000000000001</v>
      </c>
      <c r="V1050" s="42">
        <v>26.515189713409001</v>
      </c>
      <c r="W1050" s="42">
        <v>26.516466305923</v>
      </c>
      <c r="X1050" s="42">
        <v>33.08202604895623</v>
      </c>
      <c r="Y1050" s="42">
        <v>33.082782090803796</v>
      </c>
      <c r="Z1050" s="42">
        <v>2.0207999999999999</v>
      </c>
      <c r="AA1050" s="25">
        <v>6.4252913977405974</v>
      </c>
      <c r="AB1050" s="25">
        <v>76.257845420491719</v>
      </c>
      <c r="AC1050" s="25">
        <v>4.4563776699999995E-2</v>
      </c>
      <c r="AD1050" s="42">
        <v>9.1499999999999998E-2</v>
      </c>
      <c r="AE1050" s="25">
        <v>89.793499999999995</v>
      </c>
      <c r="AF1050" s="42">
        <v>4.2564000000000002</v>
      </c>
      <c r="AG1050" s="25">
        <v>1.4089</v>
      </c>
      <c r="AH1050" s="5">
        <v>0.12429999999999999</v>
      </c>
      <c r="AI1050" s="25">
        <v>4.3298999999999997E-2</v>
      </c>
      <c r="AJ1050" s="24">
        <v>99.93</v>
      </c>
      <c r="AK1050" s="25">
        <v>205.84</v>
      </c>
      <c r="AL1050" s="241">
        <v>33.102200000000003</v>
      </c>
      <c r="AM1050" s="117"/>
      <c r="AN1050" s="118"/>
      <c r="AO1050" s="32">
        <v>-0.8</v>
      </c>
      <c r="AP1050" s="245">
        <v>6.3970000000000002</v>
      </c>
      <c r="AQ1050" s="106"/>
      <c r="AR1050" s="108" t="s">
        <v>227</v>
      </c>
      <c r="AS1050" s="235">
        <v>15.51919969837177</v>
      </c>
      <c r="AT1050" s="128"/>
      <c r="AU1050" s="236">
        <v>34.062977436151712</v>
      </c>
      <c r="AV1050" s="128"/>
      <c r="AW1050" s="237">
        <v>1.7507030837004405</v>
      </c>
      <c r="AX1050" s="128"/>
      <c r="AZ1050" s="138">
        <v>4.2769623296428048E-3</v>
      </c>
      <c r="BA1050" s="113">
        <v>6</v>
      </c>
      <c r="BC1050" s="144" t="s">
        <v>227</v>
      </c>
      <c r="BE1050" s="145" t="s">
        <v>227</v>
      </c>
      <c r="BG1050" s="21">
        <v>1058</v>
      </c>
    </row>
    <row r="1051" spans="1:59" ht="15.75" customHeight="1">
      <c r="A1051" s="21" t="s">
        <v>242</v>
      </c>
      <c r="B1051" s="33">
        <v>46</v>
      </c>
      <c r="C1051" s="21" t="s">
        <v>367</v>
      </c>
      <c r="D1051" s="26" t="s">
        <v>368</v>
      </c>
      <c r="E1051" s="35">
        <v>71</v>
      </c>
      <c r="F1051" s="35">
        <v>57.169999999999845</v>
      </c>
      <c r="G1051" s="35" t="s">
        <v>67</v>
      </c>
      <c r="H1051" s="36">
        <v>71.952833333333331</v>
      </c>
      <c r="I1051" s="35">
        <v>150</v>
      </c>
      <c r="J1051" s="35">
        <v>17.980000000000018</v>
      </c>
      <c r="K1051" s="35" t="s">
        <v>68</v>
      </c>
      <c r="L1051" s="36">
        <v>150.29966666666667</v>
      </c>
      <c r="M1051" s="36">
        <v>-150.29966666666667</v>
      </c>
      <c r="N1051" s="20">
        <v>1059</v>
      </c>
      <c r="Q1051" s="32" t="s">
        <v>229</v>
      </c>
      <c r="R1051" s="5">
        <v>15</v>
      </c>
      <c r="S1051" s="24">
        <v>129.01400000000001</v>
      </c>
      <c r="T1051" s="42">
        <v>-1.3852</v>
      </c>
      <c r="U1051" s="42">
        <v>-1.3851</v>
      </c>
      <c r="V1051" s="42">
        <v>26.397631816206999</v>
      </c>
      <c r="W1051" s="42">
        <v>26.396464607711</v>
      </c>
      <c r="X1051" s="42">
        <v>32.912541929478863</v>
      </c>
      <c r="Y1051" s="42">
        <v>32.910830245836507</v>
      </c>
      <c r="Z1051" s="42">
        <v>2.0404</v>
      </c>
      <c r="AA1051" s="25">
        <v>6.5029724911568714</v>
      </c>
      <c r="AB1051" s="25">
        <v>77.115796652119101</v>
      </c>
      <c r="AC1051" s="25">
        <v>4.2837321599999999E-2</v>
      </c>
      <c r="AD1051" s="42">
        <v>8.8300000000000003E-2</v>
      </c>
      <c r="AE1051" s="25">
        <v>90.038799999999995</v>
      </c>
      <c r="AF1051" s="42">
        <v>4.2679999999999998</v>
      </c>
      <c r="AG1051" s="25">
        <v>1.4136</v>
      </c>
      <c r="AH1051" s="5">
        <v>0.1245</v>
      </c>
      <c r="AI1051" s="25">
        <v>4.3298999999999997E-2</v>
      </c>
      <c r="AJ1051" s="24">
        <v>99.93</v>
      </c>
      <c r="AK1051" s="25">
        <v>210.4</v>
      </c>
      <c r="AL1051" s="241">
        <v>32.899000000000001</v>
      </c>
      <c r="AM1051" s="117"/>
      <c r="AN1051" s="118"/>
      <c r="AO1051" s="32">
        <v>-0.8</v>
      </c>
      <c r="AP1051" s="245">
        <v>6.4930000000000003</v>
      </c>
      <c r="AQ1051" s="106"/>
      <c r="AR1051" s="108" t="s">
        <v>227</v>
      </c>
      <c r="AS1051" s="235">
        <v>15.225830385120544</v>
      </c>
      <c r="AT1051" s="128"/>
      <c r="AU1051" s="236">
        <v>32.233054618755908</v>
      </c>
      <c r="AV1051" s="128"/>
      <c r="AW1051" s="237">
        <v>1.7593938325991192</v>
      </c>
      <c r="AX1051" s="128"/>
      <c r="AZ1051" s="138">
        <v>0</v>
      </c>
      <c r="BA1051" s="113">
        <v>6</v>
      </c>
      <c r="BC1051" s="144" t="s">
        <v>227</v>
      </c>
      <c r="BE1051" s="145" t="s">
        <v>227</v>
      </c>
      <c r="BG1051" s="21">
        <v>1059</v>
      </c>
    </row>
    <row r="1052" spans="1:59" ht="15.75" customHeight="1">
      <c r="A1052" s="21" t="s">
        <v>242</v>
      </c>
      <c r="B1052" s="33">
        <v>46</v>
      </c>
      <c r="C1052" s="21" t="s">
        <v>367</v>
      </c>
      <c r="D1052" s="26" t="s">
        <v>368</v>
      </c>
      <c r="E1052" s="35">
        <v>71</v>
      </c>
      <c r="F1052" s="35">
        <v>57.169999999999845</v>
      </c>
      <c r="G1052" s="35" t="s">
        <v>67</v>
      </c>
      <c r="H1052" s="36">
        <v>71.952833333333331</v>
      </c>
      <c r="I1052" s="35">
        <v>150</v>
      </c>
      <c r="J1052" s="35">
        <v>17.980000000000018</v>
      </c>
      <c r="K1052" s="35" t="s">
        <v>68</v>
      </c>
      <c r="L1052" s="36">
        <v>150.29966666666667</v>
      </c>
      <c r="M1052" s="36">
        <v>-150.29966666666667</v>
      </c>
      <c r="N1052" s="20">
        <v>1060</v>
      </c>
      <c r="Q1052" s="32" t="s">
        <v>229</v>
      </c>
      <c r="R1052" s="5">
        <v>16</v>
      </c>
      <c r="S1052" s="24">
        <v>107.753</v>
      </c>
      <c r="T1052" s="42">
        <v>-1.3619000000000001</v>
      </c>
      <c r="U1052" s="42">
        <v>-1.3633</v>
      </c>
      <c r="V1052" s="42">
        <v>26.175705278647001</v>
      </c>
      <c r="W1052" s="42">
        <v>26.175250335344</v>
      </c>
      <c r="X1052" s="42">
        <v>32.595671689957989</v>
      </c>
      <c r="Y1052" s="42">
        <v>32.596576421921299</v>
      </c>
      <c r="Z1052" s="42">
        <v>2.0741999999999998</v>
      </c>
      <c r="AA1052" s="25">
        <v>6.6404064147753852</v>
      </c>
      <c r="AB1052" s="25">
        <v>78.617892852572169</v>
      </c>
      <c r="AC1052" s="25">
        <v>4.8423293299999996E-2</v>
      </c>
      <c r="AD1052" s="42">
        <v>9.8599999999999993E-2</v>
      </c>
      <c r="AE1052" s="25">
        <v>89.574100000000001</v>
      </c>
      <c r="AF1052" s="42">
        <v>4.2460000000000004</v>
      </c>
      <c r="AG1052" s="25">
        <v>1.4136</v>
      </c>
      <c r="AH1052" s="5">
        <v>0.1245</v>
      </c>
      <c r="AI1052" s="25">
        <v>4.3298999999999997E-2</v>
      </c>
      <c r="AJ1052" s="24">
        <v>99.93</v>
      </c>
      <c r="AK1052" s="25">
        <v>214.69</v>
      </c>
      <c r="AL1052" s="241">
        <v>32.603099999999998</v>
      </c>
      <c r="AM1052" s="117"/>
      <c r="AN1052" s="118"/>
      <c r="AO1052" s="32">
        <v>-0.8</v>
      </c>
      <c r="AP1052" s="245">
        <v>6.6159999999999997</v>
      </c>
      <c r="AQ1052" s="106"/>
      <c r="AR1052" s="108" t="s">
        <v>227</v>
      </c>
      <c r="AS1052" s="235">
        <v>14.192913800683737</v>
      </c>
      <c r="AT1052" s="128"/>
      <c r="AU1052" s="236">
        <v>31.243031243384188</v>
      </c>
      <c r="AV1052" s="128"/>
      <c r="AW1052" s="237">
        <v>1.7381497797356829</v>
      </c>
      <c r="AX1052" s="128"/>
      <c r="AZ1052" s="138">
        <v>0.31544696712991677</v>
      </c>
      <c r="BA1052" s="113">
        <v>36</v>
      </c>
      <c r="BB1052" s="139" t="s">
        <v>490</v>
      </c>
      <c r="BC1052" s="144" t="s">
        <v>227</v>
      </c>
      <c r="BE1052" s="145" t="s">
        <v>227</v>
      </c>
      <c r="BG1052" s="21">
        <v>1060</v>
      </c>
    </row>
    <row r="1053" spans="1:59" ht="15.75" customHeight="1">
      <c r="A1053" s="21" t="s">
        <v>242</v>
      </c>
      <c r="B1053" s="33">
        <v>46</v>
      </c>
      <c r="C1053" s="21" t="s">
        <v>367</v>
      </c>
      <c r="D1053" s="26" t="s">
        <v>368</v>
      </c>
      <c r="E1053" s="35">
        <v>71</v>
      </c>
      <c r="F1053" s="35">
        <v>57.169999999999845</v>
      </c>
      <c r="G1053" s="35" t="s">
        <v>67</v>
      </c>
      <c r="H1053" s="36">
        <v>71.952833333333331</v>
      </c>
      <c r="I1053" s="35">
        <v>150</v>
      </c>
      <c r="J1053" s="35">
        <v>17.980000000000018</v>
      </c>
      <c r="K1053" s="35" t="s">
        <v>68</v>
      </c>
      <c r="L1053" s="36">
        <v>150.29966666666667</v>
      </c>
      <c r="M1053" s="36">
        <v>-150.29966666666667</v>
      </c>
      <c r="N1053" s="20">
        <v>1061</v>
      </c>
      <c r="Q1053" s="32" t="s">
        <v>230</v>
      </c>
      <c r="R1053" s="5">
        <v>17</v>
      </c>
      <c r="S1053" s="24">
        <v>83.111000000000004</v>
      </c>
      <c r="T1053" s="42">
        <v>-1.2950999999999999</v>
      </c>
      <c r="U1053" s="42">
        <v>-1.2974000000000001</v>
      </c>
      <c r="V1053" s="42">
        <v>26.024870394679002</v>
      </c>
      <c r="W1053" s="42">
        <v>26.022577332146998</v>
      </c>
      <c r="X1053" s="42">
        <v>32.331637119356131</v>
      </c>
      <c r="Y1053" s="42">
        <v>32.330991974284139</v>
      </c>
      <c r="Z1053" s="42">
        <v>2.1888999999999998</v>
      </c>
      <c r="AA1053" s="25">
        <v>7.11851281892495</v>
      </c>
      <c r="AB1053" s="25">
        <v>84.271922198147195</v>
      </c>
      <c r="AC1053" s="25">
        <v>4.6188580199999996E-2</v>
      </c>
      <c r="AD1053" s="42">
        <v>9.4500000000000001E-2</v>
      </c>
      <c r="AE1053" s="25">
        <v>89.867199999999997</v>
      </c>
      <c r="AF1053" s="42">
        <v>4.2599</v>
      </c>
      <c r="AG1053" s="25">
        <v>1.4136</v>
      </c>
      <c r="AH1053" s="5">
        <v>0.1245</v>
      </c>
      <c r="AI1053" s="25">
        <v>4.3985999999999997E-2</v>
      </c>
      <c r="AJ1053" s="24">
        <v>99.94</v>
      </c>
      <c r="AK1053" s="25">
        <v>200.86</v>
      </c>
      <c r="AL1053" s="241">
        <v>32.338949999999997</v>
      </c>
      <c r="AM1053" s="117">
        <v>6</v>
      </c>
      <c r="AN1053" s="118"/>
      <c r="AO1053" s="32">
        <v>-0.7</v>
      </c>
      <c r="AP1053" s="245">
        <v>7.11</v>
      </c>
      <c r="AQ1053" s="106"/>
      <c r="AR1053" s="108" t="s">
        <v>227</v>
      </c>
      <c r="AS1053" s="235">
        <v>11.361651522214428</v>
      </c>
      <c r="AT1053" s="128"/>
      <c r="AU1053" s="236">
        <v>26.044787477359975</v>
      </c>
      <c r="AV1053" s="128"/>
      <c r="AW1053" s="237">
        <v>1.604891629955947</v>
      </c>
      <c r="AX1053" s="128"/>
      <c r="AZ1053" s="138">
        <v>1.1812433473738628</v>
      </c>
      <c r="BA1053" s="113">
        <v>6</v>
      </c>
      <c r="BC1053" s="144">
        <v>2.5744071918648651E-2</v>
      </c>
      <c r="BD1053" s="128">
        <v>36</v>
      </c>
      <c r="BE1053" s="145">
        <v>3.5946649106717972E-2</v>
      </c>
      <c r="BF1053" s="146" t="s">
        <v>405</v>
      </c>
      <c r="BG1053" s="21">
        <v>1061</v>
      </c>
    </row>
    <row r="1054" spans="1:59" ht="15.75" customHeight="1">
      <c r="A1054" s="21" t="s">
        <v>242</v>
      </c>
      <c r="B1054" s="33">
        <v>46</v>
      </c>
      <c r="C1054" s="21" t="s">
        <v>367</v>
      </c>
      <c r="D1054" s="26" t="s">
        <v>368</v>
      </c>
      <c r="E1054" s="35">
        <v>71</v>
      </c>
      <c r="F1054" s="35">
        <v>57.169999999999845</v>
      </c>
      <c r="G1054" s="35" t="s">
        <v>67</v>
      </c>
      <c r="H1054" s="36">
        <v>71.952833333333331</v>
      </c>
      <c r="I1054" s="35">
        <v>150</v>
      </c>
      <c r="J1054" s="35">
        <v>17.980000000000018</v>
      </c>
      <c r="K1054" s="35" t="s">
        <v>68</v>
      </c>
      <c r="L1054" s="36">
        <v>150.29966666666667</v>
      </c>
      <c r="M1054" s="36">
        <v>-150.29966666666667</v>
      </c>
      <c r="N1054" s="20">
        <v>1062</v>
      </c>
      <c r="Q1054" s="32" t="s">
        <v>229</v>
      </c>
      <c r="R1054" s="5">
        <v>18</v>
      </c>
      <c r="S1054" s="24">
        <v>55.04</v>
      </c>
      <c r="T1054" s="42">
        <v>-0.74709999999999999</v>
      </c>
      <c r="U1054" s="42">
        <v>-0.71560000000000001</v>
      </c>
      <c r="V1054" s="42">
        <v>26.115416102167</v>
      </c>
      <c r="W1054" s="42">
        <v>26.123870872363</v>
      </c>
      <c r="X1054" s="42">
        <v>31.885082765677385</v>
      </c>
      <c r="Y1054" s="42">
        <v>31.863163216097931</v>
      </c>
      <c r="Z1054" s="42">
        <v>2.4935999999999998</v>
      </c>
      <c r="AA1054" s="25">
        <v>8.2672989264840862</v>
      </c>
      <c r="AB1054" s="25">
        <v>99.005043512503534</v>
      </c>
      <c r="AC1054" s="25">
        <v>7.1836143999999991E-2</v>
      </c>
      <c r="AD1054" s="42">
        <v>0.1419</v>
      </c>
      <c r="AE1054" s="25">
        <v>89.827399999999997</v>
      </c>
      <c r="AF1054" s="42">
        <v>4.258</v>
      </c>
      <c r="AG1054" s="25">
        <v>1.3454999999999999</v>
      </c>
      <c r="AH1054" s="5">
        <v>0.12180000000000001</v>
      </c>
      <c r="AI1054" s="25">
        <v>0.32774999999999999</v>
      </c>
      <c r="AJ1054" s="24">
        <v>99.93</v>
      </c>
      <c r="AK1054" s="25">
        <v>200.72</v>
      </c>
      <c r="AL1054" s="241">
        <v>31.855699999999999</v>
      </c>
      <c r="AM1054" s="117"/>
      <c r="AN1054" s="118"/>
      <c r="AO1054" s="32">
        <v>-0.3</v>
      </c>
      <c r="AP1054" s="245">
        <v>8.5920000000000005</v>
      </c>
      <c r="AQ1054" s="106">
        <v>2</v>
      </c>
      <c r="AR1054" s="108" t="s">
        <v>460</v>
      </c>
      <c r="AS1054" s="235">
        <v>4.0820388078823493</v>
      </c>
      <c r="AT1054" s="128"/>
      <c r="AU1054" s="236">
        <v>13.203636560287404</v>
      </c>
      <c r="AV1054" s="128"/>
      <c r="AW1054" s="237">
        <v>1.0988969162995594</v>
      </c>
      <c r="AX1054" s="128"/>
      <c r="AZ1054" s="138">
        <v>1.2930074207445503</v>
      </c>
      <c r="BA1054" s="113">
        <v>6</v>
      </c>
      <c r="BC1054" s="144">
        <v>5.0264790453846298E-2</v>
      </c>
      <c r="BD1054" s="128">
        <v>6</v>
      </c>
      <c r="BE1054" s="145">
        <v>3.8401838116234009E-2</v>
      </c>
      <c r="BG1054" s="21">
        <v>1062</v>
      </c>
    </row>
    <row r="1055" spans="1:59" ht="15.75" customHeight="1">
      <c r="A1055" s="21" t="s">
        <v>242</v>
      </c>
      <c r="B1055" s="33">
        <v>46</v>
      </c>
      <c r="C1055" s="21" t="s">
        <v>367</v>
      </c>
      <c r="D1055" s="26" t="s">
        <v>368</v>
      </c>
      <c r="E1055" s="35">
        <v>71</v>
      </c>
      <c r="F1055" s="35">
        <v>57.169999999999845</v>
      </c>
      <c r="G1055" s="35" t="s">
        <v>67</v>
      </c>
      <c r="H1055" s="36">
        <v>71.952833333333331</v>
      </c>
      <c r="I1055" s="35">
        <v>150</v>
      </c>
      <c r="J1055" s="35">
        <v>17.980000000000018</v>
      </c>
      <c r="K1055" s="35" t="s">
        <v>68</v>
      </c>
      <c r="L1055" s="36">
        <v>150.29966666666667</v>
      </c>
      <c r="M1055" s="36">
        <v>-150.29966666666667</v>
      </c>
      <c r="N1055" s="20">
        <v>1063</v>
      </c>
      <c r="Q1055" s="32" t="s">
        <v>230</v>
      </c>
      <c r="R1055" s="5">
        <v>19</v>
      </c>
      <c r="S1055" s="24">
        <v>45.695999999999998</v>
      </c>
      <c r="T1055" s="42">
        <v>-0.14910000000000001</v>
      </c>
      <c r="U1055" s="42">
        <v>-0.15509999999999999</v>
      </c>
      <c r="V1055" s="42">
        <v>26.321476751341002</v>
      </c>
      <c r="W1055" s="42">
        <v>26.318151434684999</v>
      </c>
      <c r="X1055" s="42">
        <v>31.539405697853702</v>
      </c>
      <c r="Y1055" s="42">
        <v>31.541229158178361</v>
      </c>
      <c r="Z1055" s="42">
        <v>2.6034000000000002</v>
      </c>
      <c r="AA1055" s="25">
        <v>8.5782721783977767</v>
      </c>
      <c r="AB1055" s="25">
        <v>104.11718061125453</v>
      </c>
      <c r="AC1055" s="25">
        <v>0.148469555</v>
      </c>
      <c r="AD1055" s="42">
        <v>0.28370000000000001</v>
      </c>
      <c r="AE1055" s="25">
        <v>89.570099999999996</v>
      </c>
      <c r="AF1055" s="42">
        <v>4.2458999999999998</v>
      </c>
      <c r="AG1055" s="25">
        <v>1.2749999999999999</v>
      </c>
      <c r="AH1055" s="5">
        <v>0.11899999999999999</v>
      </c>
      <c r="AI1055" s="25">
        <v>0.66690000000000005</v>
      </c>
      <c r="AJ1055" s="24">
        <v>99.93</v>
      </c>
      <c r="AK1055" s="25">
        <v>207.91</v>
      </c>
      <c r="AL1055" s="241">
        <v>31.5457</v>
      </c>
      <c r="AM1055" s="117"/>
      <c r="AN1055" s="118"/>
      <c r="AO1055" s="32">
        <v>0.3</v>
      </c>
      <c r="AP1055" s="245">
        <v>8.6389999999999993</v>
      </c>
      <c r="AQ1055" s="106"/>
      <c r="AR1055" s="108" t="s">
        <v>227</v>
      </c>
      <c r="AS1055" s="235">
        <v>3.3753244494846513</v>
      </c>
      <c r="AT1055" s="128"/>
      <c r="AU1055" s="236">
        <v>11.259369210651444</v>
      </c>
      <c r="AV1055" s="128"/>
      <c r="AW1055" s="237">
        <v>0.99750484581497789</v>
      </c>
      <c r="AX1055" s="128"/>
      <c r="AZ1055" s="138">
        <v>0.82139275511225085</v>
      </c>
      <c r="BA1055" s="113">
        <v>6</v>
      </c>
      <c r="BC1055" s="144">
        <v>0.1398154547421705</v>
      </c>
      <c r="BD1055" s="128">
        <v>6</v>
      </c>
      <c r="BE1055" s="145">
        <v>8.1448740885368576E-2</v>
      </c>
      <c r="BG1055" s="21">
        <v>1063</v>
      </c>
    </row>
    <row r="1056" spans="1:59" ht="15.75" customHeight="1">
      <c r="A1056" s="21" t="s">
        <v>242</v>
      </c>
      <c r="B1056" s="33">
        <v>46</v>
      </c>
      <c r="C1056" s="21" t="s">
        <v>367</v>
      </c>
      <c r="D1056" s="26" t="s">
        <v>368</v>
      </c>
      <c r="E1056" s="35">
        <v>71</v>
      </c>
      <c r="F1056" s="35">
        <v>57.169999999999845</v>
      </c>
      <c r="G1056" s="35" t="s">
        <v>67</v>
      </c>
      <c r="H1056" s="36">
        <v>71.952833333333331</v>
      </c>
      <c r="I1056" s="35">
        <v>150</v>
      </c>
      <c r="J1056" s="35">
        <v>17.980000000000018</v>
      </c>
      <c r="K1056" s="35" t="s">
        <v>68</v>
      </c>
      <c r="L1056" s="36">
        <v>150.29966666666667</v>
      </c>
      <c r="M1056" s="36">
        <v>-150.29966666666667</v>
      </c>
      <c r="N1056" s="20">
        <v>1064</v>
      </c>
      <c r="Q1056" s="32" t="s">
        <v>230</v>
      </c>
      <c r="R1056" s="5">
        <v>20</v>
      </c>
      <c r="S1056" s="24">
        <v>45.676000000000002</v>
      </c>
      <c r="T1056" s="42">
        <v>-0.15570000000000001</v>
      </c>
      <c r="U1056" s="42">
        <v>-0.151</v>
      </c>
      <c r="V1056" s="42">
        <v>26.319495764142999</v>
      </c>
      <c r="W1056" s="42">
        <v>26.320795326430002</v>
      </c>
      <c r="X1056" s="42">
        <v>31.543633574540749</v>
      </c>
      <c r="Y1056" s="42">
        <v>31.540484323661858</v>
      </c>
      <c r="Z1056" s="42">
        <v>2.6034000000000002</v>
      </c>
      <c r="AA1056" s="25">
        <v>8.5782721783977767</v>
      </c>
      <c r="AB1056" s="25">
        <v>104.10214650003975</v>
      </c>
      <c r="AC1056" s="25">
        <v>0.15202195399999999</v>
      </c>
      <c r="AD1056" s="42">
        <v>0.29020000000000001</v>
      </c>
      <c r="AE1056" s="25">
        <v>89.550200000000004</v>
      </c>
      <c r="AF1056" s="42">
        <v>4.2449000000000003</v>
      </c>
      <c r="AG1056" s="25">
        <v>1.2797000000000001</v>
      </c>
      <c r="AH1056" s="5">
        <v>0.1192</v>
      </c>
      <c r="AI1056" s="25">
        <v>0.66395000000000004</v>
      </c>
      <c r="AJ1056" s="24">
        <v>99.93</v>
      </c>
      <c r="AK1056" s="25">
        <v>208.6</v>
      </c>
      <c r="AL1056" s="241">
        <v>31.5518</v>
      </c>
      <c r="AM1056" s="117"/>
      <c r="AN1056" s="118"/>
      <c r="AO1056" s="32"/>
      <c r="AP1056" s="245" t="s">
        <v>227</v>
      </c>
      <c r="AQ1056" s="106"/>
      <c r="AR1056" s="108"/>
      <c r="AS1056" s="235" t="s">
        <v>227</v>
      </c>
      <c r="AT1056" s="128" t="s">
        <v>227</v>
      </c>
      <c r="AU1056" s="236" t="s">
        <v>227</v>
      </c>
      <c r="AV1056" s="128" t="s">
        <v>227</v>
      </c>
      <c r="AW1056" s="237" t="s">
        <v>227</v>
      </c>
      <c r="AX1056" s="128" t="s">
        <v>227</v>
      </c>
      <c r="BC1056" s="144" t="s">
        <v>227</v>
      </c>
      <c r="BE1056" s="145" t="s">
        <v>227</v>
      </c>
      <c r="BG1056" s="21">
        <v>1064</v>
      </c>
    </row>
    <row r="1057" spans="1:59" ht="15.75" customHeight="1">
      <c r="A1057" s="21" t="s">
        <v>242</v>
      </c>
      <c r="B1057" s="33">
        <v>46</v>
      </c>
      <c r="C1057" s="21" t="s">
        <v>367</v>
      </c>
      <c r="D1057" s="26" t="s">
        <v>368</v>
      </c>
      <c r="E1057" s="35">
        <v>71</v>
      </c>
      <c r="F1057" s="35">
        <v>57.169999999999845</v>
      </c>
      <c r="G1057" s="35" t="s">
        <v>67</v>
      </c>
      <c r="H1057" s="36">
        <v>71.952833333333331</v>
      </c>
      <c r="I1057" s="35">
        <v>150</v>
      </c>
      <c r="J1057" s="35">
        <v>17.980000000000018</v>
      </c>
      <c r="K1057" s="35" t="s">
        <v>68</v>
      </c>
      <c r="L1057" s="36">
        <v>150.29966666666667</v>
      </c>
      <c r="M1057" s="36">
        <v>-150.29966666666667</v>
      </c>
      <c r="N1057" s="20">
        <v>1065</v>
      </c>
      <c r="Q1057" s="32" t="s">
        <v>229</v>
      </c>
      <c r="R1057" s="5">
        <v>21</v>
      </c>
      <c r="S1057" s="24">
        <v>37.055999999999997</v>
      </c>
      <c r="T1057" s="42">
        <v>0.34849999999999998</v>
      </c>
      <c r="U1057" s="42">
        <v>0.29880000000000001</v>
      </c>
      <c r="V1057" s="42">
        <v>26.503323780001001</v>
      </c>
      <c r="W1057" s="42">
        <v>26.482314621476998</v>
      </c>
      <c r="X1057" s="42">
        <v>31.271845139821163</v>
      </c>
      <c r="Y1057" s="42">
        <v>31.295125093528611</v>
      </c>
      <c r="Z1057" s="42">
        <v>2.6533000000000002</v>
      </c>
      <c r="AA1057" s="25">
        <v>8.6725769013843674</v>
      </c>
      <c r="AB1057" s="25">
        <v>106.44661450993074</v>
      </c>
      <c r="AC1057" s="25">
        <v>0.16487439300000001</v>
      </c>
      <c r="AD1057" s="42">
        <v>0.314</v>
      </c>
      <c r="AE1057" s="25">
        <v>89.540199999999999</v>
      </c>
      <c r="AF1057" s="42">
        <v>4.2445000000000004</v>
      </c>
      <c r="AG1057" s="25">
        <v>1.2326999999999999</v>
      </c>
      <c r="AH1057" s="5">
        <v>0.1173</v>
      </c>
      <c r="AI1057" s="25">
        <v>1.2628999999999999</v>
      </c>
      <c r="AJ1057" s="24">
        <v>99.93</v>
      </c>
      <c r="AK1057" s="25">
        <v>212.2</v>
      </c>
      <c r="AL1057" s="241">
        <v>31.343399999999999</v>
      </c>
      <c r="AM1057" s="117"/>
      <c r="AN1057" s="118"/>
      <c r="AO1057" s="32">
        <v>0.6</v>
      </c>
      <c r="AP1057" s="245">
        <v>8.6829999999999998</v>
      </c>
      <c r="AQ1057" s="106">
        <v>6</v>
      </c>
      <c r="AR1057" s="108" t="s">
        <v>227</v>
      </c>
      <c r="AS1057" s="235">
        <v>2.2406672526008484</v>
      </c>
      <c r="AT1057" s="128"/>
      <c r="AU1057" s="236">
        <v>9.988726635935695</v>
      </c>
      <c r="AV1057" s="128"/>
      <c r="AW1057" s="237">
        <v>0.91928810572687225</v>
      </c>
      <c r="AX1057" s="128"/>
      <c r="AZ1057" s="138">
        <v>0.78820615539387406</v>
      </c>
      <c r="BA1057" s="113">
        <v>6</v>
      </c>
      <c r="BC1057" s="144">
        <v>0.15435262106790448</v>
      </c>
      <c r="BD1057" s="128">
        <v>26</v>
      </c>
      <c r="BE1057" s="145">
        <v>8.3899174141471966E-2</v>
      </c>
      <c r="BF1057" s="146" t="s">
        <v>406</v>
      </c>
      <c r="BG1057" s="21">
        <v>1065</v>
      </c>
    </row>
    <row r="1058" spans="1:59" ht="15.75" customHeight="1">
      <c r="A1058" s="21" t="s">
        <v>242</v>
      </c>
      <c r="B1058" s="33">
        <v>46</v>
      </c>
      <c r="C1058" s="21" t="s">
        <v>367</v>
      </c>
      <c r="D1058" s="26" t="s">
        <v>368</v>
      </c>
      <c r="E1058" s="35">
        <v>71</v>
      </c>
      <c r="F1058" s="35">
        <v>57.169999999999845</v>
      </c>
      <c r="G1058" s="35" t="s">
        <v>67</v>
      </c>
      <c r="H1058" s="36">
        <v>71.952833333333331</v>
      </c>
      <c r="I1058" s="35">
        <v>150</v>
      </c>
      <c r="J1058" s="35">
        <v>17.980000000000018</v>
      </c>
      <c r="K1058" s="35" t="s">
        <v>68</v>
      </c>
      <c r="L1058" s="36">
        <v>150.29966666666667</v>
      </c>
      <c r="M1058" s="36">
        <v>-150.29966666666667</v>
      </c>
      <c r="N1058" s="20">
        <v>1066</v>
      </c>
      <c r="Q1058" s="32" t="s">
        <v>230</v>
      </c>
      <c r="R1058" s="5">
        <v>22</v>
      </c>
      <c r="S1058" s="24">
        <v>25.55</v>
      </c>
      <c r="T1058" s="42">
        <v>1.8641000000000001</v>
      </c>
      <c r="U1058" s="42">
        <v>1.8443000000000001</v>
      </c>
      <c r="V1058" s="42">
        <v>26.575227018661</v>
      </c>
      <c r="W1058" s="42">
        <v>26.559601224816003</v>
      </c>
      <c r="X1058" s="42">
        <v>29.882386384814605</v>
      </c>
      <c r="Y1058" s="42">
        <v>29.881789431663311</v>
      </c>
      <c r="Z1058" s="42">
        <v>2.7753000000000001</v>
      </c>
      <c r="AA1058" s="25">
        <v>8.7681299650167457</v>
      </c>
      <c r="AB1058" s="25">
        <v>110.84101314948683</v>
      </c>
      <c r="AC1058" s="25">
        <v>0.14191627100000001</v>
      </c>
      <c r="AD1058" s="42">
        <v>0.27150000000000002</v>
      </c>
      <c r="AE1058" s="25">
        <v>89.936999999999998</v>
      </c>
      <c r="AF1058" s="42">
        <v>4.2630999999999997</v>
      </c>
      <c r="AG1058" s="25">
        <v>0.95569999999999999</v>
      </c>
      <c r="AH1058" s="5">
        <v>0.1062</v>
      </c>
      <c r="AI1058" s="25">
        <v>3.3037000000000001</v>
      </c>
      <c r="AJ1058" s="24">
        <v>99.94</v>
      </c>
      <c r="AK1058" s="25">
        <v>222.99</v>
      </c>
      <c r="AL1058" s="241">
        <v>29.914999999999999</v>
      </c>
      <c r="AM1058" s="117"/>
      <c r="AN1058" s="118"/>
      <c r="AO1058" s="32">
        <v>2.5</v>
      </c>
      <c r="AP1058" s="245">
        <v>8.51</v>
      </c>
      <c r="AQ1058" s="106"/>
      <c r="AR1058" s="108" t="s">
        <v>227</v>
      </c>
      <c r="AS1058" s="235">
        <v>8.2975421903499422E-2</v>
      </c>
      <c r="AT1058" s="128"/>
      <c r="AU1058" s="236">
        <v>6.2314980015042654</v>
      </c>
      <c r="AV1058" s="128"/>
      <c r="AW1058" s="237">
        <v>0.65663436123348029</v>
      </c>
      <c r="AX1058" s="128"/>
      <c r="AZ1058" s="138">
        <v>0.99220532790930438</v>
      </c>
      <c r="BA1058" s="113">
        <v>6</v>
      </c>
      <c r="BC1058" s="144">
        <v>0.13760406506629744</v>
      </c>
      <c r="BD1058" s="128">
        <v>6</v>
      </c>
      <c r="BE1058" s="145">
        <v>6.2601853124448756E-2</v>
      </c>
      <c r="BG1058" s="21">
        <v>1066</v>
      </c>
    </row>
    <row r="1059" spans="1:59" ht="15.75" customHeight="1">
      <c r="A1059" s="21" t="s">
        <v>242</v>
      </c>
      <c r="B1059" s="33">
        <v>46</v>
      </c>
      <c r="C1059" s="21" t="s">
        <v>367</v>
      </c>
      <c r="D1059" s="26" t="s">
        <v>368</v>
      </c>
      <c r="E1059" s="35">
        <v>71</v>
      </c>
      <c r="F1059" s="35">
        <v>57.169999999999845</v>
      </c>
      <c r="G1059" s="35" t="s">
        <v>67</v>
      </c>
      <c r="H1059" s="36">
        <v>71.952833333333331</v>
      </c>
      <c r="I1059" s="35">
        <v>150</v>
      </c>
      <c r="J1059" s="35">
        <v>17.980000000000018</v>
      </c>
      <c r="K1059" s="35" t="s">
        <v>68</v>
      </c>
      <c r="L1059" s="36">
        <v>150.29966666666667</v>
      </c>
      <c r="M1059" s="36">
        <v>-150.29966666666667</v>
      </c>
      <c r="N1059" s="20">
        <v>1067</v>
      </c>
      <c r="Q1059" s="32" t="s">
        <v>230</v>
      </c>
      <c r="R1059" s="5">
        <v>23</v>
      </c>
      <c r="S1059" s="24">
        <v>5.73</v>
      </c>
      <c r="T1059" s="42">
        <v>0.61429999999999996</v>
      </c>
      <c r="U1059" s="42">
        <v>0.61809999999999998</v>
      </c>
      <c r="V1059" s="42">
        <v>22.967530494112001</v>
      </c>
      <c r="W1059" s="42">
        <v>22.969020308849998</v>
      </c>
      <c r="X1059" s="42">
        <v>26.510165381296211</v>
      </c>
      <c r="Y1059" s="42">
        <v>26.508786376717399</v>
      </c>
      <c r="Z1059" s="42">
        <v>2.5369999999999999</v>
      </c>
      <c r="AA1059" s="25">
        <v>8.327975844782463</v>
      </c>
      <c r="AB1059" s="25">
        <v>99.570806892110141</v>
      </c>
      <c r="AC1059" s="25">
        <v>0.31579998399999992</v>
      </c>
      <c r="AD1059" s="42">
        <v>0.59309999999999996</v>
      </c>
      <c r="AE1059" s="25">
        <v>88.792400000000001</v>
      </c>
      <c r="AF1059" s="42">
        <v>4.2092999999999998</v>
      </c>
      <c r="AG1059" s="25">
        <v>0.80069999999999997</v>
      </c>
      <c r="AH1059" s="5">
        <v>0.1</v>
      </c>
      <c r="AI1059" s="25">
        <v>26.312999999999999</v>
      </c>
      <c r="AJ1059" s="24">
        <v>99.93</v>
      </c>
      <c r="AK1059" s="25">
        <v>227.55</v>
      </c>
      <c r="AL1059" s="241">
        <v>26.5443</v>
      </c>
      <c r="AM1059" s="117"/>
      <c r="AN1059" s="118"/>
      <c r="AO1059" s="32"/>
      <c r="AP1059" s="245" t="s">
        <v>227</v>
      </c>
      <c r="AQ1059" s="106"/>
      <c r="AR1059" s="108"/>
      <c r="AS1059" s="235" t="s">
        <v>227</v>
      </c>
      <c r="AT1059" s="128" t="s">
        <v>227</v>
      </c>
      <c r="AU1059" s="236" t="s">
        <v>227</v>
      </c>
      <c r="AV1059" s="128" t="s">
        <v>227</v>
      </c>
      <c r="AW1059" s="237" t="s">
        <v>227</v>
      </c>
      <c r="AX1059" s="128" t="s">
        <v>227</v>
      </c>
      <c r="BC1059" s="144" t="s">
        <v>227</v>
      </c>
      <c r="BE1059" s="145" t="s">
        <v>227</v>
      </c>
      <c r="BG1059" s="21">
        <v>1067</v>
      </c>
    </row>
    <row r="1060" spans="1:59" ht="15.75" customHeight="1">
      <c r="A1060" s="21" t="s">
        <v>242</v>
      </c>
      <c r="B1060" s="33">
        <v>46</v>
      </c>
      <c r="C1060" s="21" t="s">
        <v>367</v>
      </c>
      <c r="D1060" s="26" t="s">
        <v>368</v>
      </c>
      <c r="E1060" s="35">
        <v>71</v>
      </c>
      <c r="F1060" s="35">
        <v>57.169999999999845</v>
      </c>
      <c r="G1060" s="35" t="s">
        <v>67</v>
      </c>
      <c r="H1060" s="36">
        <v>71.952833333333331</v>
      </c>
      <c r="I1060" s="35">
        <v>150</v>
      </c>
      <c r="J1060" s="35">
        <v>17.980000000000018</v>
      </c>
      <c r="K1060" s="35" t="s">
        <v>68</v>
      </c>
      <c r="L1060" s="36">
        <v>150.29966666666667</v>
      </c>
      <c r="M1060" s="36">
        <v>-150.29966666666667</v>
      </c>
      <c r="N1060" s="20">
        <v>1068</v>
      </c>
      <c r="Q1060" s="32" t="s">
        <v>230</v>
      </c>
      <c r="R1060" s="5">
        <v>24</v>
      </c>
      <c r="S1060" s="24">
        <v>5.71</v>
      </c>
      <c r="T1060" s="42">
        <v>0.62829999999999997</v>
      </c>
      <c r="U1060" s="42">
        <v>0.62180000000000002</v>
      </c>
      <c r="V1060" s="42">
        <v>22.981206502099003</v>
      </c>
      <c r="W1060" s="42">
        <v>22.974127168178999</v>
      </c>
      <c r="X1060" s="42">
        <v>26.515436578985071</v>
      </c>
      <c r="Y1060" s="42">
        <v>26.512072512557488</v>
      </c>
      <c r="Z1060" s="42">
        <v>2.5369999999999999</v>
      </c>
      <c r="AA1060" s="25">
        <v>8.327975844782463</v>
      </c>
      <c r="AB1060" s="25">
        <v>99.611156911703276</v>
      </c>
      <c r="AC1060" s="25">
        <v>0.34617110299999998</v>
      </c>
      <c r="AD1060" s="42">
        <v>0.64929999999999999</v>
      </c>
      <c r="AE1060" s="25">
        <v>88.788399999999996</v>
      </c>
      <c r="AF1060" s="42">
        <v>4.2091000000000003</v>
      </c>
      <c r="AG1060" s="25">
        <v>0.80069999999999997</v>
      </c>
      <c r="AH1060" s="5">
        <v>0.1</v>
      </c>
      <c r="AI1060" s="25">
        <v>25.498000000000001</v>
      </c>
      <c r="AJ1060" s="24">
        <v>99.93</v>
      </c>
      <c r="AK1060" s="25">
        <v>229.21</v>
      </c>
      <c r="AL1060" s="241">
        <v>26.543099999999999</v>
      </c>
      <c r="AM1060" s="117"/>
      <c r="AN1060" s="118"/>
      <c r="AO1060" s="32">
        <v>1.2</v>
      </c>
      <c r="AP1060" s="245">
        <v>8.2579999999999991</v>
      </c>
      <c r="AQ1060" s="106"/>
      <c r="AR1060" s="108" t="s">
        <v>227</v>
      </c>
      <c r="AS1060" s="235">
        <v>0</v>
      </c>
      <c r="AT1060" s="128"/>
      <c r="AU1060" s="236">
        <v>3.466835176695866</v>
      </c>
      <c r="AV1060" s="128"/>
      <c r="AW1060" s="237">
        <v>0.4132933920704846</v>
      </c>
      <c r="AX1060" s="128"/>
      <c r="BA1060" s="113">
        <v>5</v>
      </c>
      <c r="BB1060" s="139" t="s">
        <v>489</v>
      </c>
      <c r="BC1060" s="144">
        <v>0.47643182677330465</v>
      </c>
      <c r="BD1060" s="128">
        <v>6</v>
      </c>
      <c r="BE1060" s="145">
        <v>0.15979068571057278</v>
      </c>
      <c r="BG1060" s="21">
        <v>1068</v>
      </c>
    </row>
    <row r="1061" spans="1:59" ht="15.75" customHeight="1">
      <c r="A1061" s="21" t="s">
        <v>242</v>
      </c>
      <c r="B1061" s="33">
        <v>48</v>
      </c>
      <c r="C1061" s="21" t="s">
        <v>369</v>
      </c>
      <c r="D1061" s="26" t="s">
        <v>370</v>
      </c>
      <c r="E1061" s="35">
        <v>71</v>
      </c>
      <c r="F1061" s="35">
        <v>40.889999999999986</v>
      </c>
      <c r="G1061" s="35" t="s">
        <v>67</v>
      </c>
      <c r="H1061" s="36">
        <v>71.6815</v>
      </c>
      <c r="I1061" s="35">
        <v>151</v>
      </c>
      <c r="J1061" s="35">
        <v>8.6099999999993315</v>
      </c>
      <c r="K1061" s="35" t="s">
        <v>68</v>
      </c>
      <c r="L1061" s="36">
        <v>151.14349999999999</v>
      </c>
      <c r="M1061" s="36">
        <v>-151.14349999999999</v>
      </c>
      <c r="N1061" s="20">
        <v>1069</v>
      </c>
      <c r="Q1061" s="32" t="s">
        <v>229</v>
      </c>
      <c r="R1061" s="5">
        <v>1</v>
      </c>
      <c r="S1061" s="24">
        <v>2112.0250000000001</v>
      </c>
      <c r="T1061" s="42">
        <v>-0.38879999999999998</v>
      </c>
      <c r="U1061" s="42">
        <v>-0.38919999999999999</v>
      </c>
      <c r="V1061" s="42">
        <v>29.577986823916</v>
      </c>
      <c r="W1061" s="42">
        <v>29.577435222334998</v>
      </c>
      <c r="X1061" s="42">
        <v>34.944092078500837</v>
      </c>
      <c r="Y1061" s="42">
        <v>34.94381657729285</v>
      </c>
      <c r="Z1061" s="42">
        <v>1.7212000000000001</v>
      </c>
      <c r="AA1061" s="25">
        <v>6.5422738489830889</v>
      </c>
      <c r="AB1061" s="25">
        <v>80.816597968783611</v>
      </c>
      <c r="AC1061" s="25">
        <v>2.9074884499999995E-2</v>
      </c>
      <c r="AD1061" s="42">
        <v>6.2899999999999998E-2</v>
      </c>
      <c r="AE1061" s="25">
        <v>88.993700000000004</v>
      </c>
      <c r="AF1061" s="42">
        <v>4.2187000000000001</v>
      </c>
      <c r="AG1061" s="25">
        <v>0.8125</v>
      </c>
      <c r="AH1061" s="5">
        <v>0.10050000000000001</v>
      </c>
      <c r="AI1061" s="25">
        <v>4.3298999999999997E-2</v>
      </c>
      <c r="AJ1061" s="24">
        <v>11.32</v>
      </c>
      <c r="AK1061" s="25">
        <v>0</v>
      </c>
      <c r="AL1061" s="241">
        <v>34.943600000000004</v>
      </c>
      <c r="AM1061" s="117"/>
      <c r="AN1061" s="118"/>
      <c r="AO1061" s="32">
        <v>0.7</v>
      </c>
      <c r="AP1061" s="245">
        <v>6.5309999999999997</v>
      </c>
      <c r="AQ1061" s="106"/>
      <c r="AR1061" s="108" t="s">
        <v>227</v>
      </c>
      <c r="AS1061" s="235">
        <v>14.977006893723191</v>
      </c>
      <c r="AT1061" s="128"/>
      <c r="AU1061" s="236">
        <v>14.237408396982417</v>
      </c>
      <c r="AV1061" s="128"/>
      <c r="AW1061" s="237">
        <v>1.0119894273127754</v>
      </c>
      <c r="AX1061" s="128"/>
      <c r="BC1061" s="144" t="s">
        <v>227</v>
      </c>
      <c r="BE1061" s="145" t="s">
        <v>227</v>
      </c>
      <c r="BG1061" s="21">
        <v>1069</v>
      </c>
    </row>
    <row r="1062" spans="1:59" ht="15.75" customHeight="1">
      <c r="A1062" s="21" t="s">
        <v>242</v>
      </c>
      <c r="B1062" s="33">
        <v>48</v>
      </c>
      <c r="C1062" s="21" t="s">
        <v>369</v>
      </c>
      <c r="D1062" s="26" t="s">
        <v>370</v>
      </c>
      <c r="E1062" s="35">
        <v>71</v>
      </c>
      <c r="F1062" s="35">
        <v>40.889999999999986</v>
      </c>
      <c r="G1062" s="35" t="s">
        <v>67</v>
      </c>
      <c r="H1062" s="36">
        <v>71.6815</v>
      </c>
      <c r="I1062" s="35">
        <v>151</v>
      </c>
      <c r="J1062" s="35">
        <v>8.6099999999993315</v>
      </c>
      <c r="K1062" s="35" t="s">
        <v>68</v>
      </c>
      <c r="L1062" s="36">
        <v>151.14349999999999</v>
      </c>
      <c r="M1062" s="36">
        <v>-151.14349999999999</v>
      </c>
      <c r="N1062" s="20">
        <v>1070</v>
      </c>
      <c r="Q1062" s="32" t="s">
        <v>229</v>
      </c>
      <c r="R1062" s="5">
        <v>2</v>
      </c>
      <c r="S1062" s="24">
        <v>1523.84</v>
      </c>
      <c r="T1062" s="42">
        <v>-0.3014</v>
      </c>
      <c r="U1062" s="42">
        <v>-0.30149999999999999</v>
      </c>
      <c r="V1062" s="42">
        <v>29.386936500544</v>
      </c>
      <c r="W1062" s="42">
        <v>29.386504255944001</v>
      </c>
      <c r="X1062" s="42">
        <v>34.912376267581145</v>
      </c>
      <c r="Y1062" s="42">
        <v>34.911919173590448</v>
      </c>
      <c r="Z1062" s="42">
        <v>1.8779999999999999</v>
      </c>
      <c r="AA1062" s="25">
        <v>6.792249158337377</v>
      </c>
      <c r="AB1062" s="25">
        <v>84.078478200838376</v>
      </c>
      <c r="AC1062" s="25">
        <v>2.5875021899999996E-2</v>
      </c>
      <c r="AD1062" s="42">
        <v>5.6899999999999999E-2</v>
      </c>
      <c r="AE1062" s="25">
        <v>89.191199999999995</v>
      </c>
      <c r="AF1062" s="42">
        <v>4.2279999999999998</v>
      </c>
      <c r="AG1062" s="25">
        <v>0.8266</v>
      </c>
      <c r="AH1062" s="5">
        <v>0.10100000000000001</v>
      </c>
      <c r="AI1062" s="25">
        <v>4.3298999999999997E-2</v>
      </c>
      <c r="AJ1062" s="24">
        <v>99.9</v>
      </c>
      <c r="AK1062" s="25">
        <v>0</v>
      </c>
      <c r="AL1062" s="241">
        <v>34.914200000000001</v>
      </c>
      <c r="AM1062" s="117"/>
      <c r="AN1062" s="118"/>
      <c r="AO1062" s="32">
        <v>0.3</v>
      </c>
      <c r="AP1062" s="245">
        <v>6.7809999999999997</v>
      </c>
      <c r="AQ1062" s="106"/>
      <c r="AR1062" s="108" t="s">
        <v>227</v>
      </c>
      <c r="AS1062" s="235">
        <v>13.825820086353978</v>
      </c>
      <c r="AT1062" s="128"/>
      <c r="AU1062" s="236">
        <v>10.122638298572115</v>
      </c>
      <c r="AV1062" s="128"/>
      <c r="AW1062" s="237">
        <v>0.92701321585903085</v>
      </c>
      <c r="AX1062" s="128"/>
      <c r="BC1062" s="144" t="s">
        <v>227</v>
      </c>
      <c r="BE1062" s="145" t="s">
        <v>227</v>
      </c>
      <c r="BG1062" s="21">
        <v>1070</v>
      </c>
    </row>
    <row r="1063" spans="1:59" ht="15.75" customHeight="1">
      <c r="A1063" s="21" t="s">
        <v>242</v>
      </c>
      <c r="B1063" s="33">
        <v>48</v>
      </c>
      <c r="C1063" s="21" t="s">
        <v>369</v>
      </c>
      <c r="D1063" s="26" t="s">
        <v>370</v>
      </c>
      <c r="E1063" s="35">
        <v>71</v>
      </c>
      <c r="F1063" s="35">
        <v>40.889999999999986</v>
      </c>
      <c r="G1063" s="35" t="s">
        <v>67</v>
      </c>
      <c r="H1063" s="36">
        <v>71.6815</v>
      </c>
      <c r="I1063" s="35">
        <v>151</v>
      </c>
      <c r="J1063" s="35">
        <v>8.6099999999993315</v>
      </c>
      <c r="K1063" s="35" t="s">
        <v>68</v>
      </c>
      <c r="L1063" s="36">
        <v>151.14349999999999</v>
      </c>
      <c r="M1063" s="36">
        <v>-151.14349999999999</v>
      </c>
      <c r="N1063" s="20">
        <v>1071</v>
      </c>
      <c r="Q1063" s="32" t="s">
        <v>229</v>
      </c>
      <c r="R1063" s="5">
        <v>3</v>
      </c>
      <c r="S1063" s="24">
        <v>1219.316</v>
      </c>
      <c r="T1063" s="42">
        <v>-1.8800000000000001E-2</v>
      </c>
      <c r="U1063" s="42">
        <v>-1.9199999999999998E-2</v>
      </c>
      <c r="V1063" s="42">
        <v>29.479657096096002</v>
      </c>
      <c r="W1063" s="42">
        <v>29.479086447745001</v>
      </c>
      <c r="X1063" s="42">
        <v>34.885912702958819</v>
      </c>
      <c r="Y1063" s="42">
        <v>34.885613892263876</v>
      </c>
      <c r="Z1063" s="42">
        <v>1.9645999999999999</v>
      </c>
      <c r="AA1063" s="25">
        <v>6.8630770538915202</v>
      </c>
      <c r="AB1063" s="25">
        <v>85.569641676758906</v>
      </c>
      <c r="AC1063" s="25">
        <v>2.7043474599999992E-2</v>
      </c>
      <c r="AD1063" s="42">
        <v>5.91E-2</v>
      </c>
      <c r="AE1063" s="25">
        <v>88.959800000000001</v>
      </c>
      <c r="AF1063" s="42">
        <v>4.2171000000000003</v>
      </c>
      <c r="AG1063" s="25">
        <v>0.8266</v>
      </c>
      <c r="AH1063" s="5">
        <v>0.10100000000000001</v>
      </c>
      <c r="AI1063" s="25">
        <v>4.3298999999999997E-2</v>
      </c>
      <c r="AJ1063" s="24">
        <v>99.92</v>
      </c>
      <c r="AK1063" s="25">
        <v>0</v>
      </c>
      <c r="AL1063" s="241">
        <v>34.887599999999999</v>
      </c>
      <c r="AM1063" s="117">
        <v>6</v>
      </c>
      <c r="AN1063" s="118"/>
      <c r="AO1063" s="32">
        <v>0.4</v>
      </c>
      <c r="AP1063" s="245">
        <v>6.8390000000000004</v>
      </c>
      <c r="AQ1063" s="106">
        <v>2</v>
      </c>
      <c r="AR1063" s="108" t="s">
        <v>268</v>
      </c>
      <c r="AS1063" s="235">
        <v>12.983715642373713</v>
      </c>
      <c r="AT1063" s="128"/>
      <c r="AU1063" s="236">
        <v>8.3503434384448827</v>
      </c>
      <c r="AV1063" s="128"/>
      <c r="AW1063" s="237">
        <v>0.8787312775330397</v>
      </c>
      <c r="AX1063" s="128"/>
      <c r="BC1063" s="144" t="s">
        <v>227</v>
      </c>
      <c r="BE1063" s="145" t="s">
        <v>227</v>
      </c>
      <c r="BG1063" s="21">
        <v>1071</v>
      </c>
    </row>
    <row r="1064" spans="1:59" ht="15.75" customHeight="1">
      <c r="A1064" s="21" t="s">
        <v>242</v>
      </c>
      <c r="B1064" s="33">
        <v>48</v>
      </c>
      <c r="C1064" s="21" t="s">
        <v>369</v>
      </c>
      <c r="D1064" s="26" t="s">
        <v>370</v>
      </c>
      <c r="E1064" s="35">
        <v>71</v>
      </c>
      <c r="F1064" s="35">
        <v>40.889999999999986</v>
      </c>
      <c r="G1064" s="35" t="s">
        <v>67</v>
      </c>
      <c r="H1064" s="36">
        <v>71.6815</v>
      </c>
      <c r="I1064" s="35">
        <v>151</v>
      </c>
      <c r="J1064" s="35">
        <v>8.6099999999993315</v>
      </c>
      <c r="K1064" s="35" t="s">
        <v>68</v>
      </c>
      <c r="L1064" s="36">
        <v>151.14349999999999</v>
      </c>
      <c r="M1064" s="36">
        <v>-151.14349999999999</v>
      </c>
      <c r="N1064" s="20">
        <v>1072</v>
      </c>
      <c r="Q1064" s="32" t="s">
        <v>229</v>
      </c>
      <c r="R1064" s="5">
        <v>4</v>
      </c>
      <c r="S1064" s="24">
        <v>1016.319</v>
      </c>
      <c r="T1064" s="42">
        <v>0.2145</v>
      </c>
      <c r="U1064" s="42">
        <v>0.21379999999999999</v>
      </c>
      <c r="V1064" s="42">
        <v>29.584134680755</v>
      </c>
      <c r="W1064" s="42">
        <v>29.583397722999997</v>
      </c>
      <c r="X1064" s="42">
        <v>34.875171958510769</v>
      </c>
      <c r="Y1064" s="42">
        <v>34.874995079402851</v>
      </c>
      <c r="Z1064" s="42">
        <v>2.0139</v>
      </c>
      <c r="AA1064" s="25">
        <v>6.8520896220922438</v>
      </c>
      <c r="AB1064" s="25">
        <v>85.94659563018439</v>
      </c>
      <c r="AC1064" s="25">
        <v>2.7144585499999992E-2</v>
      </c>
      <c r="AD1064" s="42">
        <v>5.9299999999999999E-2</v>
      </c>
      <c r="AE1064" s="25">
        <v>89.717699999999994</v>
      </c>
      <c r="AF1064" s="42">
        <v>4.2527999999999997</v>
      </c>
      <c r="AG1064" s="25">
        <v>0.8054</v>
      </c>
      <c r="AH1064" s="5">
        <v>0.1002</v>
      </c>
      <c r="AI1064" s="25">
        <v>4.3298999999999997E-2</v>
      </c>
      <c r="AJ1064" s="24">
        <v>99.93</v>
      </c>
      <c r="AK1064" s="25">
        <v>0</v>
      </c>
      <c r="AL1064" s="241">
        <v>34.877200000000002</v>
      </c>
      <c r="AM1064" s="117"/>
      <c r="AN1064" s="118"/>
      <c r="AO1064" s="32">
        <v>0.3</v>
      </c>
      <c r="AP1064" s="245">
        <v>6.8490000000000002</v>
      </c>
      <c r="AQ1064" s="106"/>
      <c r="AR1064" s="108" t="s">
        <v>227</v>
      </c>
      <c r="AS1064" s="235">
        <v>12.685783426048598</v>
      </c>
      <c r="AT1064" s="128"/>
      <c r="AU1064" s="236">
        <v>7.3058289531968512</v>
      </c>
      <c r="AV1064" s="128"/>
      <c r="AW1064" s="237">
        <v>0.83817444933920704</v>
      </c>
      <c r="AX1064" s="128"/>
      <c r="BC1064" s="144" t="s">
        <v>227</v>
      </c>
      <c r="BE1064" s="145" t="s">
        <v>227</v>
      </c>
      <c r="BG1064" s="21">
        <v>1072</v>
      </c>
    </row>
    <row r="1065" spans="1:59" ht="15.75" customHeight="1">
      <c r="A1065" s="21" t="s">
        <v>242</v>
      </c>
      <c r="B1065" s="33">
        <v>48</v>
      </c>
      <c r="C1065" s="21" t="s">
        <v>369</v>
      </c>
      <c r="D1065" s="26" t="s">
        <v>370</v>
      </c>
      <c r="E1065" s="35">
        <v>71</v>
      </c>
      <c r="F1065" s="35">
        <v>40.889999999999986</v>
      </c>
      <c r="G1065" s="35" t="s">
        <v>67</v>
      </c>
      <c r="H1065" s="36">
        <v>71.6815</v>
      </c>
      <c r="I1065" s="35">
        <v>151</v>
      </c>
      <c r="J1065" s="35">
        <v>8.6099999999993315</v>
      </c>
      <c r="K1065" s="35" t="s">
        <v>68</v>
      </c>
      <c r="L1065" s="36">
        <v>151.14349999999999</v>
      </c>
      <c r="M1065" s="36">
        <v>-151.14349999999999</v>
      </c>
      <c r="N1065" s="20">
        <v>1073</v>
      </c>
      <c r="Q1065" s="32" t="s">
        <v>229</v>
      </c>
      <c r="R1065" s="5">
        <v>5</v>
      </c>
      <c r="S1065" s="24">
        <v>812.87400000000002</v>
      </c>
      <c r="T1065" s="42">
        <v>0.50690000000000002</v>
      </c>
      <c r="U1065" s="42">
        <v>0.50660000000000005</v>
      </c>
      <c r="V1065" s="42">
        <v>29.741170394478999</v>
      </c>
      <c r="W1065" s="42">
        <v>29.740710781199002</v>
      </c>
      <c r="X1065" s="42">
        <v>34.867789424327469</v>
      </c>
      <c r="Y1065" s="42">
        <v>34.867528380065835</v>
      </c>
      <c r="Z1065" s="42">
        <v>2.0623999999999998</v>
      </c>
      <c r="AA1065" s="25">
        <v>6.8191287857855976</v>
      </c>
      <c r="AB1065" s="25">
        <v>86.178998113353174</v>
      </c>
      <c r="AC1065" s="25">
        <v>2.71954113E-2</v>
      </c>
      <c r="AD1065" s="42">
        <v>5.9299999999999999E-2</v>
      </c>
      <c r="AE1065" s="25">
        <v>89.843299999999999</v>
      </c>
      <c r="AF1065" s="42">
        <v>4.2587999999999999</v>
      </c>
      <c r="AG1065" s="25">
        <v>0.7984</v>
      </c>
      <c r="AH1065" s="5">
        <v>9.9900000000000003E-2</v>
      </c>
      <c r="AI1065" s="25">
        <v>4.3298999999999997E-2</v>
      </c>
      <c r="AJ1065" s="24">
        <v>99.93</v>
      </c>
      <c r="AK1065" s="25">
        <v>0</v>
      </c>
      <c r="AL1065" s="241">
        <v>34.869</v>
      </c>
      <c r="AM1065" s="117"/>
      <c r="AN1065" s="118"/>
      <c r="AO1065" s="32">
        <v>0.7</v>
      </c>
      <c r="AP1065" s="245">
        <v>6.8209999999999997</v>
      </c>
      <c r="AQ1065" s="106"/>
      <c r="AR1065" s="108" t="s">
        <v>227</v>
      </c>
      <c r="AS1065" s="235">
        <v>12.511478833154552</v>
      </c>
      <c r="AT1065" s="128"/>
      <c r="AU1065" s="236">
        <v>7.0464329694642398</v>
      </c>
      <c r="AV1065" s="128"/>
      <c r="AW1065" s="237">
        <v>0.82175859030837006</v>
      </c>
      <c r="AX1065" s="128"/>
      <c r="BC1065" s="144" t="s">
        <v>227</v>
      </c>
      <c r="BE1065" s="145" t="s">
        <v>227</v>
      </c>
      <c r="BG1065" s="21">
        <v>1073</v>
      </c>
    </row>
    <row r="1066" spans="1:59" ht="15.75" customHeight="1">
      <c r="A1066" s="21" t="s">
        <v>242</v>
      </c>
      <c r="B1066" s="33">
        <v>48</v>
      </c>
      <c r="C1066" s="21" t="s">
        <v>369</v>
      </c>
      <c r="D1066" s="26" t="s">
        <v>370</v>
      </c>
      <c r="E1066" s="35">
        <v>71</v>
      </c>
      <c r="F1066" s="35">
        <v>40.889999999999986</v>
      </c>
      <c r="G1066" s="35" t="s">
        <v>67</v>
      </c>
      <c r="H1066" s="36">
        <v>71.6815</v>
      </c>
      <c r="I1066" s="35">
        <v>151</v>
      </c>
      <c r="J1066" s="35">
        <v>8.6099999999993315</v>
      </c>
      <c r="K1066" s="35" t="s">
        <v>68</v>
      </c>
      <c r="L1066" s="36">
        <v>151.14349999999999</v>
      </c>
      <c r="M1066" s="36">
        <v>-151.14349999999999</v>
      </c>
      <c r="N1066" s="20">
        <v>1074</v>
      </c>
      <c r="Q1066" s="32" t="s">
        <v>229</v>
      </c>
      <c r="R1066" s="5">
        <v>6</v>
      </c>
      <c r="S1066" s="24">
        <v>711.22500000000002</v>
      </c>
      <c r="T1066" s="42">
        <v>0.61170000000000002</v>
      </c>
      <c r="U1066" s="42">
        <v>0.61140000000000005</v>
      </c>
      <c r="V1066" s="42">
        <v>29.784435274822002</v>
      </c>
      <c r="W1066" s="42">
        <v>29.784031622158</v>
      </c>
      <c r="X1066" s="42">
        <v>34.864910247065687</v>
      </c>
      <c r="Y1066" s="42">
        <v>34.864722607863335</v>
      </c>
      <c r="Z1066" s="42">
        <v>2.0871</v>
      </c>
      <c r="AA1066" s="25">
        <v>6.8048343308290367</v>
      </c>
      <c r="AB1066" s="25">
        <v>86.22950957228197</v>
      </c>
      <c r="AC1066" s="25">
        <v>2.7500366099999993E-2</v>
      </c>
      <c r="AD1066" s="42">
        <v>5.9900000000000002E-2</v>
      </c>
      <c r="AE1066" s="25">
        <v>89.735600000000005</v>
      </c>
      <c r="AF1066" s="42">
        <v>4.2537000000000003</v>
      </c>
      <c r="AG1066" s="25">
        <v>0.89229999999999998</v>
      </c>
      <c r="AH1066" s="5">
        <v>0.1037</v>
      </c>
      <c r="AI1066" s="25">
        <v>4.3298999999999997E-2</v>
      </c>
      <c r="AJ1066" s="24">
        <v>99.94</v>
      </c>
      <c r="AK1066" s="25">
        <v>0</v>
      </c>
      <c r="AL1066" s="241">
        <v>34.866599999999998</v>
      </c>
      <c r="AM1066" s="117"/>
      <c r="AN1066" s="118"/>
      <c r="AO1066" s="32">
        <v>0.7</v>
      </c>
      <c r="AP1066" s="245">
        <v>6.7910000000000004</v>
      </c>
      <c r="AQ1066" s="106"/>
      <c r="AR1066" s="108" t="s">
        <v>227</v>
      </c>
      <c r="AS1066" s="235">
        <v>12.489174818403304</v>
      </c>
      <c r="AT1066" s="128"/>
      <c r="AU1066" s="236">
        <v>7.1231020189068905</v>
      </c>
      <c r="AV1066" s="128"/>
      <c r="AW1066" s="237">
        <v>0.8188616740088106</v>
      </c>
      <c r="AX1066" s="128"/>
      <c r="BC1066" s="144" t="s">
        <v>227</v>
      </c>
      <c r="BE1066" s="145" t="s">
        <v>227</v>
      </c>
      <c r="BG1066" s="21">
        <v>1074</v>
      </c>
    </row>
    <row r="1067" spans="1:59" ht="15.75" customHeight="1">
      <c r="A1067" s="21" t="s">
        <v>242</v>
      </c>
      <c r="B1067" s="33">
        <v>48</v>
      </c>
      <c r="C1067" s="21" t="s">
        <v>369</v>
      </c>
      <c r="D1067" s="26" t="s">
        <v>370</v>
      </c>
      <c r="E1067" s="35">
        <v>71</v>
      </c>
      <c r="F1067" s="35">
        <v>40.889999999999986</v>
      </c>
      <c r="G1067" s="35" t="s">
        <v>67</v>
      </c>
      <c r="H1067" s="36">
        <v>71.6815</v>
      </c>
      <c r="I1067" s="35">
        <v>151</v>
      </c>
      <c r="J1067" s="35">
        <v>8.6099999999993315</v>
      </c>
      <c r="K1067" s="35" t="s">
        <v>68</v>
      </c>
      <c r="L1067" s="36">
        <v>151.14349999999999</v>
      </c>
      <c r="M1067" s="36">
        <v>-151.14349999999999</v>
      </c>
      <c r="N1067" s="20">
        <v>1075</v>
      </c>
      <c r="Q1067" s="32" t="s">
        <v>229</v>
      </c>
      <c r="R1067" s="5">
        <v>7</v>
      </c>
      <c r="S1067" s="24">
        <v>609.37900000000002</v>
      </c>
      <c r="T1067" s="42">
        <v>0.77270000000000005</v>
      </c>
      <c r="U1067" s="42">
        <v>0.77200000000000002</v>
      </c>
      <c r="V1067" s="42">
        <v>29.873423778448</v>
      </c>
      <c r="W1067" s="42">
        <v>29.87282640155</v>
      </c>
      <c r="X1067" s="42">
        <v>34.858726644563291</v>
      </c>
      <c r="Y1067" s="42">
        <v>34.858736742271141</v>
      </c>
      <c r="Z1067" s="42">
        <v>2.1044</v>
      </c>
      <c r="AA1067" s="25">
        <v>6.7475833969089827</v>
      </c>
      <c r="AB1067" s="25">
        <v>85.855437030706099</v>
      </c>
      <c r="AC1067" s="25">
        <v>2.6840171399999994E-2</v>
      </c>
      <c r="AD1067" s="42">
        <v>5.8700000000000002E-2</v>
      </c>
      <c r="AE1067" s="25">
        <v>90.1464</v>
      </c>
      <c r="AF1067" s="42">
        <v>4.2729999999999997</v>
      </c>
      <c r="AG1067" s="25">
        <v>0.85940000000000005</v>
      </c>
      <c r="AH1067" s="5">
        <v>0.1024</v>
      </c>
      <c r="AI1067" s="25">
        <v>4.3298999999999997E-2</v>
      </c>
      <c r="AJ1067" s="24">
        <v>99.93</v>
      </c>
      <c r="AK1067" s="25">
        <v>0</v>
      </c>
      <c r="AL1067" s="241">
        <v>34.862299999999998</v>
      </c>
      <c r="AM1067" s="117"/>
      <c r="AN1067" s="118"/>
      <c r="AO1067" s="32">
        <v>0.8</v>
      </c>
      <c r="AP1067" s="245">
        <v>6.7539999999999996</v>
      </c>
      <c r="AQ1067" s="106">
        <v>26</v>
      </c>
      <c r="AR1067" s="108" t="s">
        <v>411</v>
      </c>
      <c r="AS1067" s="235">
        <v>12.4668507651071</v>
      </c>
      <c r="AT1067" s="128"/>
      <c r="AU1067" s="236">
        <v>7.0524160017082025</v>
      </c>
      <c r="AV1067" s="128"/>
      <c r="AW1067" s="237">
        <v>0.81017092511013211</v>
      </c>
      <c r="AX1067" s="128"/>
      <c r="BC1067" s="144" t="s">
        <v>227</v>
      </c>
      <c r="BE1067" s="145" t="s">
        <v>227</v>
      </c>
      <c r="BG1067" s="21">
        <v>1075</v>
      </c>
    </row>
    <row r="1068" spans="1:59" ht="15.75" customHeight="1">
      <c r="A1068" s="21" t="s">
        <v>242</v>
      </c>
      <c r="B1068" s="33">
        <v>48</v>
      </c>
      <c r="C1068" s="21" t="s">
        <v>369</v>
      </c>
      <c r="D1068" s="26" t="s">
        <v>370</v>
      </c>
      <c r="E1068" s="35">
        <v>71</v>
      </c>
      <c r="F1068" s="35">
        <v>40.889999999999986</v>
      </c>
      <c r="G1068" s="35" t="s">
        <v>67</v>
      </c>
      <c r="H1068" s="36">
        <v>71.6815</v>
      </c>
      <c r="I1068" s="35">
        <v>151</v>
      </c>
      <c r="J1068" s="35">
        <v>8.6099999999993315</v>
      </c>
      <c r="K1068" s="35" t="s">
        <v>68</v>
      </c>
      <c r="L1068" s="36">
        <v>151.14349999999999</v>
      </c>
      <c r="M1068" s="36">
        <v>-151.14349999999999</v>
      </c>
      <c r="N1068" s="20">
        <v>1076</v>
      </c>
      <c r="Q1068" s="32" t="s">
        <v>229</v>
      </c>
      <c r="R1068" s="5">
        <v>8</v>
      </c>
      <c r="S1068" s="24">
        <v>427.036</v>
      </c>
      <c r="T1068" s="42">
        <v>0.86750000000000005</v>
      </c>
      <c r="U1068" s="42">
        <v>0.86729999999999996</v>
      </c>
      <c r="V1068" s="42">
        <v>29.856070650429999</v>
      </c>
      <c r="W1068" s="42">
        <v>29.856181378738</v>
      </c>
      <c r="X1068" s="42">
        <v>34.836184390613049</v>
      </c>
      <c r="Y1068" s="42">
        <v>34.836550851500093</v>
      </c>
      <c r="Z1068" s="42">
        <v>2.1276999999999999</v>
      </c>
      <c r="AA1068" s="25">
        <v>6.6509734850193629</v>
      </c>
      <c r="AB1068" s="25">
        <v>84.8191563547513</v>
      </c>
      <c r="AC1068" s="25">
        <v>2.6484390799999993E-2</v>
      </c>
      <c r="AD1068" s="42">
        <v>5.8000000000000003E-2</v>
      </c>
      <c r="AE1068" s="25">
        <v>90.130499999999998</v>
      </c>
      <c r="AF1068" s="42">
        <v>4.2723000000000004</v>
      </c>
      <c r="AG1068" s="25">
        <v>0.85940000000000005</v>
      </c>
      <c r="AH1068" s="5">
        <v>0.1024</v>
      </c>
      <c r="AI1068" s="25">
        <v>4.3298999999999997E-2</v>
      </c>
      <c r="AJ1068" s="24">
        <v>99.93</v>
      </c>
      <c r="AK1068" s="25">
        <v>0</v>
      </c>
      <c r="AL1068" s="241">
        <v>34.837699999999998</v>
      </c>
      <c r="AM1068" s="117"/>
      <c r="AN1068" s="118"/>
      <c r="AO1068" s="32">
        <v>1</v>
      </c>
      <c r="AP1068" s="245">
        <v>6.65</v>
      </c>
      <c r="AQ1068" s="106"/>
      <c r="AR1068" s="108" t="s">
        <v>227</v>
      </c>
      <c r="AS1068" s="235">
        <v>12.653147158554662</v>
      </c>
      <c r="AT1068" s="128"/>
      <c r="AU1068" s="236">
        <v>7.3155997259186361</v>
      </c>
      <c r="AV1068" s="128"/>
      <c r="AW1068" s="237">
        <v>0.8188616740088106</v>
      </c>
      <c r="AX1068" s="128"/>
      <c r="BC1068" s="144" t="s">
        <v>227</v>
      </c>
      <c r="BE1068" s="145" t="s">
        <v>227</v>
      </c>
      <c r="BG1068" s="21">
        <v>1076</v>
      </c>
    </row>
    <row r="1069" spans="1:59" ht="15.75" customHeight="1">
      <c r="A1069" s="21" t="s">
        <v>242</v>
      </c>
      <c r="B1069" s="33">
        <v>48</v>
      </c>
      <c r="C1069" s="21" t="s">
        <v>369</v>
      </c>
      <c r="D1069" s="26" t="s">
        <v>370</v>
      </c>
      <c r="E1069" s="35">
        <v>71</v>
      </c>
      <c r="F1069" s="35">
        <v>40.889999999999986</v>
      </c>
      <c r="G1069" s="35" t="s">
        <v>67</v>
      </c>
      <c r="H1069" s="36">
        <v>71.6815</v>
      </c>
      <c r="I1069" s="35">
        <v>151</v>
      </c>
      <c r="J1069" s="35">
        <v>8.6099999999993315</v>
      </c>
      <c r="K1069" s="35" t="s">
        <v>68</v>
      </c>
      <c r="L1069" s="36">
        <v>151.14349999999999</v>
      </c>
      <c r="M1069" s="36">
        <v>-151.14349999999999</v>
      </c>
      <c r="N1069" s="20">
        <v>1077</v>
      </c>
      <c r="Q1069" s="32" t="s">
        <v>229</v>
      </c>
      <c r="R1069" s="5">
        <v>9</v>
      </c>
      <c r="S1069" s="24">
        <v>366.82100000000003</v>
      </c>
      <c r="T1069" s="42">
        <v>0.86350000000000005</v>
      </c>
      <c r="U1069" s="42">
        <v>0.86199999999999999</v>
      </c>
      <c r="V1069" s="42">
        <v>29.811864251449002</v>
      </c>
      <c r="W1069" s="42">
        <v>29.810538511116</v>
      </c>
      <c r="X1069" s="42">
        <v>34.818757088409676</v>
      </c>
      <c r="Y1069" s="42">
        <v>34.818720102202413</v>
      </c>
      <c r="Z1069" s="42">
        <v>2.1354000000000002</v>
      </c>
      <c r="AA1069" s="25">
        <v>6.6101299902687378</v>
      </c>
      <c r="AB1069" s="25">
        <v>84.279417993597463</v>
      </c>
      <c r="AC1069" s="25">
        <v>2.7398714499999997E-2</v>
      </c>
      <c r="AD1069" s="42">
        <v>5.9700000000000003E-2</v>
      </c>
      <c r="AE1069" s="25">
        <v>89.747600000000006</v>
      </c>
      <c r="AF1069" s="42">
        <v>4.2542999999999997</v>
      </c>
      <c r="AG1069" s="25">
        <v>0.89459999999999995</v>
      </c>
      <c r="AH1069" s="5">
        <v>0.1038</v>
      </c>
      <c r="AI1069" s="25">
        <v>4.3298999999999997E-2</v>
      </c>
      <c r="AJ1069" s="24">
        <v>99.94</v>
      </c>
      <c r="AK1069" s="25">
        <v>0</v>
      </c>
      <c r="AL1069" s="241">
        <v>34.820300000000003</v>
      </c>
      <c r="AM1069" s="117"/>
      <c r="AN1069" s="118"/>
      <c r="AO1069" s="32">
        <v>1</v>
      </c>
      <c r="AP1069" s="245">
        <v>6.6109999999999998</v>
      </c>
      <c r="AQ1069" s="106">
        <v>2</v>
      </c>
      <c r="AR1069" s="108" t="s">
        <v>268</v>
      </c>
      <c r="AS1069" s="235">
        <v>12.457509557947054</v>
      </c>
      <c r="AT1069" s="128"/>
      <c r="AU1069" s="236">
        <v>7.6988766838832028</v>
      </c>
      <c r="AV1069" s="128"/>
      <c r="AW1069" s="237">
        <v>0.8188616740088106</v>
      </c>
      <c r="AX1069" s="128"/>
      <c r="BC1069" s="144" t="s">
        <v>227</v>
      </c>
      <c r="BE1069" s="145" t="s">
        <v>227</v>
      </c>
      <c r="BG1069" s="21">
        <v>1077</v>
      </c>
    </row>
    <row r="1070" spans="1:59" ht="15.75" customHeight="1">
      <c r="A1070" s="21" t="s">
        <v>242</v>
      </c>
      <c r="B1070" s="33">
        <v>48</v>
      </c>
      <c r="C1070" s="21" t="s">
        <v>369</v>
      </c>
      <c r="D1070" s="26" t="s">
        <v>370</v>
      </c>
      <c r="E1070" s="35">
        <v>71</v>
      </c>
      <c r="F1070" s="35">
        <v>40.889999999999986</v>
      </c>
      <c r="G1070" s="35" t="s">
        <v>67</v>
      </c>
      <c r="H1070" s="36">
        <v>71.6815</v>
      </c>
      <c r="I1070" s="35">
        <v>151</v>
      </c>
      <c r="J1070" s="35">
        <v>8.6099999999993315</v>
      </c>
      <c r="K1070" s="35" t="s">
        <v>68</v>
      </c>
      <c r="L1070" s="36">
        <v>151.14349999999999</v>
      </c>
      <c r="M1070" s="36">
        <v>-151.14349999999999</v>
      </c>
      <c r="N1070" s="20">
        <v>1078</v>
      </c>
      <c r="Q1070" s="32" t="s">
        <v>229</v>
      </c>
      <c r="R1070" s="5">
        <v>10</v>
      </c>
      <c r="S1070" s="24">
        <v>308.78199999999998</v>
      </c>
      <c r="T1070" s="42">
        <v>0.74390000000000001</v>
      </c>
      <c r="U1070" s="42">
        <v>0.74370000000000003</v>
      </c>
      <c r="V1070" s="42">
        <v>29.656921467690999</v>
      </c>
      <c r="W1070" s="42">
        <v>29.656723986416999</v>
      </c>
      <c r="X1070" s="42">
        <v>34.786055201760767</v>
      </c>
      <c r="Y1070" s="42">
        <v>34.786022916435265</v>
      </c>
      <c r="Z1070" s="42">
        <v>2.1143999999999998</v>
      </c>
      <c r="AA1070" s="25">
        <v>6.4948668367369065</v>
      </c>
      <c r="AB1070" s="25">
        <v>82.536969014474366</v>
      </c>
      <c r="AC1070" s="25">
        <v>2.8617452299999999E-2</v>
      </c>
      <c r="AD1070" s="42">
        <v>6.2E-2</v>
      </c>
      <c r="AE1070" s="25">
        <v>90.024799999999999</v>
      </c>
      <c r="AF1070" s="42">
        <v>4.2672999999999996</v>
      </c>
      <c r="AG1070" s="25">
        <v>0.89700000000000002</v>
      </c>
      <c r="AH1070" s="5">
        <v>0.10390000000000001</v>
      </c>
      <c r="AI1070" s="25">
        <v>4.3298999999999997E-2</v>
      </c>
      <c r="AJ1070" s="24">
        <v>99.94</v>
      </c>
      <c r="AK1070" s="25">
        <v>0</v>
      </c>
      <c r="AL1070" s="241">
        <v>34.790599999999998</v>
      </c>
      <c r="AM1070" s="117"/>
      <c r="AN1070" s="118"/>
      <c r="AO1070" s="32">
        <v>0.9</v>
      </c>
      <c r="AP1070" s="245">
        <v>6.4939999999999998</v>
      </c>
      <c r="AQ1070" s="106"/>
      <c r="AR1070" s="108" t="s">
        <v>227</v>
      </c>
      <c r="AS1070" s="235">
        <v>12.706557222568271</v>
      </c>
      <c r="AT1070" s="128"/>
      <c r="AU1070" s="236">
        <v>8.6974869447244085</v>
      </c>
      <c r="AV1070" s="128"/>
      <c r="AW1070" s="237">
        <v>0.85072775330396477</v>
      </c>
      <c r="AX1070" s="128"/>
      <c r="BC1070" s="144" t="s">
        <v>227</v>
      </c>
      <c r="BE1070" s="145" t="s">
        <v>227</v>
      </c>
      <c r="BG1070" s="21">
        <v>1078</v>
      </c>
    </row>
    <row r="1071" spans="1:59" ht="15.75" customHeight="1">
      <c r="A1071" s="21" t="s">
        <v>242</v>
      </c>
      <c r="B1071" s="33">
        <v>48</v>
      </c>
      <c r="C1071" s="21" t="s">
        <v>369</v>
      </c>
      <c r="D1071" s="26" t="s">
        <v>370</v>
      </c>
      <c r="E1071" s="35">
        <v>71</v>
      </c>
      <c r="F1071" s="35">
        <v>40.889999999999986</v>
      </c>
      <c r="G1071" s="35" t="s">
        <v>67</v>
      </c>
      <c r="H1071" s="36">
        <v>71.6815</v>
      </c>
      <c r="I1071" s="35">
        <v>151</v>
      </c>
      <c r="J1071" s="35">
        <v>8.6099999999993315</v>
      </c>
      <c r="K1071" s="35" t="s">
        <v>68</v>
      </c>
      <c r="L1071" s="36">
        <v>151.14349999999999</v>
      </c>
      <c r="M1071" s="36">
        <v>-151.14349999999999</v>
      </c>
      <c r="N1071" s="20">
        <v>1079</v>
      </c>
      <c r="Q1071" s="32" t="s">
        <v>229</v>
      </c>
      <c r="R1071" s="5">
        <v>11</v>
      </c>
      <c r="S1071" s="24">
        <v>255.583</v>
      </c>
      <c r="T1071" s="42">
        <v>0.45519999999999999</v>
      </c>
      <c r="U1071" s="42">
        <v>0.45350000000000001</v>
      </c>
      <c r="V1071" s="42">
        <v>29.322286553556999</v>
      </c>
      <c r="W1071" s="42">
        <v>29.319835201987001</v>
      </c>
      <c r="X1071" s="42">
        <v>34.705435994140515</v>
      </c>
      <c r="Y1071" s="42">
        <v>34.704138277802059</v>
      </c>
      <c r="Z1071" s="42">
        <v>2.0587</v>
      </c>
      <c r="AA1071" s="25">
        <v>6.2697527798359403</v>
      </c>
      <c r="AB1071" s="25">
        <v>79.040653667520772</v>
      </c>
      <c r="AC1071" s="25">
        <v>2.9531775999999996E-2</v>
      </c>
      <c r="AD1071" s="42">
        <v>6.3700000000000007E-2</v>
      </c>
      <c r="AE1071" s="25">
        <v>89.755499999999998</v>
      </c>
      <c r="AF1071" s="42">
        <v>4.2545999999999999</v>
      </c>
      <c r="AG1071" s="25">
        <v>0.92049999999999998</v>
      </c>
      <c r="AH1071" s="5">
        <v>0.1048</v>
      </c>
      <c r="AI1071" s="25">
        <v>4.3298999999999997E-2</v>
      </c>
      <c r="AJ1071" s="24">
        <v>99.93</v>
      </c>
      <c r="AK1071" s="25">
        <v>0</v>
      </c>
      <c r="AL1071" s="241">
        <v>34.706000000000003</v>
      </c>
      <c r="AM1071" s="117"/>
      <c r="AN1071" s="118"/>
      <c r="AO1071" s="32">
        <v>0.7</v>
      </c>
      <c r="AP1071" s="245">
        <v>6.2919999999999998</v>
      </c>
      <c r="AQ1071" s="106"/>
      <c r="AR1071" s="108" t="s">
        <v>227</v>
      </c>
      <c r="AS1071" s="235">
        <v>12.837807851358338</v>
      </c>
      <c r="AT1071" s="128"/>
      <c r="AU1071" s="236">
        <v>11.322832054998427</v>
      </c>
      <c r="AV1071" s="128"/>
      <c r="AW1071" s="237">
        <v>0.90866607929515419</v>
      </c>
      <c r="AX1071" s="128"/>
      <c r="AZ1071" s="138">
        <v>0</v>
      </c>
      <c r="BA1071" s="113">
        <v>6</v>
      </c>
      <c r="BC1071" s="144" t="s">
        <v>227</v>
      </c>
      <c r="BE1071" s="145" t="s">
        <v>227</v>
      </c>
      <c r="BG1071" s="21">
        <v>1079</v>
      </c>
    </row>
    <row r="1072" spans="1:59" ht="15.75" customHeight="1">
      <c r="A1072" s="21" t="s">
        <v>242</v>
      </c>
      <c r="B1072" s="33">
        <v>48</v>
      </c>
      <c r="C1072" s="21" t="s">
        <v>369</v>
      </c>
      <c r="D1072" s="26" t="s">
        <v>370</v>
      </c>
      <c r="E1072" s="35">
        <v>71</v>
      </c>
      <c r="F1072" s="35">
        <v>40.889999999999986</v>
      </c>
      <c r="G1072" s="35" t="s">
        <v>67</v>
      </c>
      <c r="H1072" s="36">
        <v>71.6815</v>
      </c>
      <c r="I1072" s="35">
        <v>151</v>
      </c>
      <c r="J1072" s="35">
        <v>8.6099999999993315</v>
      </c>
      <c r="K1072" s="35" t="s">
        <v>68</v>
      </c>
      <c r="L1072" s="36">
        <v>151.14349999999999</v>
      </c>
      <c r="M1072" s="36">
        <v>-151.14349999999999</v>
      </c>
      <c r="N1072" s="20">
        <v>1080</v>
      </c>
      <c r="Q1072" s="32" t="s">
        <v>229</v>
      </c>
      <c r="R1072" s="5">
        <v>12</v>
      </c>
      <c r="S1072" s="24">
        <v>214.02199999999999</v>
      </c>
      <c r="T1072" s="42">
        <v>0.16980000000000001</v>
      </c>
      <c r="U1072" s="42">
        <v>0.16819999999999999</v>
      </c>
      <c r="V1072" s="42">
        <v>28.987639645554999</v>
      </c>
      <c r="W1072" s="42">
        <v>28.98523845679</v>
      </c>
      <c r="X1072" s="42">
        <v>34.611787858561627</v>
      </c>
      <c r="Y1072" s="42">
        <v>34.61042255988032</v>
      </c>
      <c r="Z1072" s="42">
        <v>2.0245000000000002</v>
      </c>
      <c r="AA1072" s="25">
        <v>6.1528891500273559</v>
      </c>
      <c r="AB1072" s="25">
        <v>76.944879648278572</v>
      </c>
      <c r="AC1072" s="25">
        <v>3.1055468599999997E-2</v>
      </c>
      <c r="AD1072" s="42">
        <v>6.6500000000000004E-2</v>
      </c>
      <c r="AE1072" s="25">
        <v>89.938999999999993</v>
      </c>
      <c r="AF1072" s="42">
        <v>4.2632000000000003</v>
      </c>
      <c r="AG1072" s="25">
        <v>1.0166999999999999</v>
      </c>
      <c r="AH1072" s="5">
        <v>0.1087</v>
      </c>
      <c r="AI1072" s="25">
        <v>4.3298999999999997E-2</v>
      </c>
      <c r="AJ1072" s="24">
        <v>99.93</v>
      </c>
      <c r="AK1072" s="25">
        <v>0</v>
      </c>
      <c r="AL1072" s="241">
        <v>34.6051</v>
      </c>
      <c r="AM1072" s="117"/>
      <c r="AN1072" s="118"/>
      <c r="AO1072" s="32">
        <v>0.5</v>
      </c>
      <c r="AP1072" s="245">
        <v>6.1379999999999999</v>
      </c>
      <c r="AQ1072" s="106"/>
      <c r="AR1072" s="108" t="s">
        <v>227</v>
      </c>
      <c r="AS1072" s="235">
        <v>13.272896704471206</v>
      </c>
      <c r="AT1072" s="128"/>
      <c r="AU1072" s="236">
        <v>13.850635990893702</v>
      </c>
      <c r="AV1072" s="128"/>
      <c r="AW1072" s="237">
        <v>0.99557356828193833</v>
      </c>
      <c r="AX1072" s="128"/>
      <c r="AZ1072" s="138">
        <v>0</v>
      </c>
      <c r="BA1072" s="113">
        <v>6</v>
      </c>
      <c r="BC1072" s="144" t="s">
        <v>227</v>
      </c>
      <c r="BE1072" s="145" t="s">
        <v>227</v>
      </c>
      <c r="BG1072" s="21">
        <v>1080</v>
      </c>
    </row>
    <row r="1073" spans="1:59" ht="15.75" customHeight="1">
      <c r="A1073" s="21" t="s">
        <v>242</v>
      </c>
      <c r="B1073" s="33">
        <v>48</v>
      </c>
      <c r="C1073" s="21" t="s">
        <v>369</v>
      </c>
      <c r="D1073" s="26" t="s">
        <v>370</v>
      </c>
      <c r="E1073" s="35">
        <v>71</v>
      </c>
      <c r="F1073" s="35">
        <v>40.889999999999986</v>
      </c>
      <c r="G1073" s="35" t="s">
        <v>67</v>
      </c>
      <c r="H1073" s="36">
        <v>71.6815</v>
      </c>
      <c r="I1073" s="35">
        <v>151</v>
      </c>
      <c r="J1073" s="35">
        <v>8.6099999999993315</v>
      </c>
      <c r="K1073" s="35" t="s">
        <v>68</v>
      </c>
      <c r="L1073" s="36">
        <v>151.14349999999999</v>
      </c>
      <c r="M1073" s="36">
        <v>-151.14349999999999</v>
      </c>
      <c r="N1073" s="20">
        <v>1081</v>
      </c>
      <c r="Q1073" s="32" t="s">
        <v>230</v>
      </c>
      <c r="R1073" s="5">
        <v>13</v>
      </c>
      <c r="S1073" s="24">
        <v>172.69900000000001</v>
      </c>
      <c r="T1073" s="42">
        <v>-0.23050000000000001</v>
      </c>
      <c r="U1073" s="42">
        <v>-0.2276</v>
      </c>
      <c r="V1073" s="42">
        <v>28.460613093811002</v>
      </c>
      <c r="W1073" s="42">
        <v>28.463760047833002</v>
      </c>
      <c r="X1073" s="42">
        <v>34.388926970573451</v>
      </c>
      <c r="Y1073" s="42">
        <v>34.389853946172423</v>
      </c>
      <c r="Z1073" s="42">
        <v>1.9911000000000001</v>
      </c>
      <c r="AA1073" s="25">
        <v>6.0560568375432711</v>
      </c>
      <c r="AB1073" s="25">
        <v>74.829210251853951</v>
      </c>
      <c r="AC1073" s="25">
        <v>3.4610030399999991E-2</v>
      </c>
      <c r="AD1073" s="42">
        <v>7.3099999999999998E-2</v>
      </c>
      <c r="AE1073" s="25">
        <v>89.629899999999992</v>
      </c>
      <c r="AF1073" s="42">
        <v>4.2487000000000004</v>
      </c>
      <c r="AG1073" s="25">
        <v>1.1623000000000001</v>
      </c>
      <c r="AH1073" s="5">
        <v>0.1145</v>
      </c>
      <c r="AI1073" s="25">
        <v>4.3298999999999997E-2</v>
      </c>
      <c r="AJ1073" s="24">
        <v>99.93</v>
      </c>
      <c r="AK1073" s="25">
        <v>0</v>
      </c>
      <c r="AL1073" s="241">
        <v>34.390799999999999</v>
      </c>
      <c r="AM1073" s="117"/>
      <c r="AN1073" s="118"/>
      <c r="AO1073" s="32">
        <v>0.2</v>
      </c>
      <c r="AP1073" s="245">
        <v>6.0489999999999995</v>
      </c>
      <c r="AQ1073" s="106">
        <v>6</v>
      </c>
      <c r="AR1073" s="108"/>
      <c r="AS1073" s="235">
        <v>13.753813593847143</v>
      </c>
      <c r="AT1073" s="128"/>
      <c r="AU1073" s="236">
        <v>17.720808343321067</v>
      </c>
      <c r="AV1073" s="128"/>
      <c r="AW1073" s="237">
        <v>1.1336599118942732</v>
      </c>
      <c r="AX1073" s="128"/>
      <c r="AZ1073" s="138">
        <v>0</v>
      </c>
      <c r="BA1073" s="113">
        <v>6</v>
      </c>
      <c r="BC1073" s="144" t="s">
        <v>227</v>
      </c>
      <c r="BE1073" s="145" t="s">
        <v>227</v>
      </c>
      <c r="BG1073" s="21">
        <v>1081</v>
      </c>
    </row>
    <row r="1074" spans="1:59" ht="15.75" customHeight="1">
      <c r="A1074" s="21" t="s">
        <v>242</v>
      </c>
      <c r="B1074" s="33">
        <v>48</v>
      </c>
      <c r="C1074" s="21" t="s">
        <v>369</v>
      </c>
      <c r="D1074" s="26" t="s">
        <v>370</v>
      </c>
      <c r="E1074" s="35">
        <v>71</v>
      </c>
      <c r="F1074" s="35">
        <v>40.889999999999986</v>
      </c>
      <c r="G1074" s="35" t="s">
        <v>67</v>
      </c>
      <c r="H1074" s="36">
        <v>71.6815</v>
      </c>
      <c r="I1074" s="35">
        <v>151</v>
      </c>
      <c r="J1074" s="35">
        <v>8.6099999999993315</v>
      </c>
      <c r="K1074" s="35" t="s">
        <v>68</v>
      </c>
      <c r="L1074" s="36">
        <v>151.14349999999999</v>
      </c>
      <c r="M1074" s="36">
        <v>-151.14349999999999</v>
      </c>
      <c r="N1074" s="20">
        <v>1082</v>
      </c>
      <c r="Q1074" s="32" t="s">
        <v>229</v>
      </c>
      <c r="R1074" s="5">
        <v>14</v>
      </c>
      <c r="S1074" s="24">
        <v>145.37700000000001</v>
      </c>
      <c r="T1074" s="42">
        <v>-0.55649999999999999</v>
      </c>
      <c r="U1074" s="42">
        <v>-0.54010000000000002</v>
      </c>
      <c r="V1074" s="42">
        <v>27.989324045640998</v>
      </c>
      <c r="W1074" s="42">
        <v>28.011399666282998</v>
      </c>
      <c r="X1074" s="42">
        <v>34.141670250593059</v>
      </c>
      <c r="Y1074" s="42">
        <v>34.152893994272162</v>
      </c>
      <c r="Z1074" s="42">
        <v>1.9737</v>
      </c>
      <c r="AA1074" s="25">
        <v>6.0334627777318124</v>
      </c>
      <c r="AB1074" s="25">
        <v>73.784766924587302</v>
      </c>
      <c r="AC1074" s="25">
        <v>3.6946395099999994E-2</v>
      </c>
      <c r="AD1074" s="42">
        <v>7.7399999999999997E-2</v>
      </c>
      <c r="AE1074" s="25">
        <v>89.633899999999997</v>
      </c>
      <c r="AF1074" s="42">
        <v>4.2488999999999999</v>
      </c>
      <c r="AG1074" s="25">
        <v>1.2281</v>
      </c>
      <c r="AH1074" s="5">
        <v>0.1171</v>
      </c>
      <c r="AI1074" s="25">
        <v>4.3298999999999997E-2</v>
      </c>
      <c r="AJ1074" s="24">
        <v>99.93</v>
      </c>
      <c r="AK1074" s="25">
        <v>0</v>
      </c>
      <c r="AL1074" s="241">
        <v>34.164499999999997</v>
      </c>
      <c r="AM1074" s="117"/>
      <c r="AN1074" s="118"/>
      <c r="AO1074" s="32">
        <v>0</v>
      </c>
      <c r="AP1074" s="245">
        <v>6.0389999999999997</v>
      </c>
      <c r="AQ1074" s="106">
        <v>2</v>
      </c>
      <c r="AR1074" s="108" t="s">
        <v>268</v>
      </c>
      <c r="AS1074" s="235">
        <v>14.291335649082281</v>
      </c>
      <c r="AT1074" s="128"/>
      <c r="AU1074" s="236">
        <v>21.449481041652103</v>
      </c>
      <c r="AV1074" s="128"/>
      <c r="AW1074" s="237">
        <v>1.2698149779735683</v>
      </c>
      <c r="AX1074" s="128"/>
      <c r="AZ1074" s="138">
        <v>0</v>
      </c>
      <c r="BA1074" s="113">
        <v>6</v>
      </c>
      <c r="BC1074" s="144" t="s">
        <v>227</v>
      </c>
      <c r="BE1074" s="145" t="s">
        <v>227</v>
      </c>
      <c r="BG1074" s="21">
        <v>1082</v>
      </c>
    </row>
    <row r="1075" spans="1:59" ht="15.75" customHeight="1">
      <c r="A1075" s="21" t="s">
        <v>242</v>
      </c>
      <c r="B1075" s="33">
        <v>48</v>
      </c>
      <c r="C1075" s="21" t="s">
        <v>369</v>
      </c>
      <c r="D1075" s="26" t="s">
        <v>370</v>
      </c>
      <c r="E1075" s="35">
        <v>71</v>
      </c>
      <c r="F1075" s="35">
        <v>40.889999999999986</v>
      </c>
      <c r="G1075" s="35" t="s">
        <v>67</v>
      </c>
      <c r="H1075" s="36">
        <v>71.6815</v>
      </c>
      <c r="I1075" s="35">
        <v>151</v>
      </c>
      <c r="J1075" s="35">
        <v>8.6099999999993315</v>
      </c>
      <c r="K1075" s="35" t="s">
        <v>68</v>
      </c>
      <c r="L1075" s="36">
        <v>151.14349999999999</v>
      </c>
      <c r="M1075" s="36">
        <v>-151.14349999999999</v>
      </c>
      <c r="N1075" s="20">
        <v>1083</v>
      </c>
      <c r="Q1075" s="32" t="s">
        <v>229</v>
      </c>
      <c r="R1075" s="5">
        <v>15</v>
      </c>
      <c r="S1075" s="24">
        <v>121.92700000000001</v>
      </c>
      <c r="T1075" s="42">
        <v>-1.0299</v>
      </c>
      <c r="U1075" s="42">
        <v>-1.0283</v>
      </c>
      <c r="V1075" s="42">
        <v>27.271540020802</v>
      </c>
      <c r="W1075" s="42">
        <v>27.275435164669997</v>
      </c>
      <c r="X1075" s="42">
        <v>33.716523726470932</v>
      </c>
      <c r="Y1075" s="42">
        <v>33.720034573825643</v>
      </c>
      <c r="Z1075" s="42">
        <v>1.9896</v>
      </c>
      <c r="AA1075" s="25">
        <v>6.1927599454751343</v>
      </c>
      <c r="AB1075" s="25">
        <v>74.563186670034725</v>
      </c>
      <c r="AC1075" s="25">
        <v>4.78647502E-2</v>
      </c>
      <c r="AD1075" s="42">
        <v>9.7600000000000006E-2</v>
      </c>
      <c r="AE1075" s="25">
        <v>89.723699999999994</v>
      </c>
      <c r="AF1075" s="42">
        <v>4.2530999999999999</v>
      </c>
      <c r="AG1075" s="25">
        <v>1.3243</v>
      </c>
      <c r="AH1075" s="5">
        <v>0.121</v>
      </c>
      <c r="AI1075" s="25">
        <v>4.3298999999999997E-2</v>
      </c>
      <c r="AJ1075" s="24">
        <v>99.93</v>
      </c>
      <c r="AK1075" s="25">
        <v>0</v>
      </c>
      <c r="AL1075" s="241">
        <v>33.746699999999997</v>
      </c>
      <c r="AM1075" s="117"/>
      <c r="AN1075" s="118"/>
      <c r="AO1075" s="32">
        <v>-0.4</v>
      </c>
      <c r="AP1075" s="245">
        <v>6.1509999999999998</v>
      </c>
      <c r="AQ1075" s="106"/>
      <c r="AR1075" s="108" t="s">
        <v>227</v>
      </c>
      <c r="AS1075" s="235">
        <v>15.039395911429736</v>
      </c>
      <c r="AT1075" s="128"/>
      <c r="AU1075" s="236">
        <v>28.323529959265226</v>
      </c>
      <c r="AV1075" s="128"/>
      <c r="AW1075" s="237">
        <v>1.5092933920704845</v>
      </c>
      <c r="AX1075" s="128"/>
      <c r="AZ1075" s="138">
        <v>0</v>
      </c>
      <c r="BA1075" s="113">
        <v>6</v>
      </c>
      <c r="BC1075" s="144" t="s">
        <v>227</v>
      </c>
      <c r="BE1075" s="145" t="s">
        <v>227</v>
      </c>
      <c r="BG1075" s="21">
        <v>1083</v>
      </c>
    </row>
    <row r="1076" spans="1:59" ht="15.75" customHeight="1">
      <c r="A1076" s="21" t="s">
        <v>242</v>
      </c>
      <c r="B1076" s="33">
        <v>48</v>
      </c>
      <c r="C1076" s="21" t="s">
        <v>369</v>
      </c>
      <c r="D1076" s="26" t="s">
        <v>370</v>
      </c>
      <c r="E1076" s="35">
        <v>71</v>
      </c>
      <c r="F1076" s="35">
        <v>40.889999999999986</v>
      </c>
      <c r="G1076" s="35" t="s">
        <v>67</v>
      </c>
      <c r="H1076" s="36">
        <v>71.6815</v>
      </c>
      <c r="I1076" s="35">
        <v>151</v>
      </c>
      <c r="J1076" s="35">
        <v>8.6099999999993315</v>
      </c>
      <c r="K1076" s="35" t="s">
        <v>68</v>
      </c>
      <c r="L1076" s="36">
        <v>151.14349999999999</v>
      </c>
      <c r="M1076" s="36">
        <v>-151.14349999999999</v>
      </c>
      <c r="N1076" s="20">
        <v>1084</v>
      </c>
      <c r="Q1076" s="32" t="s">
        <v>230</v>
      </c>
      <c r="R1076" s="5">
        <v>16</v>
      </c>
      <c r="S1076" s="24">
        <v>102.898</v>
      </c>
      <c r="T1076" s="42">
        <v>-1.3508</v>
      </c>
      <c r="U1076" s="42">
        <v>-1.3511</v>
      </c>
      <c r="V1076" s="42">
        <v>26.634706609051001</v>
      </c>
      <c r="W1076" s="42">
        <v>26.63370416267</v>
      </c>
      <c r="X1076" s="42">
        <v>33.215836667206766</v>
      </c>
      <c r="Y1076" s="42">
        <v>33.214794129895381</v>
      </c>
      <c r="Z1076" s="42">
        <v>2.0129000000000001</v>
      </c>
      <c r="AA1076" s="25">
        <v>6.3609768051254143</v>
      </c>
      <c r="AB1076" s="25">
        <v>75.664482822172346</v>
      </c>
      <c r="AC1076" s="25">
        <v>4.3649452999999991E-2</v>
      </c>
      <c r="AD1076" s="42">
        <v>8.9800000000000005E-2</v>
      </c>
      <c r="AE1076" s="25">
        <v>89.789500000000004</v>
      </c>
      <c r="AF1076" s="42">
        <v>4.2561999999999998</v>
      </c>
      <c r="AG1076" s="25">
        <v>1.383</v>
      </c>
      <c r="AH1076" s="5">
        <v>0.12330000000000001</v>
      </c>
      <c r="AI1076" s="25">
        <v>4.3298999999999997E-2</v>
      </c>
      <c r="AJ1076" s="24">
        <v>99.93</v>
      </c>
      <c r="AK1076" s="25">
        <v>0</v>
      </c>
      <c r="AL1076" s="241">
        <v>33.214199999999998</v>
      </c>
      <c r="AM1076" s="117"/>
      <c r="AN1076" s="118"/>
      <c r="AO1076" s="32">
        <v>-0.8</v>
      </c>
      <c r="AP1076" s="245">
        <v>6.343</v>
      </c>
      <c r="AQ1076" s="106"/>
      <c r="AR1076" s="108" t="s">
        <v>227</v>
      </c>
      <c r="AS1076" s="235">
        <v>15.59173817035656</v>
      </c>
      <c r="AT1076" s="128"/>
      <c r="AU1076" s="236">
        <v>34.221349089365354</v>
      </c>
      <c r="AV1076" s="128"/>
      <c r="AW1076" s="237">
        <v>1.726562114537445</v>
      </c>
      <c r="AX1076" s="128"/>
      <c r="AZ1076" s="138">
        <v>3.0834719688613336E-3</v>
      </c>
      <c r="BA1076" s="113">
        <v>6</v>
      </c>
      <c r="BC1076" s="144" t="s">
        <v>227</v>
      </c>
      <c r="BE1076" s="145" t="s">
        <v>227</v>
      </c>
      <c r="BG1076" s="21">
        <v>1084</v>
      </c>
    </row>
    <row r="1077" spans="1:59" ht="15.75" customHeight="1">
      <c r="A1077" s="21" t="s">
        <v>242</v>
      </c>
      <c r="B1077" s="33">
        <v>48</v>
      </c>
      <c r="C1077" s="21" t="s">
        <v>369</v>
      </c>
      <c r="D1077" s="26" t="s">
        <v>370</v>
      </c>
      <c r="E1077" s="35">
        <v>71</v>
      </c>
      <c r="F1077" s="35">
        <v>40.889999999999986</v>
      </c>
      <c r="G1077" s="35" t="s">
        <v>67</v>
      </c>
      <c r="H1077" s="36">
        <v>71.6815</v>
      </c>
      <c r="I1077" s="35">
        <v>151</v>
      </c>
      <c r="J1077" s="35">
        <v>8.6099999999993315</v>
      </c>
      <c r="K1077" s="35" t="s">
        <v>68</v>
      </c>
      <c r="L1077" s="36">
        <v>151.14349999999999</v>
      </c>
      <c r="M1077" s="36">
        <v>-151.14349999999999</v>
      </c>
      <c r="N1077" s="20">
        <v>1085</v>
      </c>
      <c r="Q1077" s="32" t="s">
        <v>229</v>
      </c>
      <c r="R1077" s="5">
        <v>17</v>
      </c>
      <c r="S1077" s="24">
        <v>97.759</v>
      </c>
      <c r="T1077" s="42">
        <v>-1.3884000000000001</v>
      </c>
      <c r="U1077" s="42">
        <v>-1.3831</v>
      </c>
      <c r="V1077" s="42">
        <v>26.530757754072997</v>
      </c>
      <c r="W1077" s="42">
        <v>26.542894227982</v>
      </c>
      <c r="X1077" s="42">
        <v>33.118010672405859</v>
      </c>
      <c r="Y1077" s="42">
        <v>33.128802187084695</v>
      </c>
      <c r="Z1077" s="42">
        <v>2.0266999999999999</v>
      </c>
      <c r="AA1077" s="25">
        <v>6.4328919347144851</v>
      </c>
      <c r="AB1077" s="25">
        <v>76.389545916794162</v>
      </c>
      <c r="AC1077" s="25">
        <v>4.3090909899999995E-2</v>
      </c>
      <c r="AD1077" s="42">
        <v>8.8700000000000001E-2</v>
      </c>
      <c r="AE1077" s="25">
        <v>89.739599999999996</v>
      </c>
      <c r="AF1077" s="42">
        <v>4.2538999999999998</v>
      </c>
      <c r="AG1077" s="25">
        <v>1.3807</v>
      </c>
      <c r="AH1077" s="5">
        <v>0.1232</v>
      </c>
      <c r="AI1077" s="25">
        <v>4.3298999999999997E-2</v>
      </c>
      <c r="AJ1077" s="24">
        <v>99.93</v>
      </c>
      <c r="AK1077" s="25">
        <v>0</v>
      </c>
      <c r="AL1077" s="241">
        <v>33.168399999999998</v>
      </c>
      <c r="AM1077" s="117"/>
      <c r="AN1077" s="118"/>
      <c r="AO1077" s="32">
        <v>-0.7</v>
      </c>
      <c r="AP1077" s="245">
        <v>6.3529999999999998</v>
      </c>
      <c r="AQ1077" s="106"/>
      <c r="AR1077" s="108" t="s">
        <v>227</v>
      </c>
      <c r="AS1077" s="235">
        <v>15.525486826097595</v>
      </c>
      <c r="AT1077" s="128"/>
      <c r="AU1077" s="236">
        <v>34.426256321755908</v>
      </c>
      <c r="AV1077" s="128"/>
      <c r="AW1077" s="237">
        <v>1.7371841409691631</v>
      </c>
      <c r="AX1077" s="128"/>
      <c r="AZ1077" s="138">
        <v>8.3677787376865653E-2</v>
      </c>
      <c r="BA1077" s="113">
        <v>6</v>
      </c>
      <c r="BC1077" s="144" t="s">
        <v>227</v>
      </c>
      <c r="BE1077" s="145" t="s">
        <v>227</v>
      </c>
      <c r="BG1077" s="21">
        <v>1085</v>
      </c>
    </row>
    <row r="1078" spans="1:59" ht="15.75" customHeight="1">
      <c r="A1078" s="21" t="s">
        <v>242</v>
      </c>
      <c r="B1078" s="33">
        <v>48</v>
      </c>
      <c r="C1078" s="21" t="s">
        <v>369</v>
      </c>
      <c r="D1078" s="26" t="s">
        <v>370</v>
      </c>
      <c r="E1078" s="35">
        <v>71</v>
      </c>
      <c r="F1078" s="35">
        <v>40.889999999999986</v>
      </c>
      <c r="G1078" s="35" t="s">
        <v>67</v>
      </c>
      <c r="H1078" s="36">
        <v>71.6815</v>
      </c>
      <c r="I1078" s="35">
        <v>151</v>
      </c>
      <c r="J1078" s="35">
        <v>8.6099999999993315</v>
      </c>
      <c r="K1078" s="35" t="s">
        <v>68</v>
      </c>
      <c r="L1078" s="36">
        <v>151.14349999999999</v>
      </c>
      <c r="M1078" s="36">
        <v>-151.14349999999999</v>
      </c>
      <c r="N1078" s="20">
        <v>1086</v>
      </c>
      <c r="Q1078" s="32" t="s">
        <v>229</v>
      </c>
      <c r="R1078" s="5">
        <v>18</v>
      </c>
      <c r="S1078" s="24">
        <v>88.444000000000003</v>
      </c>
      <c r="T1078" s="42">
        <v>-1.4368000000000001</v>
      </c>
      <c r="U1078" s="42">
        <v>-1.4365000000000001</v>
      </c>
      <c r="V1078" s="42">
        <v>26.246465101891001</v>
      </c>
      <c r="W1078" s="42">
        <v>26.243970529513</v>
      </c>
      <c r="X1078" s="42">
        <v>32.786557061441847</v>
      </c>
      <c r="Y1078" s="42">
        <v>32.782799216842434</v>
      </c>
      <c r="Z1078" s="42">
        <v>2.0524</v>
      </c>
      <c r="AA1078" s="25">
        <v>6.5579678751927091</v>
      </c>
      <c r="AB1078" s="25">
        <v>77.590541060905252</v>
      </c>
      <c r="AC1078" s="25">
        <v>4.5173145599999992E-2</v>
      </c>
      <c r="AD1078" s="42">
        <v>9.2600000000000002E-2</v>
      </c>
      <c r="AE1078" s="25">
        <v>89.735600000000005</v>
      </c>
      <c r="AF1078" s="42">
        <v>4.2537000000000003</v>
      </c>
      <c r="AG1078" s="25">
        <v>1.383</v>
      </c>
      <c r="AH1078" s="5">
        <v>0.12330000000000001</v>
      </c>
      <c r="AI1078" s="25">
        <v>4.3298999999999997E-2</v>
      </c>
      <c r="AJ1078" s="24">
        <v>99.93</v>
      </c>
      <c r="AK1078" s="25">
        <v>0</v>
      </c>
      <c r="AL1078" s="122">
        <v>32.927300000000002</v>
      </c>
      <c r="AM1078" s="117">
        <v>2</v>
      </c>
      <c r="AN1078" s="118" t="s">
        <v>422</v>
      </c>
      <c r="AO1078" s="32">
        <v>-0.6</v>
      </c>
      <c r="AP1078" s="245">
        <v>6.3890000000000002</v>
      </c>
      <c r="AQ1078" s="106"/>
      <c r="AR1078" s="108" t="s">
        <v>227</v>
      </c>
      <c r="AS1078" s="235">
        <v>14.656322448509165</v>
      </c>
      <c r="AT1078" s="128"/>
      <c r="AU1078" s="236">
        <v>34.14712090051831</v>
      </c>
      <c r="AV1078" s="128"/>
      <c r="AW1078" s="237">
        <v>1.7468405286343613</v>
      </c>
      <c r="AX1078" s="128"/>
      <c r="AZ1078" s="138">
        <v>0.34252110883097653</v>
      </c>
      <c r="BA1078" s="113">
        <v>6</v>
      </c>
      <c r="BC1078" s="144">
        <v>2.2430827641727893E-2</v>
      </c>
      <c r="BE1078" s="145">
        <v>3.7106668453333443E-2</v>
      </c>
      <c r="BG1078" s="21">
        <v>1086</v>
      </c>
    </row>
    <row r="1079" spans="1:59" ht="15.75" customHeight="1">
      <c r="A1079" s="21" t="s">
        <v>242</v>
      </c>
      <c r="B1079" s="33">
        <v>48</v>
      </c>
      <c r="C1079" s="21" t="s">
        <v>369</v>
      </c>
      <c r="D1079" s="26" t="s">
        <v>370</v>
      </c>
      <c r="E1079" s="35">
        <v>71</v>
      </c>
      <c r="F1079" s="35">
        <v>40.889999999999986</v>
      </c>
      <c r="G1079" s="35" t="s">
        <v>67</v>
      </c>
      <c r="H1079" s="36">
        <v>71.6815</v>
      </c>
      <c r="I1079" s="35">
        <v>151</v>
      </c>
      <c r="J1079" s="35">
        <v>8.6099999999993315</v>
      </c>
      <c r="K1079" s="35" t="s">
        <v>68</v>
      </c>
      <c r="L1079" s="36">
        <v>151.14349999999999</v>
      </c>
      <c r="M1079" s="36">
        <v>-151.14349999999999</v>
      </c>
      <c r="N1079" s="20">
        <v>1087</v>
      </c>
      <c r="Q1079" s="32" t="s">
        <v>230</v>
      </c>
      <c r="R1079" s="5">
        <v>19</v>
      </c>
      <c r="S1079" s="24">
        <v>71.343000000000004</v>
      </c>
      <c r="T1079" s="42">
        <v>-1.3242</v>
      </c>
      <c r="U1079" s="42">
        <v>-1.3246</v>
      </c>
      <c r="V1079" s="42">
        <v>25.972284279922</v>
      </c>
      <c r="W1079" s="42">
        <v>25.971905572514</v>
      </c>
      <c r="X1079" s="42">
        <v>32.298319181403301</v>
      </c>
      <c r="Y1079" s="42">
        <v>32.29823383044824</v>
      </c>
      <c r="Z1079" s="42">
        <v>2.2909000000000002</v>
      </c>
      <c r="AA1079" s="25">
        <v>7.5562247923422019</v>
      </c>
      <c r="AB1079" s="25">
        <v>89.362596340891486</v>
      </c>
      <c r="AC1079" s="25">
        <v>4.6646012399999992E-2</v>
      </c>
      <c r="AD1079" s="42">
        <v>9.5299999999999996E-2</v>
      </c>
      <c r="AE1079" s="25">
        <v>89.835300000000004</v>
      </c>
      <c r="AF1079" s="42">
        <v>4.2584</v>
      </c>
      <c r="AG1079" s="25">
        <v>1.3759999999999999</v>
      </c>
      <c r="AH1079" s="5">
        <v>0.123</v>
      </c>
      <c r="AI1079" s="25">
        <v>4.3298999999999997E-2</v>
      </c>
      <c r="AJ1079" s="24">
        <v>99.93</v>
      </c>
      <c r="AK1079" s="25">
        <v>0</v>
      </c>
      <c r="AL1079" s="241">
        <v>32.301699999999997</v>
      </c>
      <c r="AM1079" s="117"/>
      <c r="AN1079" s="118"/>
      <c r="AO1079" s="32">
        <v>-0.8</v>
      </c>
      <c r="AP1079" s="245">
        <v>7.5110000000000001</v>
      </c>
      <c r="AQ1079" s="106"/>
      <c r="AR1079" s="108" t="s">
        <v>227</v>
      </c>
      <c r="AS1079" s="235">
        <v>9.2135517970146097</v>
      </c>
      <c r="AT1079" s="128"/>
      <c r="AU1079" s="236">
        <v>23.007387162844882</v>
      </c>
      <c r="AV1079" s="128"/>
      <c r="AW1079" s="237">
        <v>1.4812898678414097</v>
      </c>
      <c r="AX1079" s="128"/>
      <c r="AZ1079" s="138">
        <v>1.9767823131829694</v>
      </c>
      <c r="BC1079" s="144">
        <v>2.5500150894920186E-2</v>
      </c>
      <c r="BE1079" s="145">
        <v>2.4784011687687981E-2</v>
      </c>
      <c r="BG1079" s="21">
        <v>1087</v>
      </c>
    </row>
    <row r="1080" spans="1:59" ht="15.75" customHeight="1">
      <c r="A1080" s="21" t="s">
        <v>242</v>
      </c>
      <c r="B1080" s="33">
        <v>48</v>
      </c>
      <c r="C1080" s="21" t="s">
        <v>369</v>
      </c>
      <c r="D1080" s="26" t="s">
        <v>370</v>
      </c>
      <c r="E1080" s="35">
        <v>71</v>
      </c>
      <c r="F1080" s="35">
        <v>40.889999999999986</v>
      </c>
      <c r="G1080" s="35" t="s">
        <v>67</v>
      </c>
      <c r="H1080" s="36">
        <v>71.6815</v>
      </c>
      <c r="I1080" s="35">
        <v>151</v>
      </c>
      <c r="J1080" s="35">
        <v>8.6099999999993315</v>
      </c>
      <c r="K1080" s="35" t="s">
        <v>68</v>
      </c>
      <c r="L1080" s="36">
        <v>151.14349999999999</v>
      </c>
      <c r="M1080" s="36">
        <v>-151.14349999999999</v>
      </c>
      <c r="N1080" s="20">
        <v>1088</v>
      </c>
      <c r="Q1080" s="32" t="s">
        <v>229</v>
      </c>
      <c r="R1080" s="5">
        <v>20</v>
      </c>
      <c r="S1080" s="24">
        <v>47.515000000000001</v>
      </c>
      <c r="T1080" s="42">
        <v>-0.87549999999999994</v>
      </c>
      <c r="U1080" s="42">
        <v>-0.88849999999999996</v>
      </c>
      <c r="V1080" s="42">
        <v>25.994402971492001</v>
      </c>
      <c r="W1080" s="42">
        <v>25.992618889995999</v>
      </c>
      <c r="X1080" s="42">
        <v>31.862513720571197</v>
      </c>
      <c r="Y1080" s="42">
        <v>31.873873259626762</v>
      </c>
      <c r="Z1080" s="42">
        <v>2.6911999999999998</v>
      </c>
      <c r="AA1080" s="25">
        <v>9.1096961393342628</v>
      </c>
      <c r="AB1080" s="25">
        <v>108.702711896789</v>
      </c>
      <c r="AC1080" s="25">
        <v>5.8480853999999999E-2</v>
      </c>
      <c r="AD1080" s="42">
        <v>0.1172</v>
      </c>
      <c r="AE1080" s="25">
        <v>89.851299999999995</v>
      </c>
      <c r="AF1080" s="42">
        <v>4.2591999999999999</v>
      </c>
      <c r="AG1080" s="25">
        <v>1.3502000000000001</v>
      </c>
      <c r="AH1080" s="5">
        <v>0.122</v>
      </c>
      <c r="AI1080" s="25">
        <v>4.3298999999999997E-2</v>
      </c>
      <c r="AJ1080" s="24">
        <v>99.93</v>
      </c>
      <c r="AK1080" s="25">
        <v>0</v>
      </c>
      <c r="AL1080" s="241">
        <v>31.850200000000001</v>
      </c>
      <c r="AM1080" s="117"/>
      <c r="AN1080" s="118"/>
      <c r="AO1080" s="32">
        <v>-0.3</v>
      </c>
      <c r="AP1080" s="245">
        <v>9.09</v>
      </c>
      <c r="AQ1080" s="106"/>
      <c r="AR1080" s="108" t="s">
        <v>227</v>
      </c>
      <c r="AS1080" s="235">
        <v>2.7996272184346251</v>
      </c>
      <c r="AT1080" s="128"/>
      <c r="AU1080" s="236">
        <v>11.563361193242127</v>
      </c>
      <c r="AV1080" s="128"/>
      <c r="AW1080" s="237">
        <v>1.0679964757709253</v>
      </c>
      <c r="AX1080" s="128"/>
      <c r="AZ1080" s="138">
        <v>1.6533224902422783</v>
      </c>
      <c r="BA1080" s="113">
        <v>6</v>
      </c>
      <c r="BC1080" s="144">
        <v>4.8371971733976074E-2</v>
      </c>
      <c r="BD1080" s="128">
        <v>6</v>
      </c>
      <c r="BE1080" s="145">
        <v>3.0129237073746082E-2</v>
      </c>
      <c r="BG1080" s="21">
        <v>1088</v>
      </c>
    </row>
    <row r="1081" spans="1:59" ht="15.75" customHeight="1">
      <c r="A1081" s="21" t="s">
        <v>242</v>
      </c>
      <c r="B1081" s="33">
        <v>48</v>
      </c>
      <c r="C1081" s="21" t="s">
        <v>369</v>
      </c>
      <c r="D1081" s="26" t="s">
        <v>370</v>
      </c>
      <c r="E1081" s="35">
        <v>71</v>
      </c>
      <c r="F1081" s="35">
        <v>40.889999999999986</v>
      </c>
      <c r="G1081" s="35" t="s">
        <v>67</v>
      </c>
      <c r="H1081" s="36">
        <v>71.6815</v>
      </c>
      <c r="I1081" s="35">
        <v>151</v>
      </c>
      <c r="J1081" s="35">
        <v>8.6099999999993315</v>
      </c>
      <c r="K1081" s="35" t="s">
        <v>68</v>
      </c>
      <c r="L1081" s="36">
        <v>151.14349999999999</v>
      </c>
      <c r="M1081" s="36">
        <v>-151.14349999999999</v>
      </c>
      <c r="N1081" s="20">
        <v>1089</v>
      </c>
      <c r="O1081" s="23">
        <v>2</v>
      </c>
      <c r="P1081" s="38" t="s">
        <v>328</v>
      </c>
      <c r="Q1081" s="32" t="s">
        <v>229</v>
      </c>
      <c r="R1081" s="5">
        <v>21</v>
      </c>
      <c r="S1081" s="24">
        <v>507.91699999999997</v>
      </c>
      <c r="T1081" s="42">
        <v>0.85170000000000001</v>
      </c>
      <c r="U1081" s="42">
        <v>0.85160000000000002</v>
      </c>
      <c r="V1081" s="42">
        <v>29.889749431774</v>
      </c>
      <c r="W1081" s="42">
        <v>29.889501411792001</v>
      </c>
      <c r="X1081" s="42">
        <v>34.850261317842971</v>
      </c>
      <c r="Y1081" s="42">
        <v>34.850052838170427</v>
      </c>
      <c r="Z1081" s="42">
        <v>2.1204999999999998</v>
      </c>
      <c r="AA1081" s="25">
        <v>6.6996268945049176</v>
      </c>
      <c r="AB1081" s="25">
        <v>85.413354047975446</v>
      </c>
      <c r="AC1081" s="25">
        <v>2.8363863999999996E-2</v>
      </c>
      <c r="AD1081" s="42">
        <v>6.1499999999999999E-2</v>
      </c>
      <c r="AE1081" s="25">
        <v>90.044700000000006</v>
      </c>
      <c r="AF1081" s="42">
        <v>4.2682000000000002</v>
      </c>
      <c r="AG1081" s="25">
        <v>0.85940000000000005</v>
      </c>
      <c r="AH1081" s="5">
        <v>0.1024</v>
      </c>
      <c r="AI1081" s="25">
        <v>4.3298999999999997E-2</v>
      </c>
      <c r="AJ1081" s="24">
        <v>99.94</v>
      </c>
      <c r="AK1081" s="25">
        <v>0</v>
      </c>
      <c r="AL1081" s="241">
        <v>34.852699999999999</v>
      </c>
      <c r="AM1081" s="117"/>
      <c r="AN1081" s="118"/>
      <c r="AO1081" s="32">
        <v>1</v>
      </c>
      <c r="AP1081" s="245">
        <v>6.69</v>
      </c>
      <c r="AQ1081" s="106"/>
      <c r="AR1081" s="108" t="s">
        <v>227</v>
      </c>
      <c r="AS1081" s="235">
        <v>12.451605566857364</v>
      </c>
      <c r="AT1081" s="128"/>
      <c r="AU1081" s="236">
        <v>7.4236815940739502</v>
      </c>
      <c r="AV1081" s="128"/>
      <c r="AW1081" s="237">
        <v>0.81403348017621147</v>
      </c>
      <c r="AX1081" s="128"/>
      <c r="BC1081" s="144" t="s">
        <v>227</v>
      </c>
      <c r="BE1081" s="145" t="s">
        <v>227</v>
      </c>
      <c r="BG1081" s="21">
        <v>1089</v>
      </c>
    </row>
    <row r="1082" spans="1:59" ht="15.75" customHeight="1">
      <c r="A1082" s="21" t="s">
        <v>242</v>
      </c>
      <c r="B1082" s="33">
        <v>48</v>
      </c>
      <c r="C1082" s="21" t="s">
        <v>369</v>
      </c>
      <c r="D1082" s="26" t="s">
        <v>370</v>
      </c>
      <c r="E1082" s="35">
        <v>71</v>
      </c>
      <c r="F1082" s="35">
        <v>40.889999999999986</v>
      </c>
      <c r="G1082" s="35" t="s">
        <v>67</v>
      </c>
      <c r="H1082" s="36">
        <v>71.6815</v>
      </c>
      <c r="I1082" s="35">
        <v>151</v>
      </c>
      <c r="J1082" s="35">
        <v>8.6099999999993315</v>
      </c>
      <c r="K1082" s="35" t="s">
        <v>68</v>
      </c>
      <c r="L1082" s="36">
        <v>151.14349999999999</v>
      </c>
      <c r="M1082" s="36">
        <v>-151.14349999999999</v>
      </c>
      <c r="N1082" s="20">
        <v>1090</v>
      </c>
      <c r="Q1082" s="32" t="s">
        <v>230</v>
      </c>
      <c r="R1082" s="5">
        <v>22</v>
      </c>
      <c r="S1082" s="24">
        <v>36.125999999999998</v>
      </c>
      <c r="T1082" s="42">
        <v>-0.35570000000000002</v>
      </c>
      <c r="U1082" s="42">
        <v>-0.35649999999999998</v>
      </c>
      <c r="V1082" s="42">
        <v>26.007660193588002</v>
      </c>
      <c r="W1082" s="42">
        <v>26.008933051496999</v>
      </c>
      <c r="X1082" s="42">
        <v>31.343593771953266</v>
      </c>
      <c r="Y1082" s="42">
        <v>31.346105910102512</v>
      </c>
      <c r="Z1082" s="42">
        <v>3.0373000000000001</v>
      </c>
      <c r="AA1082" s="25">
        <v>10.388594170483314</v>
      </c>
      <c r="AB1082" s="25">
        <v>125.23062164103456</v>
      </c>
      <c r="AC1082" s="25">
        <v>0.122515955</v>
      </c>
      <c r="AD1082" s="42">
        <v>0.23569999999999999</v>
      </c>
      <c r="AE1082" s="25">
        <v>89.829399999999993</v>
      </c>
      <c r="AF1082" s="42">
        <v>4.2580999999999998</v>
      </c>
      <c r="AG1082" s="25">
        <v>1.2303999999999999</v>
      </c>
      <c r="AH1082" s="5">
        <v>0.1172</v>
      </c>
      <c r="AI1082" s="25">
        <v>4.3298999999999997E-2</v>
      </c>
      <c r="AJ1082" s="24">
        <v>99.95</v>
      </c>
      <c r="AK1082" s="25">
        <v>0</v>
      </c>
      <c r="AL1082" s="241">
        <v>31.3019</v>
      </c>
      <c r="AM1082" s="117"/>
      <c r="AN1082" s="118"/>
      <c r="AO1082" s="32">
        <v>0.1</v>
      </c>
      <c r="AP1082" s="245">
        <v>10.851000000000001</v>
      </c>
      <c r="AQ1082" s="106">
        <v>2</v>
      </c>
      <c r="AR1082" s="108" t="s">
        <v>268</v>
      </c>
      <c r="AS1082" s="235">
        <v>0.19127875046720019</v>
      </c>
      <c r="AT1082" s="128"/>
      <c r="AU1082" s="236">
        <v>6.3685961410391734</v>
      </c>
      <c r="AV1082" s="128"/>
      <c r="AW1082" s="237">
        <v>0.64214977973568288</v>
      </c>
      <c r="AX1082" s="128"/>
      <c r="AZ1082" s="138">
        <v>0.6202863441269082</v>
      </c>
      <c r="BA1082" s="113">
        <v>6</v>
      </c>
      <c r="BC1082" s="144">
        <v>0.11828823877215036</v>
      </c>
      <c r="BD1082" s="128">
        <v>6</v>
      </c>
      <c r="BE1082" s="145">
        <v>5.1998501867406489E-2</v>
      </c>
      <c r="BG1082" s="21">
        <v>1090</v>
      </c>
    </row>
    <row r="1083" spans="1:59" ht="15.75" customHeight="1">
      <c r="A1083" s="21" t="s">
        <v>242</v>
      </c>
      <c r="B1083" s="33">
        <v>48</v>
      </c>
      <c r="C1083" s="21" t="s">
        <v>369</v>
      </c>
      <c r="D1083" s="26" t="s">
        <v>370</v>
      </c>
      <c r="E1083" s="35">
        <v>71</v>
      </c>
      <c r="F1083" s="35">
        <v>40.889999999999986</v>
      </c>
      <c r="G1083" s="35" t="s">
        <v>67</v>
      </c>
      <c r="H1083" s="36">
        <v>71.6815</v>
      </c>
      <c r="I1083" s="35">
        <v>151</v>
      </c>
      <c r="J1083" s="35">
        <v>8.6099999999993315</v>
      </c>
      <c r="K1083" s="35" t="s">
        <v>68</v>
      </c>
      <c r="L1083" s="36">
        <v>151.14349999999999</v>
      </c>
      <c r="M1083" s="36">
        <v>-151.14349999999999</v>
      </c>
      <c r="N1083" s="20">
        <v>1091</v>
      </c>
      <c r="Q1083" s="32" t="s">
        <v>229</v>
      </c>
      <c r="R1083" s="5">
        <v>23</v>
      </c>
      <c r="S1083" s="24">
        <v>21.902000000000001</v>
      </c>
      <c r="T1083" s="42">
        <v>0.94040000000000001</v>
      </c>
      <c r="U1083" s="42">
        <v>1.0116000000000001</v>
      </c>
      <c r="V1083" s="42">
        <v>25.858005706129003</v>
      </c>
      <c r="W1083" s="42">
        <v>25.825808812716001</v>
      </c>
      <c r="X1083" s="42">
        <v>29.866404442714746</v>
      </c>
      <c r="Y1083" s="42">
        <v>29.757313796327352</v>
      </c>
      <c r="Z1083" s="42">
        <v>3.2193000000000001</v>
      </c>
      <c r="AA1083" s="25">
        <v>10.793082900317518</v>
      </c>
      <c r="AB1083" s="25">
        <v>133.22124517501734</v>
      </c>
      <c r="AC1083" s="25">
        <v>0.12211042999999998</v>
      </c>
      <c r="AD1083" s="42">
        <v>0.2349</v>
      </c>
      <c r="AE1083" s="25">
        <v>89.873199999999997</v>
      </c>
      <c r="AF1083" s="42">
        <v>4.2602000000000002</v>
      </c>
      <c r="AG1083" s="25">
        <v>1.0589999999999999</v>
      </c>
      <c r="AH1083" s="5">
        <v>0.1104</v>
      </c>
      <c r="AI1083" s="25">
        <v>4.3298999999999997E-2</v>
      </c>
      <c r="AJ1083" s="24">
        <v>99.95</v>
      </c>
      <c r="AK1083" s="25">
        <v>0</v>
      </c>
      <c r="AL1083" s="241">
        <v>29.846299999999999</v>
      </c>
      <c r="AM1083" s="117"/>
      <c r="AN1083" s="118"/>
      <c r="AO1083" s="32">
        <v>1.2</v>
      </c>
      <c r="AP1083" s="245">
        <v>10.597000000000001</v>
      </c>
      <c r="AQ1083" s="106">
        <v>26</v>
      </c>
      <c r="AR1083" s="108" t="s">
        <v>413</v>
      </c>
      <c r="AS1083" s="235">
        <v>0</v>
      </c>
      <c r="AT1083" s="128"/>
      <c r="AU1083" s="236">
        <v>3.9770670846225724</v>
      </c>
      <c r="AV1083" s="128"/>
      <c r="AW1083" s="237">
        <v>0.47219735682819386</v>
      </c>
      <c r="AX1083" s="128"/>
      <c r="AZ1083" s="138">
        <v>0.52955351427140762</v>
      </c>
      <c r="BA1083" s="113">
        <v>6</v>
      </c>
      <c r="BC1083" s="144">
        <v>0.12757835616121599</v>
      </c>
      <c r="BD1083" s="128">
        <v>6</v>
      </c>
      <c r="BE1083" s="145">
        <v>4.3529351049308773E-2</v>
      </c>
      <c r="BG1083" s="21">
        <v>1091</v>
      </c>
    </row>
    <row r="1084" spans="1:59" ht="15.75" customHeight="1">
      <c r="A1084" s="21" t="s">
        <v>242</v>
      </c>
      <c r="B1084" s="33">
        <v>48</v>
      </c>
      <c r="C1084" s="21" t="s">
        <v>369</v>
      </c>
      <c r="D1084" s="26" t="s">
        <v>370</v>
      </c>
      <c r="E1084" s="35">
        <v>71</v>
      </c>
      <c r="F1084" s="35">
        <v>40.889999999999986</v>
      </c>
      <c r="G1084" s="35" t="s">
        <v>67</v>
      </c>
      <c r="H1084" s="36">
        <v>71.6815</v>
      </c>
      <c r="I1084" s="35">
        <v>151</v>
      </c>
      <c r="J1084" s="35">
        <v>8.6099999999993315</v>
      </c>
      <c r="K1084" s="35" t="s">
        <v>68</v>
      </c>
      <c r="L1084" s="36">
        <v>151.14349999999999</v>
      </c>
      <c r="M1084" s="36">
        <v>-151.14349999999999</v>
      </c>
      <c r="N1084" s="20">
        <v>1092</v>
      </c>
      <c r="Q1084" s="32" t="s">
        <v>230</v>
      </c>
      <c r="R1084" s="5">
        <v>24</v>
      </c>
      <c r="S1084" s="24">
        <v>5.7539999999999996</v>
      </c>
      <c r="T1084" s="42">
        <v>6.7199999999999996E-2</v>
      </c>
      <c r="U1084" s="42">
        <v>6.6900000000000001E-2</v>
      </c>
      <c r="V1084" s="42">
        <v>22.188789634140999</v>
      </c>
      <c r="W1084" s="42">
        <v>22.187931722153998</v>
      </c>
      <c r="X1084" s="42">
        <v>25.986737513613544</v>
      </c>
      <c r="Y1084" s="42">
        <v>25.985893641884584</v>
      </c>
      <c r="Z1084" s="42">
        <v>2.5390999999999999</v>
      </c>
      <c r="AA1084" s="25">
        <v>8.4635615574947742</v>
      </c>
      <c r="AB1084" s="25">
        <v>99.37300051849293</v>
      </c>
      <c r="AC1084" s="25">
        <v>0.19158497299999999</v>
      </c>
      <c r="AD1084" s="42">
        <v>0.3634</v>
      </c>
      <c r="AE1084" s="25">
        <v>89.843299999999999</v>
      </c>
      <c r="AF1084" s="42">
        <v>4.2587999999999999</v>
      </c>
      <c r="AG1084" s="25">
        <v>0.77249999999999996</v>
      </c>
      <c r="AH1084" s="5">
        <v>9.8900000000000002E-2</v>
      </c>
      <c r="AI1084" s="25">
        <v>6.5865000000000007E-2</v>
      </c>
      <c r="AJ1084" s="24">
        <v>99.93</v>
      </c>
      <c r="AK1084" s="25">
        <v>0</v>
      </c>
      <c r="AL1084" s="241">
        <v>25.986899999999999</v>
      </c>
      <c r="AM1084" s="117"/>
      <c r="AN1084" s="118"/>
      <c r="AO1084" s="32">
        <v>0.6</v>
      </c>
      <c r="AP1084" s="245">
        <v>8.41</v>
      </c>
      <c r="AQ1084" s="106"/>
      <c r="AR1084" s="108" t="s">
        <v>227</v>
      </c>
      <c r="AS1084" s="235">
        <v>0</v>
      </c>
      <c r="AT1084" s="128"/>
      <c r="AU1084" s="236">
        <v>3.1420914488217848</v>
      </c>
      <c r="AV1084" s="128"/>
      <c r="AW1084" s="237">
        <v>0.41136211453744492</v>
      </c>
      <c r="AX1084" s="128"/>
      <c r="AZ1084" s="138">
        <v>4.8376744138240627E-2</v>
      </c>
      <c r="BA1084" s="113">
        <v>6</v>
      </c>
      <c r="BC1084" s="144">
        <v>0.20442767303471501</v>
      </c>
      <c r="BD1084" s="128">
        <v>6</v>
      </c>
      <c r="BE1084" s="145">
        <v>8.1958525063469734E-2</v>
      </c>
      <c r="BG1084" s="21">
        <v>1092</v>
      </c>
    </row>
    <row r="1085" spans="1:59" ht="15.75" customHeight="1">
      <c r="A1085" s="21" t="s">
        <v>242</v>
      </c>
      <c r="B1085" s="33">
        <v>50</v>
      </c>
      <c r="C1085" s="21" t="s">
        <v>371</v>
      </c>
      <c r="D1085" s="26" t="s">
        <v>372</v>
      </c>
      <c r="E1085" s="35">
        <v>71</v>
      </c>
      <c r="F1085" s="35">
        <v>31.420000000000243</v>
      </c>
      <c r="G1085" s="35" t="s">
        <v>67</v>
      </c>
      <c r="H1085" s="36">
        <v>71.523666666666671</v>
      </c>
      <c r="I1085" s="35">
        <v>151</v>
      </c>
      <c r="J1085" s="35">
        <v>34.730000000000132</v>
      </c>
      <c r="K1085" s="35" t="s">
        <v>68</v>
      </c>
      <c r="L1085" s="36">
        <v>151.57883333333334</v>
      </c>
      <c r="M1085" s="36">
        <v>-151.57883333333334</v>
      </c>
      <c r="N1085" s="20">
        <v>1093</v>
      </c>
      <c r="Q1085" s="32" t="s">
        <v>229</v>
      </c>
      <c r="R1085" s="5">
        <v>1</v>
      </c>
      <c r="S1085" s="24">
        <v>1156.5</v>
      </c>
      <c r="T1085" s="42">
        <v>9.6600000000000005E-2</v>
      </c>
      <c r="U1085" s="42">
        <v>9.64E-2</v>
      </c>
      <c r="V1085" s="42">
        <v>29.547943184065002</v>
      </c>
      <c r="W1085" s="42">
        <v>29.547524760071997</v>
      </c>
      <c r="X1085" s="42">
        <v>34.881014119446895</v>
      </c>
      <c r="Y1085" s="42">
        <v>34.880691159234466</v>
      </c>
      <c r="Z1085" s="42">
        <v>1.9736</v>
      </c>
      <c r="AA1085" s="25">
        <v>6.8318315216800469</v>
      </c>
      <c r="AB1085" s="25">
        <v>85.43368299654675</v>
      </c>
      <c r="AC1085" s="25">
        <v>4.7846953599999999E-2</v>
      </c>
      <c r="AD1085" s="42">
        <v>6.1100000000000002E-2</v>
      </c>
      <c r="AE1085" s="25">
        <v>87.382599999999996</v>
      </c>
      <c r="AF1085" s="42">
        <v>4.1399999999999997</v>
      </c>
      <c r="AG1085" s="25">
        <v>0.81479999999999997</v>
      </c>
      <c r="AH1085" s="5">
        <v>0.10059999999999999</v>
      </c>
      <c r="AI1085" s="25">
        <v>4.3298999999999997E-2</v>
      </c>
      <c r="AJ1085" s="24">
        <v>10.130000000000001</v>
      </c>
      <c r="AK1085" s="25">
        <v>0</v>
      </c>
      <c r="AL1085" s="241">
        <v>34.879300000000001</v>
      </c>
      <c r="AM1085" s="117"/>
      <c r="AN1085" s="118"/>
      <c r="AO1085" s="32">
        <v>0.5</v>
      </c>
      <c r="AP1085" s="245">
        <v>6.8470000000000004</v>
      </c>
      <c r="AQ1085" s="106"/>
      <c r="AR1085" s="108" t="s">
        <v>227</v>
      </c>
      <c r="AS1085" s="235">
        <v>12.818540853691118</v>
      </c>
      <c r="AT1085" s="128"/>
      <c r="AU1085" s="236">
        <v>7.8760187633221781</v>
      </c>
      <c r="AV1085" s="128"/>
      <c r="AW1085" s="237">
        <v>0.86617797356828197</v>
      </c>
      <c r="AX1085" s="128"/>
      <c r="BC1085" s="144" t="s">
        <v>227</v>
      </c>
      <c r="BE1085" s="145" t="s">
        <v>227</v>
      </c>
      <c r="BG1085" s="21">
        <v>1093</v>
      </c>
    </row>
    <row r="1086" spans="1:59" ht="15.75" customHeight="1">
      <c r="A1086" s="21" t="s">
        <v>242</v>
      </c>
      <c r="B1086" s="33">
        <v>50</v>
      </c>
      <c r="C1086" s="21" t="s">
        <v>371</v>
      </c>
      <c r="D1086" s="26" t="s">
        <v>372</v>
      </c>
      <c r="E1086" s="35">
        <v>71</v>
      </c>
      <c r="F1086" s="35">
        <v>31.420000000000243</v>
      </c>
      <c r="G1086" s="35" t="s">
        <v>67</v>
      </c>
      <c r="H1086" s="36">
        <v>71.523666666666671</v>
      </c>
      <c r="I1086" s="35">
        <v>151</v>
      </c>
      <c r="J1086" s="35">
        <v>34.730000000000132</v>
      </c>
      <c r="K1086" s="35" t="s">
        <v>68</v>
      </c>
      <c r="L1086" s="36">
        <v>151.57883333333334</v>
      </c>
      <c r="M1086" s="36">
        <v>-151.57883333333334</v>
      </c>
      <c r="N1086" s="20">
        <v>1094</v>
      </c>
      <c r="Q1086" s="32" t="s">
        <v>229</v>
      </c>
      <c r="R1086" s="5">
        <v>2</v>
      </c>
      <c r="S1086" s="24">
        <v>811.80100000000004</v>
      </c>
      <c r="T1086" s="42">
        <v>0.44350000000000001</v>
      </c>
      <c r="U1086" s="42">
        <v>0.44309999999999999</v>
      </c>
      <c r="V1086" s="42">
        <v>29.686645271061998</v>
      </c>
      <c r="W1086" s="42">
        <v>29.686239614184998</v>
      </c>
      <c r="X1086" s="42">
        <v>34.868553661372779</v>
      </c>
      <c r="Y1086" s="42">
        <v>34.868474238976695</v>
      </c>
      <c r="Z1086" s="42">
        <v>2.0495999999999999</v>
      </c>
      <c r="AA1086" s="25">
        <v>6.7828029008025403</v>
      </c>
      <c r="AB1086" s="25">
        <v>85.580021212718165</v>
      </c>
      <c r="AC1086" s="25">
        <v>4.7653952799999996E-2</v>
      </c>
      <c r="AD1086" s="42">
        <v>6.0900000000000003E-2</v>
      </c>
      <c r="AE1086" s="25">
        <v>89.037800000000004</v>
      </c>
      <c r="AF1086" s="42">
        <v>4.218</v>
      </c>
      <c r="AG1086" s="25">
        <v>0.79600000000000004</v>
      </c>
      <c r="AH1086" s="5">
        <v>9.98E-2</v>
      </c>
      <c r="AI1086" s="25">
        <v>4.3298999999999997E-2</v>
      </c>
      <c r="AJ1086" s="24">
        <v>99.93</v>
      </c>
      <c r="AK1086" s="25">
        <v>0</v>
      </c>
      <c r="AL1086" s="241">
        <v>34.871299999999998</v>
      </c>
      <c r="AM1086" s="117"/>
      <c r="AN1086" s="118"/>
      <c r="AO1086" s="32">
        <v>1.2</v>
      </c>
      <c r="AP1086" s="245">
        <v>6.8120000000000003</v>
      </c>
      <c r="AQ1086" s="106"/>
      <c r="AR1086" s="108" t="s">
        <v>227</v>
      </c>
      <c r="AS1086" s="235">
        <v>12.577339129678169</v>
      </c>
      <c r="AT1086" s="128"/>
      <c r="AU1086" s="236">
        <v>7.3027478524808407</v>
      </c>
      <c r="AV1086" s="128"/>
      <c r="AW1086" s="237">
        <v>0.83527753303964758</v>
      </c>
      <c r="AX1086" s="128"/>
      <c r="BC1086" s="144" t="s">
        <v>227</v>
      </c>
      <c r="BE1086" s="145" t="s">
        <v>227</v>
      </c>
      <c r="BG1086" s="21">
        <v>1094</v>
      </c>
    </row>
    <row r="1087" spans="1:59" ht="15.75" customHeight="1">
      <c r="A1087" s="21" t="s">
        <v>242</v>
      </c>
      <c r="B1087" s="33">
        <v>50</v>
      </c>
      <c r="C1087" s="21" t="s">
        <v>371</v>
      </c>
      <c r="D1087" s="26" t="s">
        <v>372</v>
      </c>
      <c r="E1087" s="35">
        <v>71</v>
      </c>
      <c r="F1087" s="35">
        <v>31.420000000000243</v>
      </c>
      <c r="G1087" s="35" t="s">
        <v>67</v>
      </c>
      <c r="H1087" s="36">
        <v>71.523666666666671</v>
      </c>
      <c r="I1087" s="35">
        <v>151</v>
      </c>
      <c r="J1087" s="35">
        <v>34.730000000000132</v>
      </c>
      <c r="K1087" s="35" t="s">
        <v>68</v>
      </c>
      <c r="L1087" s="36">
        <v>151.57883333333334</v>
      </c>
      <c r="M1087" s="36">
        <v>-151.57883333333334</v>
      </c>
      <c r="N1087" s="20">
        <v>1095</v>
      </c>
      <c r="Q1087" s="32" t="s">
        <v>229</v>
      </c>
      <c r="R1087" s="5">
        <v>3</v>
      </c>
      <c r="S1087" s="24">
        <v>609.02700000000004</v>
      </c>
      <c r="T1087" s="42">
        <v>0.79969999999999997</v>
      </c>
      <c r="U1087" s="42">
        <v>0.79949999999999999</v>
      </c>
      <c r="V1087" s="42">
        <v>29.892667939654</v>
      </c>
      <c r="W1087" s="42">
        <v>29.892475165266998</v>
      </c>
      <c r="X1087" s="42">
        <v>34.853632264596634</v>
      </c>
      <c r="Y1087" s="42">
        <v>34.853606653310557</v>
      </c>
      <c r="Z1087" s="42">
        <v>2.0903999999999998</v>
      </c>
      <c r="AA1087" s="25">
        <v>6.6938512378590467</v>
      </c>
      <c r="AB1087" s="25">
        <v>85.227846845434968</v>
      </c>
      <c r="AC1087" s="25">
        <v>4.8875606799999992E-2</v>
      </c>
      <c r="AD1087" s="42">
        <v>6.2700000000000006E-2</v>
      </c>
      <c r="AE1087" s="25">
        <v>89.484499999999997</v>
      </c>
      <c r="AF1087" s="42">
        <v>4.2389999999999999</v>
      </c>
      <c r="AG1087" s="25">
        <v>0.86639999999999995</v>
      </c>
      <c r="AH1087" s="5">
        <v>0.1027</v>
      </c>
      <c r="AI1087" s="25">
        <v>4.3298999999999997E-2</v>
      </c>
      <c r="AJ1087" s="24">
        <v>99.93</v>
      </c>
      <c r="AK1087" s="25">
        <v>0</v>
      </c>
      <c r="AL1087" s="241">
        <v>34.855800000000002</v>
      </c>
      <c r="AM1087" s="117">
        <v>6</v>
      </c>
      <c r="AN1087" s="118"/>
      <c r="AO1087" s="32">
        <v>1</v>
      </c>
      <c r="AP1087" s="245">
        <v>6.7149999999999999</v>
      </c>
      <c r="AQ1087" s="106">
        <v>2</v>
      </c>
      <c r="AR1087" s="108" t="s">
        <v>268</v>
      </c>
      <c r="AS1087" s="235">
        <v>12.511399838328607</v>
      </c>
      <c r="AT1087" s="128"/>
      <c r="AU1087" s="236">
        <v>7.3520660124884509</v>
      </c>
      <c r="AV1087" s="128"/>
      <c r="AW1087" s="237">
        <v>0.82175859030837006</v>
      </c>
      <c r="AX1087" s="128"/>
      <c r="BC1087" s="144" t="s">
        <v>227</v>
      </c>
      <c r="BE1087" s="145" t="s">
        <v>227</v>
      </c>
      <c r="BG1087" s="21">
        <v>1095</v>
      </c>
    </row>
    <row r="1088" spans="1:59" ht="15.75" customHeight="1">
      <c r="A1088" s="21" t="s">
        <v>242</v>
      </c>
      <c r="B1088" s="33">
        <v>50</v>
      </c>
      <c r="C1088" s="21" t="s">
        <v>371</v>
      </c>
      <c r="D1088" s="26" t="s">
        <v>372</v>
      </c>
      <c r="E1088" s="35">
        <v>71</v>
      </c>
      <c r="F1088" s="35">
        <v>31.420000000000243</v>
      </c>
      <c r="G1088" s="35" t="s">
        <v>67</v>
      </c>
      <c r="H1088" s="36">
        <v>71.523666666666671</v>
      </c>
      <c r="I1088" s="35">
        <v>151</v>
      </c>
      <c r="J1088" s="35">
        <v>34.730000000000132</v>
      </c>
      <c r="K1088" s="35" t="s">
        <v>68</v>
      </c>
      <c r="L1088" s="36">
        <v>151.57883333333334</v>
      </c>
      <c r="M1088" s="36">
        <v>-151.57883333333334</v>
      </c>
      <c r="N1088" s="20">
        <v>1096</v>
      </c>
      <c r="Q1088" s="32" t="s">
        <v>229</v>
      </c>
      <c r="R1088" s="5">
        <v>4</v>
      </c>
      <c r="S1088" s="24">
        <v>477.50400000000002</v>
      </c>
      <c r="T1088" s="42">
        <v>0.87070000000000003</v>
      </c>
      <c r="U1088" s="42">
        <v>0.87050000000000005</v>
      </c>
      <c r="V1088" s="42">
        <v>29.874576189264999</v>
      </c>
      <c r="W1088" s="42">
        <v>29.874373752937998</v>
      </c>
      <c r="X1088" s="42">
        <v>34.827118611184503</v>
      </c>
      <c r="Y1088" s="42">
        <v>34.827080596485857</v>
      </c>
      <c r="Z1088" s="42">
        <v>2.1015999999999999</v>
      </c>
      <c r="AA1088" s="25">
        <v>6.5944190676061476</v>
      </c>
      <c r="AB1088" s="25">
        <v>84.099527444729802</v>
      </c>
      <c r="AC1088" s="25">
        <v>5.24105328E-2</v>
      </c>
      <c r="AD1088" s="42">
        <v>6.7799999999999999E-2</v>
      </c>
      <c r="AE1088" s="25">
        <v>89.169399999999996</v>
      </c>
      <c r="AF1088" s="42">
        <v>4.2241999999999997</v>
      </c>
      <c r="AG1088" s="25">
        <v>0.85470000000000002</v>
      </c>
      <c r="AH1088" s="5">
        <v>0.1022</v>
      </c>
      <c r="AI1088" s="25">
        <v>4.3298999999999997E-2</v>
      </c>
      <c r="AJ1088" s="24">
        <v>99.93</v>
      </c>
      <c r="AK1088" s="25">
        <v>0</v>
      </c>
      <c r="AL1088" s="241">
        <v>34.827399999999997</v>
      </c>
      <c r="AM1088" s="117"/>
      <c r="AN1088" s="118"/>
      <c r="AO1088" s="32">
        <v>1.2</v>
      </c>
      <c r="AP1088" s="245">
        <v>6.6159999999999997</v>
      </c>
      <c r="AQ1088" s="106">
        <v>2</v>
      </c>
      <c r="AR1088" s="108" t="s">
        <v>268</v>
      </c>
      <c r="AS1088" s="235">
        <v>12.512265604501401</v>
      </c>
      <c r="AT1088" s="128"/>
      <c r="AU1088" s="236">
        <v>7.7958187010721787</v>
      </c>
      <c r="AV1088" s="128"/>
      <c r="AW1088" s="237">
        <v>0.8265867841409692</v>
      </c>
      <c r="AX1088" s="128"/>
      <c r="BC1088" s="144" t="s">
        <v>227</v>
      </c>
      <c r="BE1088" s="145" t="s">
        <v>227</v>
      </c>
      <c r="BG1088" s="21">
        <v>1096</v>
      </c>
    </row>
    <row r="1089" spans="1:59" ht="15.75" customHeight="1">
      <c r="A1089" s="21" t="s">
        <v>242</v>
      </c>
      <c r="B1089" s="33">
        <v>50</v>
      </c>
      <c r="C1089" s="21" t="s">
        <v>371</v>
      </c>
      <c r="D1089" s="26" t="s">
        <v>372</v>
      </c>
      <c r="E1089" s="35">
        <v>71</v>
      </c>
      <c r="F1089" s="35">
        <v>31.420000000000243</v>
      </c>
      <c r="G1089" s="35" t="s">
        <v>67</v>
      </c>
      <c r="H1089" s="36">
        <v>71.523666666666671</v>
      </c>
      <c r="I1089" s="35">
        <v>151</v>
      </c>
      <c r="J1089" s="35">
        <v>34.730000000000132</v>
      </c>
      <c r="K1089" s="35" t="s">
        <v>68</v>
      </c>
      <c r="L1089" s="36">
        <v>151.57883333333334</v>
      </c>
      <c r="M1089" s="36">
        <v>-151.57883333333334</v>
      </c>
      <c r="N1089" s="20">
        <v>1097</v>
      </c>
      <c r="Q1089" s="32" t="s">
        <v>229</v>
      </c>
      <c r="R1089" s="5">
        <v>5</v>
      </c>
      <c r="S1089" s="24">
        <v>406.62599999999998</v>
      </c>
      <c r="T1089" s="42">
        <v>0.81799999999999995</v>
      </c>
      <c r="U1089" s="42">
        <v>0.81810000000000005</v>
      </c>
      <c r="V1089" s="42">
        <v>29.776759199301999</v>
      </c>
      <c r="W1089" s="42">
        <v>29.776693698037001</v>
      </c>
      <c r="X1089" s="42">
        <v>34.800909973987956</v>
      </c>
      <c r="Y1089" s="42">
        <v>34.800713517128465</v>
      </c>
      <c r="Z1089" s="42">
        <v>2.0964</v>
      </c>
      <c r="AA1089" s="25">
        <v>6.5172296913720622</v>
      </c>
      <c r="AB1089" s="25">
        <v>82.987625690312584</v>
      </c>
      <c r="AC1089" s="25">
        <v>5.2153882799999995E-2</v>
      </c>
      <c r="AD1089" s="42">
        <v>6.7500000000000004E-2</v>
      </c>
      <c r="AE1089" s="25">
        <v>88.936099999999996</v>
      </c>
      <c r="AF1089" s="42">
        <v>4.2131999999999996</v>
      </c>
      <c r="AG1089" s="25">
        <v>0.87350000000000005</v>
      </c>
      <c r="AH1089" s="5">
        <v>0.10299999999999999</v>
      </c>
      <c r="AI1089" s="25">
        <v>4.3298999999999997E-2</v>
      </c>
      <c r="AJ1089" s="24">
        <v>99.93</v>
      </c>
      <c r="AK1089" s="25">
        <v>0</v>
      </c>
      <c r="AL1089" s="241">
        <v>34.797499999999999</v>
      </c>
      <c r="AM1089" s="117"/>
      <c r="AN1089" s="118"/>
      <c r="AO1089" s="32">
        <v>1</v>
      </c>
      <c r="AP1089" s="245">
        <v>6.556</v>
      </c>
      <c r="AQ1089" s="106"/>
      <c r="AR1089" s="108" t="s">
        <v>227</v>
      </c>
      <c r="AS1089" s="235">
        <v>12.541500709430272</v>
      </c>
      <c r="AT1089" s="128"/>
      <c r="AU1089" s="236">
        <v>8.4695997502409455</v>
      </c>
      <c r="AV1089" s="128"/>
      <c r="AW1089" s="237">
        <v>0.84203700440528639</v>
      </c>
      <c r="AX1089" s="128"/>
      <c r="BC1089" s="144" t="s">
        <v>227</v>
      </c>
      <c r="BE1089" s="145" t="s">
        <v>227</v>
      </c>
      <c r="BG1089" s="21">
        <v>1097</v>
      </c>
    </row>
    <row r="1090" spans="1:59" ht="15.75" customHeight="1">
      <c r="A1090" s="21" t="s">
        <v>242</v>
      </c>
      <c r="B1090" s="33">
        <v>50</v>
      </c>
      <c r="C1090" s="21" t="s">
        <v>371</v>
      </c>
      <c r="D1090" s="26" t="s">
        <v>372</v>
      </c>
      <c r="E1090" s="35">
        <v>71</v>
      </c>
      <c r="F1090" s="35">
        <v>31.420000000000243</v>
      </c>
      <c r="G1090" s="35" t="s">
        <v>67</v>
      </c>
      <c r="H1090" s="36">
        <v>71.523666666666671</v>
      </c>
      <c r="I1090" s="35">
        <v>151</v>
      </c>
      <c r="J1090" s="35">
        <v>34.730000000000132</v>
      </c>
      <c r="K1090" s="35" t="s">
        <v>68</v>
      </c>
      <c r="L1090" s="36">
        <v>151.57883333333334</v>
      </c>
      <c r="M1090" s="36">
        <v>-151.57883333333334</v>
      </c>
      <c r="N1090" s="20">
        <v>1098</v>
      </c>
      <c r="Q1090" s="32" t="s">
        <v>229</v>
      </c>
      <c r="R1090" s="5">
        <v>6</v>
      </c>
      <c r="S1090" s="24">
        <v>368.88099999999997</v>
      </c>
      <c r="T1090" s="42">
        <v>0.7661</v>
      </c>
      <c r="U1090" s="42">
        <v>0.76700000000000002</v>
      </c>
      <c r="V1090" s="42">
        <v>29.698006462524997</v>
      </c>
      <c r="W1090" s="42">
        <v>29.698860323891001</v>
      </c>
      <c r="X1090" s="42">
        <v>34.779092743530846</v>
      </c>
      <c r="Y1090" s="42">
        <v>34.779192722472686</v>
      </c>
      <c r="Z1090" s="42">
        <v>2.0760000000000001</v>
      </c>
      <c r="AA1090" s="25">
        <v>6.4048243928612854</v>
      </c>
      <c r="AB1090" s="25">
        <v>81.435240494762155</v>
      </c>
      <c r="AC1090" s="25">
        <v>5.3889521199999992E-2</v>
      </c>
      <c r="AD1090" s="42">
        <v>7.0000000000000007E-2</v>
      </c>
      <c r="AE1090" s="25">
        <v>88.136399999999995</v>
      </c>
      <c r="AF1090" s="42">
        <v>4.1755000000000004</v>
      </c>
      <c r="AG1090" s="25">
        <v>0.92749999999999999</v>
      </c>
      <c r="AH1090" s="5">
        <v>0.1051</v>
      </c>
      <c r="AI1090" s="25">
        <v>4.3298999999999997E-2</v>
      </c>
      <c r="AJ1090" s="24">
        <v>99.93</v>
      </c>
      <c r="AK1090" s="25">
        <v>0</v>
      </c>
      <c r="AL1090" s="241">
        <v>34.775599999999997</v>
      </c>
      <c r="AM1090" s="117"/>
      <c r="AN1090" s="118"/>
      <c r="AO1090" s="32">
        <v>1</v>
      </c>
      <c r="AP1090" s="245">
        <v>6.4349999999999996</v>
      </c>
      <c r="AQ1090" s="106"/>
      <c r="AR1090" s="108" t="s">
        <v>227</v>
      </c>
      <c r="AS1090" s="235">
        <v>12.565694631114379</v>
      </c>
      <c r="AT1090" s="128"/>
      <c r="AU1090" s="236">
        <v>9.9949664815000006</v>
      </c>
      <c r="AV1090" s="128"/>
      <c r="AW1090" s="237">
        <v>0.87680000000000002</v>
      </c>
      <c r="AX1090" s="128"/>
      <c r="BC1090" s="144" t="s">
        <v>227</v>
      </c>
      <c r="BE1090" s="145" t="s">
        <v>227</v>
      </c>
      <c r="BG1090" s="21">
        <v>1098</v>
      </c>
    </row>
    <row r="1091" spans="1:59" ht="15.75" customHeight="1">
      <c r="A1091" s="21" t="s">
        <v>242</v>
      </c>
      <c r="B1091" s="33">
        <v>50</v>
      </c>
      <c r="C1091" s="21" t="s">
        <v>371</v>
      </c>
      <c r="D1091" s="26" t="s">
        <v>372</v>
      </c>
      <c r="E1091" s="35">
        <v>71</v>
      </c>
      <c r="F1091" s="35">
        <v>31.420000000000243</v>
      </c>
      <c r="G1091" s="35" t="s">
        <v>67</v>
      </c>
      <c r="H1091" s="36">
        <v>71.523666666666671</v>
      </c>
      <c r="I1091" s="35">
        <v>151</v>
      </c>
      <c r="J1091" s="35">
        <v>34.730000000000132</v>
      </c>
      <c r="K1091" s="35" t="s">
        <v>68</v>
      </c>
      <c r="L1091" s="36">
        <v>151.57883333333334</v>
      </c>
      <c r="M1091" s="36">
        <v>-151.57883333333334</v>
      </c>
      <c r="N1091" s="20">
        <v>1099</v>
      </c>
      <c r="Q1091" s="32" t="s">
        <v>229</v>
      </c>
      <c r="R1091" s="5">
        <v>7</v>
      </c>
      <c r="S1091" s="24">
        <v>342.17099999999999</v>
      </c>
      <c r="T1091" s="42">
        <v>0.70709999999999995</v>
      </c>
      <c r="U1091" s="42">
        <v>0.70740000000000003</v>
      </c>
      <c r="V1091" s="42">
        <v>29.619135786046002</v>
      </c>
      <c r="W1091" s="42">
        <v>29.619309669587</v>
      </c>
      <c r="X1091" s="42">
        <v>34.758512346910138</v>
      </c>
      <c r="Y1091" s="42">
        <v>34.758402357303169</v>
      </c>
      <c r="Z1091" s="42">
        <v>2.0589</v>
      </c>
      <c r="AA1091" s="25">
        <v>6.3206588935981438</v>
      </c>
      <c r="AB1091" s="25">
        <v>80.23171897017474</v>
      </c>
      <c r="AC1091" s="25">
        <v>5.5560825999999994E-2</v>
      </c>
      <c r="AD1091" s="42">
        <v>7.2400000000000006E-2</v>
      </c>
      <c r="AE1091" s="25">
        <v>87.428399999999996</v>
      </c>
      <c r="AF1091" s="42">
        <v>4.1421999999999999</v>
      </c>
      <c r="AG1091" s="25">
        <v>0.92279999999999995</v>
      </c>
      <c r="AH1091" s="5">
        <v>0.10489999999999999</v>
      </c>
      <c r="AI1091" s="25">
        <v>4.3298999999999997E-2</v>
      </c>
      <c r="AJ1091" s="24">
        <v>99.93</v>
      </c>
      <c r="AK1091" s="25">
        <v>0</v>
      </c>
      <c r="AL1091" s="241">
        <v>34.758299999999998</v>
      </c>
      <c r="AM1091" s="117"/>
      <c r="AN1091" s="118"/>
      <c r="AO1091" s="32">
        <v>1</v>
      </c>
      <c r="AP1091" s="245">
        <v>6.3525</v>
      </c>
      <c r="AQ1091" s="106">
        <v>6</v>
      </c>
      <c r="AR1091" s="108" t="s">
        <v>227</v>
      </c>
      <c r="AS1091" s="235">
        <v>12.587868985984235</v>
      </c>
      <c r="AT1091" s="128"/>
      <c r="AU1091" s="236">
        <v>11.226666002156694</v>
      </c>
      <c r="AV1091" s="128"/>
      <c r="AW1091" s="237">
        <v>0.90190660792951549</v>
      </c>
      <c r="AX1091" s="128"/>
      <c r="BC1091" s="144" t="s">
        <v>227</v>
      </c>
      <c r="BE1091" s="145" t="s">
        <v>227</v>
      </c>
      <c r="BG1091" s="21">
        <v>1099</v>
      </c>
    </row>
    <row r="1092" spans="1:59" ht="15.75" customHeight="1">
      <c r="A1092" s="21" t="s">
        <v>242</v>
      </c>
      <c r="B1092" s="33">
        <v>50</v>
      </c>
      <c r="C1092" s="21" t="s">
        <v>371</v>
      </c>
      <c r="D1092" s="26" t="s">
        <v>372</v>
      </c>
      <c r="E1092" s="35">
        <v>71</v>
      </c>
      <c r="F1092" s="35">
        <v>31.420000000000243</v>
      </c>
      <c r="G1092" s="35" t="s">
        <v>67</v>
      </c>
      <c r="H1092" s="36">
        <v>71.523666666666671</v>
      </c>
      <c r="I1092" s="35">
        <v>151</v>
      </c>
      <c r="J1092" s="35">
        <v>34.730000000000132</v>
      </c>
      <c r="K1092" s="35" t="s">
        <v>68</v>
      </c>
      <c r="L1092" s="36">
        <v>151.57883333333334</v>
      </c>
      <c r="M1092" s="36">
        <v>-151.57883333333334</v>
      </c>
      <c r="N1092" s="20">
        <v>1100</v>
      </c>
      <c r="Q1092" s="32" t="s">
        <v>229</v>
      </c>
      <c r="R1092" s="5">
        <v>8</v>
      </c>
      <c r="S1092" s="24">
        <v>279.45400000000001</v>
      </c>
      <c r="T1092" s="42">
        <v>0.54869999999999997</v>
      </c>
      <c r="U1092" s="42">
        <v>0.5484</v>
      </c>
      <c r="V1092" s="42">
        <v>29.415716786299001</v>
      </c>
      <c r="W1092" s="42">
        <v>29.415618052150002</v>
      </c>
      <c r="X1092" s="42">
        <v>34.708339311378616</v>
      </c>
      <c r="Y1092" s="42">
        <v>34.708546926009333</v>
      </c>
      <c r="Z1092" s="42">
        <v>2.0337000000000001</v>
      </c>
      <c r="AA1092" s="25">
        <v>6.1886451234334254</v>
      </c>
      <c r="AB1092" s="25">
        <v>78.208494928896755</v>
      </c>
      <c r="AC1092" s="25">
        <v>6.1602709199999994E-2</v>
      </c>
      <c r="AD1092" s="42">
        <v>8.1199999999999994E-2</v>
      </c>
      <c r="AE1092" s="25">
        <v>86.295699999999997</v>
      </c>
      <c r="AF1092" s="42">
        <v>4.0888999999999998</v>
      </c>
      <c r="AG1092" s="25">
        <v>0.98619999999999997</v>
      </c>
      <c r="AH1092" s="5">
        <v>0.1074</v>
      </c>
      <c r="AI1092" s="25">
        <v>4.3298999999999997E-2</v>
      </c>
      <c r="AJ1092" s="24">
        <v>99.93</v>
      </c>
      <c r="AK1092" s="25">
        <v>0</v>
      </c>
      <c r="AL1092" s="241">
        <v>34.7057</v>
      </c>
      <c r="AM1092" s="117"/>
      <c r="AN1092" s="118"/>
      <c r="AO1092" s="32">
        <v>0.9</v>
      </c>
      <c r="AP1092" s="245">
        <v>6.2060000000000004</v>
      </c>
      <c r="AQ1092" s="106"/>
      <c r="AR1092" s="108" t="s">
        <v>227</v>
      </c>
      <c r="AS1092" s="235">
        <v>12.675735300213375</v>
      </c>
      <c r="AT1092" s="128"/>
      <c r="AU1092" s="236">
        <v>13.555576705981627</v>
      </c>
      <c r="AV1092" s="128"/>
      <c r="AW1092" s="237">
        <v>0.96563876651982383</v>
      </c>
      <c r="AX1092" s="128"/>
      <c r="AZ1092" s="138">
        <v>0</v>
      </c>
      <c r="BA1092" s="113">
        <v>6</v>
      </c>
      <c r="BC1092" s="144" t="s">
        <v>227</v>
      </c>
      <c r="BE1092" s="145" t="s">
        <v>227</v>
      </c>
      <c r="BG1092" s="21">
        <v>1100</v>
      </c>
    </row>
    <row r="1093" spans="1:59" ht="15.75" customHeight="1">
      <c r="A1093" s="21" t="s">
        <v>242</v>
      </c>
      <c r="B1093" s="33">
        <v>50</v>
      </c>
      <c r="C1093" s="21" t="s">
        <v>371</v>
      </c>
      <c r="D1093" s="26" t="s">
        <v>372</v>
      </c>
      <c r="E1093" s="35">
        <v>71</v>
      </c>
      <c r="F1093" s="35">
        <v>31.420000000000243</v>
      </c>
      <c r="G1093" s="35" t="s">
        <v>67</v>
      </c>
      <c r="H1093" s="36">
        <v>71.523666666666671</v>
      </c>
      <c r="I1093" s="35">
        <v>151</v>
      </c>
      <c r="J1093" s="35">
        <v>34.730000000000132</v>
      </c>
      <c r="K1093" s="35" t="s">
        <v>68</v>
      </c>
      <c r="L1093" s="36">
        <v>151.57883333333334</v>
      </c>
      <c r="M1093" s="36">
        <v>-151.57883333333334</v>
      </c>
      <c r="N1093" s="20">
        <v>1101</v>
      </c>
      <c r="Q1093" s="32" t="s">
        <v>229</v>
      </c>
      <c r="R1093" s="5">
        <v>9</v>
      </c>
      <c r="S1093" s="24">
        <v>255.28100000000001</v>
      </c>
      <c r="T1093" s="42">
        <v>0.33529999999999999</v>
      </c>
      <c r="U1093" s="42">
        <v>0.3357</v>
      </c>
      <c r="V1093" s="42">
        <v>29.176735967932</v>
      </c>
      <c r="W1093" s="42">
        <v>29.177389911582001</v>
      </c>
      <c r="X1093" s="42">
        <v>34.64960139637752</v>
      </c>
      <c r="Y1093" s="42">
        <v>34.650010182818583</v>
      </c>
      <c r="Z1093" s="42">
        <v>2.0131000000000001</v>
      </c>
      <c r="AA1093" s="25">
        <v>6.1271541768035869</v>
      </c>
      <c r="AB1093" s="25">
        <v>76.973456709934823</v>
      </c>
      <c r="AC1093" s="25">
        <v>6.2824363200000011E-2</v>
      </c>
      <c r="AD1093" s="42">
        <v>8.3000000000000004E-2</v>
      </c>
      <c r="AE1093" s="25">
        <v>87.354600000000005</v>
      </c>
      <c r="AF1093" s="42">
        <v>4.1387</v>
      </c>
      <c r="AG1093" s="25">
        <v>1.012</v>
      </c>
      <c r="AH1093" s="5">
        <v>0.1085</v>
      </c>
      <c r="AI1093" s="25">
        <v>4.3298999999999997E-2</v>
      </c>
      <c r="AJ1093" s="24">
        <v>99.93</v>
      </c>
      <c r="AK1093" s="25">
        <v>0</v>
      </c>
      <c r="AL1093" s="241">
        <v>34.6417</v>
      </c>
      <c r="AM1093" s="117"/>
      <c r="AN1093" s="118"/>
      <c r="AO1093" s="32">
        <v>0.7</v>
      </c>
      <c r="AP1093" s="245">
        <v>6.157</v>
      </c>
      <c r="AQ1093" s="106"/>
      <c r="AR1093" s="108" t="s">
        <v>227</v>
      </c>
      <c r="AS1093" s="235">
        <v>12.809133475639879</v>
      </c>
      <c r="AT1093" s="128"/>
      <c r="AU1093" s="236">
        <v>13.997527545743111</v>
      </c>
      <c r="AV1093" s="128"/>
      <c r="AW1093" s="237">
        <v>0.97626079295154178</v>
      </c>
      <c r="AX1093" s="128"/>
      <c r="AZ1093" s="138">
        <v>0</v>
      </c>
      <c r="BA1093" s="113">
        <v>6</v>
      </c>
      <c r="BC1093" s="144" t="s">
        <v>227</v>
      </c>
      <c r="BE1093" s="145" t="s">
        <v>227</v>
      </c>
      <c r="BG1093" s="21">
        <v>1101</v>
      </c>
    </row>
    <row r="1094" spans="1:59" ht="15.75" customHeight="1">
      <c r="A1094" s="21" t="s">
        <v>242</v>
      </c>
      <c r="B1094" s="33">
        <v>50</v>
      </c>
      <c r="C1094" s="21" t="s">
        <v>371</v>
      </c>
      <c r="D1094" s="26" t="s">
        <v>372</v>
      </c>
      <c r="E1094" s="35">
        <v>71</v>
      </c>
      <c r="F1094" s="35">
        <v>31.420000000000243</v>
      </c>
      <c r="G1094" s="35" t="s">
        <v>67</v>
      </c>
      <c r="H1094" s="36">
        <v>71.523666666666671</v>
      </c>
      <c r="I1094" s="35">
        <v>151</v>
      </c>
      <c r="J1094" s="35">
        <v>34.730000000000132</v>
      </c>
      <c r="K1094" s="35" t="s">
        <v>68</v>
      </c>
      <c r="L1094" s="36">
        <v>151.57883333333334</v>
      </c>
      <c r="M1094" s="36">
        <v>-151.57883333333334</v>
      </c>
      <c r="N1094" s="20">
        <v>1102</v>
      </c>
      <c r="Q1094" s="32" t="s">
        <v>230</v>
      </c>
      <c r="R1094" s="5">
        <v>10</v>
      </c>
      <c r="S1094" s="24">
        <v>214.94900000000001</v>
      </c>
      <c r="T1094" s="42">
        <v>-0.1137</v>
      </c>
      <c r="U1094" s="42">
        <v>-0.1109</v>
      </c>
      <c r="V1094" s="42">
        <v>28.631612668354002</v>
      </c>
      <c r="W1094" s="42">
        <v>28.635234170059</v>
      </c>
      <c r="X1094" s="42">
        <v>34.459258268607336</v>
      </c>
      <c r="Y1094" s="42">
        <v>34.460915466210352</v>
      </c>
      <c r="Z1094" s="42">
        <v>1.9883999999999999</v>
      </c>
      <c r="AA1094" s="25">
        <v>6.0693804913726259</v>
      </c>
      <c r="AB1094" s="25">
        <v>75.260787194979187</v>
      </c>
      <c r="AC1094" s="25">
        <v>5.60104768E-2</v>
      </c>
      <c r="AD1094" s="42">
        <v>7.3099999999999998E-2</v>
      </c>
      <c r="AE1094" s="25">
        <v>89.189300000000003</v>
      </c>
      <c r="AF1094" s="42">
        <v>4.2251000000000003</v>
      </c>
      <c r="AG1094" s="25">
        <v>1.1060000000000001</v>
      </c>
      <c r="AH1094" s="5">
        <v>0.11219999999999999</v>
      </c>
      <c r="AI1094" s="25">
        <v>4.3298999999999997E-2</v>
      </c>
      <c r="AJ1094" s="24">
        <v>99.93</v>
      </c>
      <c r="AK1094" s="25">
        <v>0</v>
      </c>
      <c r="AL1094" s="241">
        <v>34.463299999999997</v>
      </c>
      <c r="AM1094" s="117"/>
      <c r="AN1094" s="118"/>
      <c r="AO1094" s="32">
        <v>0.3</v>
      </c>
      <c r="AP1094" s="245">
        <v>6.0460000000000003</v>
      </c>
      <c r="AQ1094" s="106"/>
      <c r="AR1094" s="108" t="s">
        <v>227</v>
      </c>
      <c r="AS1094" s="235">
        <v>13.356117081467113</v>
      </c>
      <c r="AT1094" s="128"/>
      <c r="AU1094" s="236">
        <v>17.173577090385042</v>
      </c>
      <c r="AV1094" s="128"/>
      <c r="AW1094" s="237">
        <v>1.0950343612334801</v>
      </c>
      <c r="AX1094" s="128"/>
      <c r="AZ1094" s="138">
        <v>0</v>
      </c>
      <c r="BA1094" s="113">
        <v>6</v>
      </c>
      <c r="BC1094" s="144" t="s">
        <v>227</v>
      </c>
      <c r="BE1094" s="145" t="s">
        <v>227</v>
      </c>
      <c r="BG1094" s="21">
        <v>1102</v>
      </c>
    </row>
    <row r="1095" spans="1:59" ht="15.75" customHeight="1">
      <c r="A1095" s="21" t="s">
        <v>242</v>
      </c>
      <c r="B1095" s="33">
        <v>50</v>
      </c>
      <c r="C1095" s="21" t="s">
        <v>371</v>
      </c>
      <c r="D1095" s="26" t="s">
        <v>372</v>
      </c>
      <c r="E1095" s="35">
        <v>71</v>
      </c>
      <c r="F1095" s="35">
        <v>31.420000000000243</v>
      </c>
      <c r="G1095" s="35" t="s">
        <v>67</v>
      </c>
      <c r="H1095" s="36">
        <v>71.523666666666671</v>
      </c>
      <c r="I1095" s="35">
        <v>151</v>
      </c>
      <c r="J1095" s="35">
        <v>34.730000000000132</v>
      </c>
      <c r="K1095" s="35" t="s">
        <v>68</v>
      </c>
      <c r="L1095" s="36">
        <v>151.57883333333334</v>
      </c>
      <c r="M1095" s="36">
        <v>-151.57883333333334</v>
      </c>
      <c r="N1095" s="20">
        <v>1103</v>
      </c>
      <c r="Q1095" s="32" t="s">
        <v>229</v>
      </c>
      <c r="R1095" s="5">
        <v>11</v>
      </c>
      <c r="S1095" s="24">
        <v>193.803</v>
      </c>
      <c r="T1095" s="42">
        <v>-0.3931</v>
      </c>
      <c r="U1095" s="42">
        <v>-0.37980000000000003</v>
      </c>
      <c r="V1095" s="42">
        <v>28.226192943751002</v>
      </c>
      <c r="W1095" s="42">
        <v>28.245396580477998</v>
      </c>
      <c r="X1095" s="42">
        <v>34.246011565541082</v>
      </c>
      <c r="Y1095" s="42">
        <v>34.256745398082039</v>
      </c>
      <c r="Z1095" s="42">
        <v>1.9511000000000001</v>
      </c>
      <c r="AA1095" s="25">
        <v>5.9610988196437766</v>
      </c>
      <c r="AB1095" s="25">
        <v>73.268290746642023</v>
      </c>
      <c r="AC1095" s="25">
        <v>6.1602709199999994E-2</v>
      </c>
      <c r="AD1095" s="42">
        <v>8.1199999999999994E-2</v>
      </c>
      <c r="AE1095" s="25">
        <v>88.188299999999998</v>
      </c>
      <c r="AF1095" s="42">
        <v>4.1779999999999999</v>
      </c>
      <c r="AG1095" s="25">
        <v>1.1999</v>
      </c>
      <c r="AH1095" s="5">
        <v>0.11600000000000001</v>
      </c>
      <c r="AI1095" s="25">
        <v>4.3298999999999997E-2</v>
      </c>
      <c r="AJ1095" s="24">
        <v>99.93</v>
      </c>
      <c r="AK1095" s="25">
        <v>0</v>
      </c>
      <c r="AL1095" s="241">
        <v>34.285499999999999</v>
      </c>
      <c r="AM1095" s="117"/>
      <c r="AN1095" s="118"/>
      <c r="AO1095" s="32">
        <v>0.3</v>
      </c>
      <c r="AP1095" s="245">
        <v>5.9690000000000003</v>
      </c>
      <c r="AQ1095" s="106"/>
      <c r="AR1095" s="108" t="s">
        <v>227</v>
      </c>
      <c r="AS1095" s="235">
        <v>13.973896619583261</v>
      </c>
      <c r="AT1095" s="128"/>
      <c r="AU1095" s="236">
        <v>20.92678568464029</v>
      </c>
      <c r="AV1095" s="128"/>
      <c r="AW1095" s="237">
        <v>1.2369832599118942</v>
      </c>
      <c r="AX1095" s="128"/>
      <c r="AZ1095" s="138">
        <v>0</v>
      </c>
      <c r="BA1095" s="113">
        <v>6</v>
      </c>
      <c r="BC1095" s="144" t="s">
        <v>227</v>
      </c>
      <c r="BE1095" s="145" t="s">
        <v>227</v>
      </c>
      <c r="BG1095" s="21">
        <v>1103</v>
      </c>
    </row>
    <row r="1096" spans="1:59" ht="15.75" customHeight="1">
      <c r="A1096" s="21" t="s">
        <v>242</v>
      </c>
      <c r="B1096" s="33">
        <v>50</v>
      </c>
      <c r="C1096" s="21" t="s">
        <v>371</v>
      </c>
      <c r="D1096" s="26" t="s">
        <v>372</v>
      </c>
      <c r="E1096" s="35">
        <v>71</v>
      </c>
      <c r="F1096" s="35">
        <v>31.420000000000243</v>
      </c>
      <c r="G1096" s="35" t="s">
        <v>67</v>
      </c>
      <c r="H1096" s="36">
        <v>71.523666666666671</v>
      </c>
      <c r="I1096" s="35">
        <v>151</v>
      </c>
      <c r="J1096" s="35">
        <v>34.730000000000132</v>
      </c>
      <c r="K1096" s="35" t="s">
        <v>68</v>
      </c>
      <c r="L1096" s="36">
        <v>151.57883333333334</v>
      </c>
      <c r="M1096" s="36">
        <v>-151.57883333333334</v>
      </c>
      <c r="N1096" s="20">
        <v>1104</v>
      </c>
      <c r="Q1096" s="32" t="s">
        <v>229</v>
      </c>
      <c r="R1096" s="5">
        <v>12</v>
      </c>
      <c r="S1096" s="24">
        <v>181.696</v>
      </c>
      <c r="T1096" s="42">
        <v>-0.82989999999999997</v>
      </c>
      <c r="U1096" s="42">
        <v>-0.83240000000000003</v>
      </c>
      <c r="V1096" s="42">
        <v>27.479719586656003</v>
      </c>
      <c r="W1096" s="42">
        <v>27.472263658960998</v>
      </c>
      <c r="X1096" s="42">
        <v>33.738548257853033</v>
      </c>
      <c r="Y1096" s="42">
        <v>33.731251033581913</v>
      </c>
      <c r="Z1096" s="42">
        <v>1.9809000000000001</v>
      </c>
      <c r="AA1096" s="25">
        <v>6.1640693117707102</v>
      </c>
      <c r="AB1096" s="25">
        <v>74.625547501353466</v>
      </c>
      <c r="AC1096" s="25">
        <v>7.2723524800000008E-2</v>
      </c>
      <c r="AD1096" s="42">
        <v>9.7500000000000003E-2</v>
      </c>
      <c r="AE1096" s="25">
        <v>84.869799999999998</v>
      </c>
      <c r="AF1096" s="42">
        <v>4.0217000000000001</v>
      </c>
      <c r="AG1096" s="25">
        <v>1.2867999999999999</v>
      </c>
      <c r="AH1096" s="5">
        <v>0.1195</v>
      </c>
      <c r="AI1096" s="25">
        <v>4.3298999999999997E-2</v>
      </c>
      <c r="AJ1096" s="24">
        <v>99.93</v>
      </c>
      <c r="AK1096" s="25">
        <v>0</v>
      </c>
      <c r="AL1096" s="241">
        <v>33.690100000000001</v>
      </c>
      <c r="AM1096" s="117"/>
      <c r="AN1096" s="118"/>
      <c r="AO1096" s="32">
        <v>-0.1</v>
      </c>
      <c r="AP1096" s="245">
        <v>6.12</v>
      </c>
      <c r="AQ1096" s="106"/>
      <c r="AR1096" s="108" t="s">
        <v>227</v>
      </c>
      <c r="AS1096" s="235">
        <v>14.567655808294072</v>
      </c>
      <c r="AT1096" s="128"/>
      <c r="AU1096" s="236">
        <v>28.506004528657222</v>
      </c>
      <c r="AV1096" s="128"/>
      <c r="AW1096" s="237">
        <v>1.5334343612334804</v>
      </c>
      <c r="AX1096" s="128"/>
      <c r="AZ1096" s="138">
        <v>0.18443078350288497</v>
      </c>
      <c r="BA1096" s="113">
        <v>36</v>
      </c>
      <c r="BB1096" s="139" t="s">
        <v>490</v>
      </c>
      <c r="BC1096" s="144" t="s">
        <v>227</v>
      </c>
      <c r="BE1096" s="145" t="s">
        <v>227</v>
      </c>
      <c r="BG1096" s="21">
        <v>1104</v>
      </c>
    </row>
    <row r="1097" spans="1:59" ht="15.75" customHeight="1">
      <c r="A1097" s="21" t="s">
        <v>242</v>
      </c>
      <c r="B1097" s="33">
        <v>50</v>
      </c>
      <c r="C1097" s="21" t="s">
        <v>371</v>
      </c>
      <c r="D1097" s="26" t="s">
        <v>372</v>
      </c>
      <c r="E1097" s="35">
        <v>71</v>
      </c>
      <c r="F1097" s="35">
        <v>31.420000000000243</v>
      </c>
      <c r="G1097" s="35" t="s">
        <v>67</v>
      </c>
      <c r="H1097" s="36">
        <v>71.523666666666671</v>
      </c>
      <c r="I1097" s="35">
        <v>151</v>
      </c>
      <c r="J1097" s="35">
        <v>34.730000000000132</v>
      </c>
      <c r="K1097" s="35" t="s">
        <v>68</v>
      </c>
      <c r="L1097" s="36">
        <v>151.57883333333334</v>
      </c>
      <c r="M1097" s="36">
        <v>-151.57883333333334</v>
      </c>
      <c r="N1097" s="20">
        <v>1105</v>
      </c>
      <c r="Q1097" s="32" t="s">
        <v>230</v>
      </c>
      <c r="R1097" s="5">
        <v>13</v>
      </c>
      <c r="S1097" s="24">
        <v>171.202</v>
      </c>
      <c r="T1097" s="42">
        <v>-1.1727000000000001</v>
      </c>
      <c r="U1097" s="42">
        <v>-1.1708000000000001</v>
      </c>
      <c r="V1097" s="42">
        <v>26.581284921489999</v>
      </c>
      <c r="W1097" s="42">
        <v>26.583508203592999</v>
      </c>
      <c r="X1097" s="42">
        <v>32.904393454653245</v>
      </c>
      <c r="Y1097" s="42">
        <v>32.905338860556874</v>
      </c>
      <c r="Z1097" s="42">
        <v>2.0301999999999998</v>
      </c>
      <c r="AA1097" s="25">
        <v>6.4662912800311423</v>
      </c>
      <c r="AB1097" s="25">
        <v>77.115149835990408</v>
      </c>
      <c r="AC1097" s="25">
        <v>0.121574628</v>
      </c>
      <c r="AD1097" s="42">
        <v>0.16889999999999999</v>
      </c>
      <c r="AE1097" s="25">
        <v>85.059200000000004</v>
      </c>
      <c r="AF1097" s="42">
        <v>4.0305999999999997</v>
      </c>
      <c r="AG1097" s="25">
        <v>1.3525</v>
      </c>
      <c r="AH1097" s="5">
        <v>0.1221</v>
      </c>
      <c r="AI1097" s="25">
        <v>4.3298999999999997E-2</v>
      </c>
      <c r="AJ1097" s="24">
        <v>99.93</v>
      </c>
      <c r="AK1097" s="25">
        <v>0</v>
      </c>
      <c r="AL1097" s="241">
        <v>32.916600000000003</v>
      </c>
      <c r="AM1097" s="117"/>
      <c r="AN1097" s="118"/>
      <c r="AO1097" s="32">
        <v>-0.5</v>
      </c>
      <c r="AP1097" s="245">
        <v>6.5110000000000001</v>
      </c>
      <c r="AQ1097" s="106"/>
      <c r="AR1097" s="108" t="s">
        <v>227</v>
      </c>
      <c r="AS1097" s="235">
        <v>13.686912104476461</v>
      </c>
      <c r="AT1097" s="128"/>
      <c r="AU1097" s="236">
        <v>33.07139228180997</v>
      </c>
      <c r="AV1097" s="128"/>
      <c r="AW1097" s="237">
        <v>1.7275277533039648</v>
      </c>
      <c r="AX1097" s="128"/>
      <c r="BA1097" s="113">
        <v>5</v>
      </c>
      <c r="BB1097" s="139" t="s">
        <v>489</v>
      </c>
      <c r="BC1097" s="144" t="s">
        <v>227</v>
      </c>
      <c r="BE1097" s="145" t="s">
        <v>227</v>
      </c>
      <c r="BG1097" s="21">
        <v>1105</v>
      </c>
    </row>
    <row r="1098" spans="1:59" ht="15.75" customHeight="1">
      <c r="A1098" s="21" t="s">
        <v>242</v>
      </c>
      <c r="B1098" s="33">
        <v>50</v>
      </c>
      <c r="C1098" s="21" t="s">
        <v>371</v>
      </c>
      <c r="D1098" s="26" t="s">
        <v>372</v>
      </c>
      <c r="E1098" s="35">
        <v>71</v>
      </c>
      <c r="F1098" s="35">
        <v>31.420000000000243</v>
      </c>
      <c r="G1098" s="35" t="s">
        <v>67</v>
      </c>
      <c r="H1098" s="36">
        <v>71.523666666666671</v>
      </c>
      <c r="I1098" s="35">
        <v>151</v>
      </c>
      <c r="J1098" s="35">
        <v>34.730000000000132</v>
      </c>
      <c r="K1098" s="35" t="s">
        <v>68</v>
      </c>
      <c r="L1098" s="36">
        <v>151.57883333333334</v>
      </c>
      <c r="M1098" s="36">
        <v>-151.57883333333334</v>
      </c>
      <c r="N1098" s="20">
        <v>1106</v>
      </c>
      <c r="Q1098" s="32" t="s">
        <v>229</v>
      </c>
      <c r="R1098" s="5">
        <v>14</v>
      </c>
      <c r="S1098" s="24">
        <v>168.96799999999999</v>
      </c>
      <c r="T1098" s="42">
        <v>-1.2378</v>
      </c>
      <c r="U1098" s="42">
        <v>-1.2215</v>
      </c>
      <c r="V1098" s="42">
        <v>26.487289977463</v>
      </c>
      <c r="W1098" s="42">
        <v>26.510311885705999</v>
      </c>
      <c r="X1098" s="42">
        <v>32.848938753131272</v>
      </c>
      <c r="Y1098" s="42">
        <v>32.862485838941623</v>
      </c>
      <c r="Z1098" s="42">
        <v>2.0312000000000001</v>
      </c>
      <c r="AA1098" s="25">
        <v>6.4801399721224984</v>
      </c>
      <c r="AB1098" s="25">
        <v>77.115191576789741</v>
      </c>
      <c r="AC1098" s="25">
        <v>8.5643628000000013E-2</v>
      </c>
      <c r="AD1098" s="42">
        <v>0.1164</v>
      </c>
      <c r="AE1098" s="25">
        <v>84.949600000000004</v>
      </c>
      <c r="AF1098" s="42">
        <v>4.0255000000000001</v>
      </c>
      <c r="AG1098" s="25">
        <v>1.3619000000000001</v>
      </c>
      <c r="AH1098" s="5">
        <v>0.1225</v>
      </c>
      <c r="AI1098" s="25">
        <v>4.3298999999999997E-2</v>
      </c>
      <c r="AJ1098" s="24">
        <v>99.93</v>
      </c>
      <c r="AK1098" s="25">
        <v>0</v>
      </c>
      <c r="AL1098" s="241">
        <v>32.847099999999998</v>
      </c>
      <c r="AM1098" s="117"/>
      <c r="AN1098" s="118"/>
      <c r="AO1098" s="32">
        <v>-0.6</v>
      </c>
      <c r="AP1098" s="245">
        <v>6.5129999999999999</v>
      </c>
      <c r="AQ1098" s="106"/>
      <c r="AR1098" s="108" t="s">
        <v>227</v>
      </c>
      <c r="AS1098" s="235">
        <v>13.900386533025761</v>
      </c>
      <c r="AT1098" s="128"/>
      <c r="AU1098" s="236">
        <v>33.511977541471261</v>
      </c>
      <c r="AV1098" s="128"/>
      <c r="AW1098" s="237">
        <v>1.7593938325991192</v>
      </c>
      <c r="AX1098" s="128"/>
      <c r="AZ1098" s="138">
        <v>1.0602651476279801</v>
      </c>
      <c r="BA1098" s="113">
        <v>6</v>
      </c>
      <c r="BC1098" s="144" t="s">
        <v>227</v>
      </c>
      <c r="BE1098" s="145" t="s">
        <v>227</v>
      </c>
      <c r="BG1098" s="21">
        <v>1106</v>
      </c>
    </row>
    <row r="1099" spans="1:59" ht="15.75" customHeight="1">
      <c r="A1099" s="21" t="s">
        <v>242</v>
      </c>
      <c r="B1099" s="33">
        <v>50</v>
      </c>
      <c r="C1099" s="21" t="s">
        <v>371</v>
      </c>
      <c r="D1099" s="26" t="s">
        <v>372</v>
      </c>
      <c r="E1099" s="35">
        <v>71</v>
      </c>
      <c r="F1099" s="35">
        <v>31.420000000000243</v>
      </c>
      <c r="G1099" s="35" t="s">
        <v>67</v>
      </c>
      <c r="H1099" s="36">
        <v>71.523666666666671</v>
      </c>
      <c r="I1099" s="35">
        <v>151</v>
      </c>
      <c r="J1099" s="35">
        <v>34.730000000000132</v>
      </c>
      <c r="K1099" s="35" t="s">
        <v>68</v>
      </c>
      <c r="L1099" s="36">
        <v>151.57883333333334</v>
      </c>
      <c r="M1099" s="36">
        <v>-151.57883333333334</v>
      </c>
      <c r="N1099" s="20">
        <v>1107</v>
      </c>
      <c r="Q1099" s="32" t="s">
        <v>229</v>
      </c>
      <c r="R1099" s="5">
        <v>15</v>
      </c>
      <c r="S1099" s="24">
        <v>160.55199999999999</v>
      </c>
      <c r="T1099" s="42">
        <v>-1.4168000000000001</v>
      </c>
      <c r="U1099" s="42">
        <v>-1.4365000000000001</v>
      </c>
      <c r="V1099" s="42">
        <v>26.184211929526001</v>
      </c>
      <c r="W1099" s="42">
        <v>26.158442380829001</v>
      </c>
      <c r="X1099" s="42">
        <v>32.635315419943879</v>
      </c>
      <c r="Y1099" s="42">
        <v>32.621499068074847</v>
      </c>
      <c r="Z1099" s="42">
        <v>2.0345</v>
      </c>
      <c r="AA1099" s="25">
        <v>6.529400899092435</v>
      </c>
      <c r="AB1099" s="25">
        <v>77.21119599862871</v>
      </c>
      <c r="AC1099" s="25">
        <v>8.2043684000000006E-2</v>
      </c>
      <c r="AD1099" s="42">
        <v>0.1111</v>
      </c>
      <c r="AE1099" s="25">
        <v>87.617900000000006</v>
      </c>
      <c r="AF1099" s="42">
        <v>4.1510999999999996</v>
      </c>
      <c r="AG1099" s="25">
        <v>1.3807</v>
      </c>
      <c r="AH1099" s="5">
        <v>0.1232</v>
      </c>
      <c r="AI1099" s="25">
        <v>4.3298999999999997E-2</v>
      </c>
      <c r="AJ1099" s="24">
        <v>99.93</v>
      </c>
      <c r="AK1099" s="25">
        <v>0</v>
      </c>
      <c r="AL1099" s="241">
        <v>32.667099999999998</v>
      </c>
      <c r="AM1099" s="117"/>
      <c r="AN1099" s="118"/>
      <c r="AO1099" s="32">
        <v>-0.4</v>
      </c>
      <c r="AP1099" s="245">
        <v>6.484</v>
      </c>
      <c r="AQ1099" s="106"/>
      <c r="AR1099" s="108" t="s">
        <v>227</v>
      </c>
      <c r="AS1099" s="235">
        <v>14.378313614944748</v>
      </c>
      <c r="AT1099" s="128"/>
      <c r="AU1099" s="236">
        <v>38.079412634174282</v>
      </c>
      <c r="AV1099" s="128"/>
      <c r="AW1099" s="237">
        <v>1.8839612334801763</v>
      </c>
      <c r="AX1099" s="128"/>
      <c r="AZ1099" s="138">
        <v>1.668654773689952</v>
      </c>
      <c r="BA1099" s="113">
        <v>6</v>
      </c>
      <c r="BC1099" s="144">
        <v>7.4879155548833939E-2</v>
      </c>
      <c r="BE1099" s="145">
        <v>8.7826057894820647E-2</v>
      </c>
      <c r="BG1099" s="21">
        <v>1107</v>
      </c>
    </row>
    <row r="1100" spans="1:59" ht="15.75" customHeight="1">
      <c r="A1100" s="21" t="s">
        <v>242</v>
      </c>
      <c r="B1100" s="33">
        <v>50</v>
      </c>
      <c r="C1100" s="21" t="s">
        <v>371</v>
      </c>
      <c r="D1100" s="26" t="s">
        <v>372</v>
      </c>
      <c r="E1100" s="35">
        <v>71</v>
      </c>
      <c r="F1100" s="35">
        <v>31.420000000000243</v>
      </c>
      <c r="G1100" s="35" t="s">
        <v>67</v>
      </c>
      <c r="H1100" s="36">
        <v>71.523666666666671</v>
      </c>
      <c r="I1100" s="35">
        <v>151</v>
      </c>
      <c r="J1100" s="35">
        <v>34.730000000000132</v>
      </c>
      <c r="K1100" s="35" t="s">
        <v>68</v>
      </c>
      <c r="L1100" s="36">
        <v>151.57883333333334</v>
      </c>
      <c r="M1100" s="36">
        <v>-151.57883333333334</v>
      </c>
      <c r="N1100" s="20">
        <v>1108</v>
      </c>
      <c r="Q1100" s="32" t="s">
        <v>230</v>
      </c>
      <c r="R1100" s="5">
        <v>16</v>
      </c>
      <c r="S1100" s="24">
        <v>127.59</v>
      </c>
      <c r="T1100" s="42">
        <v>-0.79910000000000003</v>
      </c>
      <c r="U1100" s="42">
        <v>-0.80379999999999996</v>
      </c>
      <c r="V1100" s="42">
        <v>26.375565098065</v>
      </c>
      <c r="W1100" s="42">
        <v>26.372297737874</v>
      </c>
      <c r="X1100" s="42">
        <v>32.247343065737979</v>
      </c>
      <c r="Y1100" s="42">
        <v>32.247969851322786</v>
      </c>
      <c r="Z1100" s="42">
        <v>2.3616999999999999</v>
      </c>
      <c r="AA1100" s="25">
        <v>7.7293438247531876</v>
      </c>
      <c r="AB1100" s="25">
        <v>92.67123064126838</v>
      </c>
      <c r="AC1100" s="25">
        <v>0.17222707200000001</v>
      </c>
      <c r="AD1100" s="42">
        <v>0.2429</v>
      </c>
      <c r="AE1100" s="25">
        <v>80.215100000000007</v>
      </c>
      <c r="AF1100" s="42">
        <v>3.8025000000000002</v>
      </c>
      <c r="AG1100" s="25">
        <v>1.3502000000000001</v>
      </c>
      <c r="AH1100" s="5">
        <v>0.122</v>
      </c>
      <c r="AI1100" s="25">
        <v>4.3298999999999997E-2</v>
      </c>
      <c r="AJ1100" s="24">
        <v>99.93</v>
      </c>
      <c r="AK1100" s="25">
        <v>0</v>
      </c>
      <c r="AL1100" s="241">
        <v>32.24485</v>
      </c>
      <c r="AM1100" s="117">
        <v>6</v>
      </c>
      <c r="AN1100" s="118"/>
      <c r="AO1100" s="32">
        <v>-0.2</v>
      </c>
      <c r="AP1100" s="245">
        <v>7.8765000000000001</v>
      </c>
      <c r="AQ1100" s="106">
        <v>6</v>
      </c>
      <c r="AR1100" s="108" t="s">
        <v>227</v>
      </c>
      <c r="AS1100" s="235">
        <v>7.2932123585701865</v>
      </c>
      <c r="AT1100" s="128"/>
      <c r="AU1100" s="236">
        <v>26.216286780537079</v>
      </c>
      <c r="AV1100" s="128"/>
      <c r="AW1100" s="237">
        <v>1.4812898678414097</v>
      </c>
      <c r="AX1100" s="128"/>
      <c r="AZ1100" s="138">
        <v>2.2882714665185375</v>
      </c>
      <c r="BA1100" s="113">
        <v>6</v>
      </c>
      <c r="BC1100" s="144">
        <v>0.1916336257117153</v>
      </c>
      <c r="BE1100" s="145">
        <v>0.13896513614654077</v>
      </c>
      <c r="BG1100" s="21">
        <v>1108</v>
      </c>
    </row>
    <row r="1101" spans="1:59" ht="15.75" customHeight="1">
      <c r="A1101" s="21" t="s">
        <v>242</v>
      </c>
      <c r="B1101" s="33">
        <v>50</v>
      </c>
      <c r="C1101" s="21" t="s">
        <v>371</v>
      </c>
      <c r="D1101" s="26" t="s">
        <v>372</v>
      </c>
      <c r="E1101" s="35">
        <v>71</v>
      </c>
      <c r="F1101" s="35">
        <v>31.420000000000243</v>
      </c>
      <c r="G1101" s="35" t="s">
        <v>67</v>
      </c>
      <c r="H1101" s="36">
        <v>71.523666666666671</v>
      </c>
      <c r="I1101" s="35">
        <v>151</v>
      </c>
      <c r="J1101" s="35">
        <v>34.730000000000132</v>
      </c>
      <c r="K1101" s="35" t="s">
        <v>68</v>
      </c>
      <c r="L1101" s="36">
        <v>151.57883333333334</v>
      </c>
      <c r="M1101" s="36">
        <v>-151.57883333333334</v>
      </c>
      <c r="N1101" s="20">
        <v>1109</v>
      </c>
      <c r="Q1101" s="32" t="s">
        <v>230</v>
      </c>
      <c r="R1101" s="5">
        <v>17</v>
      </c>
      <c r="S1101" s="24">
        <v>71.02</v>
      </c>
      <c r="T1101" s="42">
        <v>-0.2266</v>
      </c>
      <c r="U1101" s="42">
        <v>-0.22720000000000001</v>
      </c>
      <c r="V1101" s="42">
        <v>26.690368151460998</v>
      </c>
      <c r="W1101" s="42">
        <v>26.689918598947997</v>
      </c>
      <c r="X1101" s="42">
        <v>32.092971916696371</v>
      </c>
      <c r="Y1101" s="42">
        <v>32.093009127574391</v>
      </c>
      <c r="Z1101" s="42">
        <v>2.4807999999999999</v>
      </c>
      <c r="AA1101" s="25">
        <v>8.0935627564014716</v>
      </c>
      <c r="AB1101" s="25">
        <v>98.415198606776826</v>
      </c>
      <c r="AC1101" s="25">
        <v>0.179365364</v>
      </c>
      <c r="AD1101" s="42">
        <v>0.25330000000000003</v>
      </c>
      <c r="AE1101" s="25">
        <v>78.879000000000005</v>
      </c>
      <c r="AF1101" s="42">
        <v>3.7395</v>
      </c>
      <c r="AG1101" s="25">
        <v>1.3243</v>
      </c>
      <c r="AH1101" s="5">
        <v>0.121</v>
      </c>
      <c r="AI1101" s="25">
        <v>4.3298999999999997E-2</v>
      </c>
      <c r="AJ1101" s="24">
        <v>99.93</v>
      </c>
      <c r="AK1101" s="25">
        <v>0</v>
      </c>
      <c r="AL1101" s="241">
        <v>32.102600000000002</v>
      </c>
      <c r="AM1101" s="117"/>
      <c r="AN1101" s="118"/>
      <c r="AO1101" s="32">
        <v>0.6</v>
      </c>
      <c r="AP1101" s="245">
        <v>8.0470000000000006</v>
      </c>
      <c r="AQ1101" s="106"/>
      <c r="AR1101" s="108" t="s">
        <v>227</v>
      </c>
      <c r="AS1101" s="235">
        <v>5.6379927540499821</v>
      </c>
      <c r="AT1101" s="128"/>
      <c r="AU1101" s="236">
        <v>23.460623807173757</v>
      </c>
      <c r="AV1101" s="128"/>
      <c r="AW1101" s="237">
        <v>1.3644475770925111</v>
      </c>
      <c r="AX1101" s="128"/>
      <c r="AZ1101" s="138">
        <v>2.2738165346006642</v>
      </c>
      <c r="BA1101" s="113">
        <v>6</v>
      </c>
      <c r="BC1101" s="144">
        <v>0.17762105235098652</v>
      </c>
      <c r="BD1101" s="128">
        <v>6</v>
      </c>
      <c r="BE1101" s="145">
        <v>0.1755672364498243</v>
      </c>
      <c r="BG1101" s="21">
        <v>1109</v>
      </c>
    </row>
    <row r="1102" spans="1:59" ht="15.75" customHeight="1">
      <c r="A1102" s="21" t="s">
        <v>242</v>
      </c>
      <c r="B1102" s="33">
        <v>50</v>
      </c>
      <c r="C1102" s="21" t="s">
        <v>371</v>
      </c>
      <c r="D1102" s="26" t="s">
        <v>372</v>
      </c>
      <c r="E1102" s="35">
        <v>71</v>
      </c>
      <c r="F1102" s="35">
        <v>31.420000000000243</v>
      </c>
      <c r="G1102" s="35" t="s">
        <v>67</v>
      </c>
      <c r="H1102" s="36">
        <v>71.523666666666671</v>
      </c>
      <c r="I1102" s="35">
        <v>151</v>
      </c>
      <c r="J1102" s="35">
        <v>34.730000000000132</v>
      </c>
      <c r="K1102" s="35" t="s">
        <v>68</v>
      </c>
      <c r="L1102" s="36">
        <v>151.57883333333334</v>
      </c>
      <c r="M1102" s="36">
        <v>-151.57883333333334</v>
      </c>
      <c r="N1102" s="20">
        <v>1110</v>
      </c>
      <c r="Q1102" s="32" t="s">
        <v>230</v>
      </c>
      <c r="R1102" s="5">
        <v>18</v>
      </c>
      <c r="S1102" s="24">
        <v>71.021000000000001</v>
      </c>
      <c r="T1102" s="42">
        <v>-0.22559999999999999</v>
      </c>
      <c r="U1102" s="42">
        <v>-0.2263</v>
      </c>
      <c r="V1102" s="42">
        <v>26.691294677763999</v>
      </c>
      <c r="W1102" s="42">
        <v>26.690273450202998</v>
      </c>
      <c r="X1102" s="42">
        <v>32.093143921398706</v>
      </c>
      <c r="Y1102" s="42">
        <v>32.092529914141863</v>
      </c>
      <c r="Z1102" s="42">
        <v>2.4807999999999999</v>
      </c>
      <c r="AA1102" s="25">
        <v>8.0935627564014716</v>
      </c>
      <c r="AB1102" s="25">
        <v>98.417913223647929</v>
      </c>
      <c r="AC1102" s="25">
        <v>0.17731216399999999</v>
      </c>
      <c r="AD1102" s="42">
        <v>0.25030000000000002</v>
      </c>
      <c r="AE1102" s="25">
        <v>78.904899999999998</v>
      </c>
      <c r="AF1102" s="42">
        <v>3.7408000000000001</v>
      </c>
      <c r="AG1102" s="25">
        <v>1.2938000000000001</v>
      </c>
      <c r="AH1102" s="5">
        <v>0.1198</v>
      </c>
      <c r="AI1102" s="25">
        <v>4.3298999999999997E-2</v>
      </c>
      <c r="AJ1102" s="24">
        <v>99.93</v>
      </c>
      <c r="AK1102" s="25">
        <v>0</v>
      </c>
      <c r="AL1102" s="241">
        <v>32.106400000000001</v>
      </c>
      <c r="AM1102" s="117"/>
      <c r="AN1102" s="118"/>
      <c r="AO1102" s="32"/>
      <c r="AP1102" s="245" t="s">
        <v>227</v>
      </c>
      <c r="AQ1102" s="106"/>
      <c r="AR1102" s="108"/>
      <c r="AS1102" s="235" t="s">
        <v>227</v>
      </c>
      <c r="AT1102" s="128" t="s">
        <v>227</v>
      </c>
      <c r="AU1102" s="236" t="s">
        <v>227</v>
      </c>
      <c r="AV1102" s="128" t="s">
        <v>227</v>
      </c>
      <c r="AW1102" s="237" t="s">
        <v>227</v>
      </c>
      <c r="AX1102" s="128" t="s">
        <v>227</v>
      </c>
      <c r="BC1102" s="144" t="s">
        <v>227</v>
      </c>
      <c r="BE1102" s="145" t="s">
        <v>227</v>
      </c>
      <c r="BG1102" s="21">
        <v>1110</v>
      </c>
    </row>
    <row r="1103" spans="1:59" ht="15.75" customHeight="1">
      <c r="A1103" s="21" t="s">
        <v>242</v>
      </c>
      <c r="B1103" s="33">
        <v>50</v>
      </c>
      <c r="C1103" s="21" t="s">
        <v>371</v>
      </c>
      <c r="D1103" s="26" t="s">
        <v>372</v>
      </c>
      <c r="E1103" s="35">
        <v>71</v>
      </c>
      <c r="F1103" s="35">
        <v>31.420000000000243</v>
      </c>
      <c r="G1103" s="35" t="s">
        <v>67</v>
      </c>
      <c r="H1103" s="36">
        <v>71.523666666666671</v>
      </c>
      <c r="I1103" s="35">
        <v>151</v>
      </c>
      <c r="J1103" s="35">
        <v>34.730000000000132</v>
      </c>
      <c r="K1103" s="35" t="s">
        <v>68</v>
      </c>
      <c r="L1103" s="36">
        <v>151.57883333333334</v>
      </c>
      <c r="M1103" s="36">
        <v>-151.57883333333334</v>
      </c>
      <c r="N1103" s="20">
        <v>1111</v>
      </c>
      <c r="Q1103" s="32" t="s">
        <v>229</v>
      </c>
      <c r="R1103" s="5">
        <v>19</v>
      </c>
      <c r="S1103" s="24">
        <v>52.31</v>
      </c>
      <c r="T1103" s="42">
        <v>0.11310000000000001</v>
      </c>
      <c r="U1103" s="42">
        <v>0.1113</v>
      </c>
      <c r="V1103" s="42">
        <v>26.869287676840003</v>
      </c>
      <c r="W1103" s="42">
        <v>26.866033775757</v>
      </c>
      <c r="X1103" s="42">
        <v>31.983083928720809</v>
      </c>
      <c r="Y1103" s="42">
        <v>31.980699138734668</v>
      </c>
      <c r="Z1103" s="42">
        <v>2.5057999999999998</v>
      </c>
      <c r="AA1103" s="25">
        <v>8.1234722733595639</v>
      </c>
      <c r="AB1103" s="25">
        <v>99.588397590925979</v>
      </c>
      <c r="AC1103" s="25">
        <v>0.15249582</v>
      </c>
      <c r="AD1103" s="42">
        <v>0.214</v>
      </c>
      <c r="AE1103" s="25">
        <v>79.351600000000005</v>
      </c>
      <c r="AF1103" s="42">
        <v>3.7618</v>
      </c>
      <c r="AG1103" s="25">
        <v>1.3220000000000001</v>
      </c>
      <c r="AH1103" s="5">
        <v>0.12089999999999999</v>
      </c>
      <c r="AI1103" s="25">
        <v>4.3298999999999997E-2</v>
      </c>
      <c r="AJ1103" s="24">
        <v>99.93</v>
      </c>
      <c r="AK1103" s="25">
        <v>0</v>
      </c>
      <c r="AL1103" s="241">
        <v>32.048400000000001</v>
      </c>
      <c r="AM1103" s="117"/>
      <c r="AN1103" s="118"/>
      <c r="AO1103" s="32">
        <v>0.5</v>
      </c>
      <c r="AP1103" s="245">
        <v>8.1</v>
      </c>
      <c r="AQ1103" s="106">
        <v>2</v>
      </c>
      <c r="AR1103" s="108" t="s">
        <v>268</v>
      </c>
      <c r="AS1103" s="235">
        <v>4.7329621996462841</v>
      </c>
      <c r="AT1103" s="128"/>
      <c r="AU1103" s="236">
        <v>21.038830523204137</v>
      </c>
      <c r="AV1103" s="128"/>
      <c r="AW1103" s="237">
        <v>1.2910590308370045</v>
      </c>
      <c r="AX1103" s="128"/>
      <c r="AZ1103" s="138">
        <v>2.2081517298961435</v>
      </c>
      <c r="BA1103" s="113">
        <v>36</v>
      </c>
      <c r="BB1103" s="139" t="s">
        <v>490</v>
      </c>
      <c r="BC1103" s="144">
        <v>0.16452590006813134</v>
      </c>
      <c r="BD1103" s="128">
        <v>6</v>
      </c>
      <c r="BE1103" s="145">
        <v>0.15983067269958995</v>
      </c>
      <c r="BG1103" s="21">
        <v>1111</v>
      </c>
    </row>
    <row r="1104" spans="1:59" ht="15.75" customHeight="1">
      <c r="A1104" s="21" t="s">
        <v>242</v>
      </c>
      <c r="B1104" s="33">
        <v>50</v>
      </c>
      <c r="C1104" s="21" t="s">
        <v>371</v>
      </c>
      <c r="D1104" s="26" t="s">
        <v>372</v>
      </c>
      <c r="E1104" s="35">
        <v>71</v>
      </c>
      <c r="F1104" s="35">
        <v>31.420000000000243</v>
      </c>
      <c r="G1104" s="35" t="s">
        <v>67</v>
      </c>
      <c r="H1104" s="36">
        <v>71.523666666666671</v>
      </c>
      <c r="I1104" s="35">
        <v>151</v>
      </c>
      <c r="J1104" s="35">
        <v>34.730000000000132</v>
      </c>
      <c r="K1104" s="35" t="s">
        <v>68</v>
      </c>
      <c r="L1104" s="36">
        <v>151.57883333333334</v>
      </c>
      <c r="M1104" s="36">
        <v>-151.57883333333334</v>
      </c>
      <c r="N1104" s="20">
        <v>1112</v>
      </c>
      <c r="Q1104" s="32" t="s">
        <v>230</v>
      </c>
      <c r="R1104" s="5">
        <v>20</v>
      </c>
      <c r="S1104" s="24">
        <v>36.700000000000003</v>
      </c>
      <c r="T1104" s="42">
        <v>0.39200000000000002</v>
      </c>
      <c r="U1104" s="42">
        <v>0.3871</v>
      </c>
      <c r="V1104" s="42">
        <v>27.018422430018997</v>
      </c>
      <c r="W1104" s="42">
        <v>27.015416158301999</v>
      </c>
      <c r="X1104" s="42">
        <v>31.896509243410744</v>
      </c>
      <c r="Y1104" s="42">
        <v>31.897679675643754</v>
      </c>
      <c r="Z1104" s="42">
        <v>2.5434999999999999</v>
      </c>
      <c r="AA1104" s="25">
        <v>8.1907135058975626</v>
      </c>
      <c r="AB1104" s="25">
        <v>101.08647184708737</v>
      </c>
      <c r="AC1104" s="25">
        <v>0.15211255600000001</v>
      </c>
      <c r="AD1104" s="42">
        <v>0.2135</v>
      </c>
      <c r="AE1104" s="25">
        <v>78.087299999999999</v>
      </c>
      <c r="AF1104" s="42">
        <v>3.7023000000000001</v>
      </c>
      <c r="AG1104" s="25">
        <v>1.3008999999999999</v>
      </c>
      <c r="AH1104" s="5">
        <v>0.1201</v>
      </c>
      <c r="AI1104" s="25">
        <v>4.3298999999999997E-2</v>
      </c>
      <c r="AJ1104" s="24">
        <v>99.93</v>
      </c>
      <c r="AK1104" s="25">
        <v>0</v>
      </c>
      <c r="AL1104" s="241">
        <v>31.988499999999998</v>
      </c>
      <c r="AM1104" s="117"/>
      <c r="AN1104" s="118"/>
      <c r="AO1104" s="32">
        <v>0.7</v>
      </c>
      <c r="AP1104" s="245">
        <v>8.1069999999999993</v>
      </c>
      <c r="AQ1104" s="106"/>
      <c r="AR1104" s="108" t="s">
        <v>227</v>
      </c>
      <c r="AS1104" s="235">
        <v>4.4363121144582118</v>
      </c>
      <c r="AT1104" s="128"/>
      <c r="AU1104" s="236">
        <v>20.0794141877271</v>
      </c>
      <c r="AV1104" s="128"/>
      <c r="AW1104" s="237">
        <v>1.2505022026431718</v>
      </c>
      <c r="AX1104" s="128"/>
      <c r="AZ1104" s="138">
        <v>2.1167788995952899</v>
      </c>
      <c r="BA1104" s="113">
        <v>6</v>
      </c>
      <c r="BC1104" s="144">
        <v>0.15491676904513901</v>
      </c>
      <c r="BD1104" s="128">
        <v>6</v>
      </c>
      <c r="BE1104" s="145">
        <v>0.13951591541446939</v>
      </c>
      <c r="BG1104" s="21">
        <v>1112</v>
      </c>
    </row>
    <row r="1105" spans="1:59" ht="15.75" customHeight="1">
      <c r="A1105" s="21" t="s">
        <v>242</v>
      </c>
      <c r="B1105" s="33">
        <v>50</v>
      </c>
      <c r="C1105" s="21" t="s">
        <v>371</v>
      </c>
      <c r="D1105" s="26" t="s">
        <v>372</v>
      </c>
      <c r="E1105" s="35">
        <v>71</v>
      </c>
      <c r="F1105" s="35">
        <v>31.420000000000243</v>
      </c>
      <c r="G1105" s="35" t="s">
        <v>67</v>
      </c>
      <c r="H1105" s="36">
        <v>71.523666666666671</v>
      </c>
      <c r="I1105" s="35">
        <v>151</v>
      </c>
      <c r="J1105" s="35">
        <v>34.730000000000132</v>
      </c>
      <c r="K1105" s="35" t="s">
        <v>68</v>
      </c>
      <c r="L1105" s="36">
        <v>151.57883333333334</v>
      </c>
      <c r="M1105" s="36">
        <v>-151.57883333333334</v>
      </c>
      <c r="N1105" s="20">
        <v>1113</v>
      </c>
      <c r="Q1105" s="32" t="s">
        <v>230</v>
      </c>
      <c r="R1105" s="5">
        <v>21</v>
      </c>
      <c r="S1105" s="24">
        <v>20.265000000000001</v>
      </c>
      <c r="T1105" s="42">
        <v>1.6006</v>
      </c>
      <c r="U1105" s="42">
        <v>1.6163000000000001</v>
      </c>
      <c r="V1105" s="42">
        <v>26.625858132934002</v>
      </c>
      <c r="W1105" s="42">
        <v>26.622377910358999</v>
      </c>
      <c r="X1105" s="42">
        <v>30.199276851862617</v>
      </c>
      <c r="Y1105" s="42">
        <v>30.179857700252363</v>
      </c>
      <c r="Z1105" s="42">
        <v>2.6324000000000001</v>
      </c>
      <c r="AA1105" s="25">
        <v>8.300078122516636</v>
      </c>
      <c r="AB1105" s="25">
        <v>104.44811006244117</v>
      </c>
      <c r="AC1105" s="25">
        <v>0.18855685599999999</v>
      </c>
      <c r="AD1105" s="42">
        <v>0.26669999999999999</v>
      </c>
      <c r="AE1105" s="25">
        <v>89.703900000000004</v>
      </c>
      <c r="AF1105" s="42">
        <v>4.2493999999999996</v>
      </c>
      <c r="AG1105" s="25">
        <v>1.0472999999999999</v>
      </c>
      <c r="AH1105" s="5">
        <v>0.1099</v>
      </c>
      <c r="AI1105" s="25">
        <v>4.3298999999999997E-2</v>
      </c>
      <c r="AJ1105" s="24">
        <v>99.93</v>
      </c>
      <c r="AK1105" s="25">
        <v>0</v>
      </c>
      <c r="AL1105" s="241">
        <v>30.176500000000001</v>
      </c>
      <c r="AM1105" s="117"/>
      <c r="AN1105" s="118"/>
      <c r="AO1105" s="32">
        <v>2.2000000000000002</v>
      </c>
      <c r="AP1105" s="245">
        <v>8.7530000000000001</v>
      </c>
      <c r="AQ1105" s="106">
        <v>2</v>
      </c>
      <c r="AR1105" s="108" t="s">
        <v>460</v>
      </c>
      <c r="AS1105" s="235">
        <v>0.33797966100017202</v>
      </c>
      <c r="AT1105" s="128"/>
      <c r="AU1105" s="236">
        <v>6.9603349119665348</v>
      </c>
      <c r="AV1105" s="128"/>
      <c r="AW1105" s="237">
        <v>0.67594713656387662</v>
      </c>
      <c r="AX1105" s="128"/>
      <c r="AZ1105" s="138">
        <v>1.1610274315585842</v>
      </c>
      <c r="BA1105" s="113">
        <v>6</v>
      </c>
      <c r="BC1105" s="144">
        <v>0.17433347018523793</v>
      </c>
      <c r="BD1105" s="128">
        <v>6</v>
      </c>
      <c r="BE1105" s="145">
        <v>7.1150314994671324E-2</v>
      </c>
      <c r="BG1105" s="21">
        <v>1113</v>
      </c>
    </row>
    <row r="1106" spans="1:59" ht="15.75" customHeight="1">
      <c r="A1106" s="21" t="s">
        <v>242</v>
      </c>
      <c r="B1106" s="33">
        <v>50</v>
      </c>
      <c r="C1106" s="21" t="s">
        <v>371</v>
      </c>
      <c r="D1106" s="26" t="s">
        <v>372</v>
      </c>
      <c r="E1106" s="35">
        <v>71</v>
      </c>
      <c r="F1106" s="35">
        <v>31.420000000000243</v>
      </c>
      <c r="G1106" s="35" t="s">
        <v>67</v>
      </c>
      <c r="H1106" s="36">
        <v>71.523666666666671</v>
      </c>
      <c r="I1106" s="35">
        <v>151</v>
      </c>
      <c r="J1106" s="35">
        <v>34.730000000000132</v>
      </c>
      <c r="K1106" s="35" t="s">
        <v>68</v>
      </c>
      <c r="L1106" s="36">
        <v>151.57883333333334</v>
      </c>
      <c r="M1106" s="36">
        <v>-151.57883333333334</v>
      </c>
      <c r="N1106" s="20">
        <v>1114</v>
      </c>
      <c r="Q1106" s="32" t="s">
        <v>230</v>
      </c>
      <c r="R1106" s="5">
        <v>22</v>
      </c>
      <c r="S1106" s="24">
        <v>20.262</v>
      </c>
      <c r="T1106" s="42">
        <v>1.5804</v>
      </c>
      <c r="U1106" s="42">
        <v>1.6011</v>
      </c>
      <c r="V1106" s="42">
        <v>26.618731776364001</v>
      </c>
      <c r="W1106" s="42">
        <v>26.623117600299</v>
      </c>
      <c r="X1106" s="42">
        <v>30.209796961135922</v>
      </c>
      <c r="Y1106" s="42">
        <v>30.195378132370681</v>
      </c>
      <c r="Z1106" s="42">
        <v>2.6324000000000001</v>
      </c>
      <c r="AA1106" s="25">
        <v>8.300078122516636</v>
      </c>
      <c r="AB1106" s="25">
        <v>104.4016777435332</v>
      </c>
      <c r="AC1106" s="25">
        <v>0.19370354400000001</v>
      </c>
      <c r="AD1106" s="42">
        <v>0.2742</v>
      </c>
      <c r="AE1106" s="25">
        <v>89.634100000000004</v>
      </c>
      <c r="AF1106" s="42">
        <v>4.2461000000000002</v>
      </c>
      <c r="AG1106" s="25">
        <v>1.0448999999999999</v>
      </c>
      <c r="AH1106" s="5">
        <v>0.10979999999999999</v>
      </c>
      <c r="AI1106" s="25">
        <v>4.3298999999999997E-2</v>
      </c>
      <c r="AJ1106" s="24">
        <v>99.93</v>
      </c>
      <c r="AK1106" s="25">
        <v>0</v>
      </c>
      <c r="AL1106" s="241">
        <v>30.561900000000001</v>
      </c>
      <c r="AM1106" s="117"/>
      <c r="AN1106" s="118"/>
      <c r="AO1106" s="32"/>
      <c r="AP1106" s="245" t="s">
        <v>227</v>
      </c>
      <c r="AQ1106" s="106"/>
      <c r="AR1106" s="108"/>
      <c r="AS1106" s="235" t="s">
        <v>227</v>
      </c>
      <c r="AT1106" s="128" t="s">
        <v>227</v>
      </c>
      <c r="AU1106" s="236" t="s">
        <v>227</v>
      </c>
      <c r="AV1106" s="128" t="s">
        <v>227</v>
      </c>
      <c r="AW1106" s="237" t="s">
        <v>227</v>
      </c>
      <c r="AX1106" s="128" t="s">
        <v>227</v>
      </c>
      <c r="BC1106" s="144" t="s">
        <v>227</v>
      </c>
      <c r="BE1106" s="145" t="s">
        <v>227</v>
      </c>
      <c r="BG1106" s="21">
        <v>1114</v>
      </c>
    </row>
    <row r="1107" spans="1:59" ht="15.75" customHeight="1">
      <c r="A1107" s="21" t="s">
        <v>242</v>
      </c>
      <c r="B1107" s="33">
        <v>50</v>
      </c>
      <c r="C1107" s="21" t="s">
        <v>371</v>
      </c>
      <c r="D1107" s="26" t="s">
        <v>372</v>
      </c>
      <c r="E1107" s="35">
        <v>71</v>
      </c>
      <c r="F1107" s="35">
        <v>31.420000000000243</v>
      </c>
      <c r="G1107" s="35" t="s">
        <v>67</v>
      </c>
      <c r="H1107" s="36">
        <v>71.523666666666671</v>
      </c>
      <c r="I1107" s="35">
        <v>151</v>
      </c>
      <c r="J1107" s="35">
        <v>34.730000000000132</v>
      </c>
      <c r="K1107" s="35" t="s">
        <v>68</v>
      </c>
      <c r="L1107" s="36">
        <v>151.57883333333334</v>
      </c>
      <c r="M1107" s="36">
        <v>-151.57883333333334</v>
      </c>
      <c r="N1107" s="20">
        <v>1116</v>
      </c>
      <c r="Q1107" s="32" t="s">
        <v>230</v>
      </c>
      <c r="R1107" s="5">
        <v>24</v>
      </c>
      <c r="S1107" s="24">
        <v>5.1689999999999996</v>
      </c>
      <c r="T1107" s="42">
        <v>0.58320000000000005</v>
      </c>
      <c r="U1107" s="42">
        <v>0.57809999999999995</v>
      </c>
      <c r="V1107" s="42">
        <v>22.886033160541</v>
      </c>
      <c r="W1107" s="42">
        <v>22.881394039646999</v>
      </c>
      <c r="X1107" s="42">
        <v>26.434089163146101</v>
      </c>
      <c r="Y1107" s="42">
        <v>26.432590845302663</v>
      </c>
      <c r="Z1107" s="42">
        <v>2.5649000000000002</v>
      </c>
      <c r="AA1107" s="25">
        <v>8.4287494672002765</v>
      </c>
      <c r="AB1107" s="25">
        <v>100.6398561566936</v>
      </c>
      <c r="AC1107" s="25">
        <v>0.20693984000000001</v>
      </c>
      <c r="AD1107" s="42">
        <v>0.29360000000000003</v>
      </c>
      <c r="AE1107" s="25">
        <v>89.833500000000001</v>
      </c>
      <c r="AF1107" s="42">
        <v>4.2554999999999996</v>
      </c>
      <c r="AG1107" s="25">
        <v>0.79600000000000004</v>
      </c>
      <c r="AH1107" s="5">
        <v>9.98E-2</v>
      </c>
      <c r="AI1107" s="25">
        <v>8.7351999999999999E-2</v>
      </c>
      <c r="AJ1107" s="24">
        <v>99.93</v>
      </c>
      <c r="AK1107" s="25">
        <v>0</v>
      </c>
      <c r="AL1107" s="241">
        <v>26.436</v>
      </c>
      <c r="AM1107" s="117"/>
      <c r="AN1107" s="118"/>
      <c r="AO1107" s="32">
        <v>2</v>
      </c>
      <c r="AP1107" s="245">
        <v>8.2970000000000006</v>
      </c>
      <c r="AQ1107" s="106">
        <v>2</v>
      </c>
      <c r="AR1107" s="108" t="s">
        <v>268</v>
      </c>
      <c r="AS1107" s="235">
        <v>0</v>
      </c>
      <c r="AT1107" s="128"/>
      <c r="AU1107" s="236">
        <v>3.268644383769554</v>
      </c>
      <c r="AV1107" s="128"/>
      <c r="AW1107" s="237">
        <v>0.41908722466960352</v>
      </c>
      <c r="AX1107" s="128"/>
      <c r="AZ1107" s="138">
        <v>9.4055462888677333E-2</v>
      </c>
      <c r="BA1107" s="113">
        <v>6</v>
      </c>
      <c r="BC1107" s="144">
        <v>0.16768460841124827</v>
      </c>
      <c r="BE1107" s="145">
        <v>5.6764792184448812E-2</v>
      </c>
      <c r="BG1107" s="21">
        <v>1116</v>
      </c>
    </row>
    <row r="1108" spans="1:59" ht="15.75" customHeight="1">
      <c r="A1108" s="21" t="s">
        <v>242</v>
      </c>
      <c r="B1108" s="33">
        <v>51</v>
      </c>
      <c r="C1108" s="21" t="s">
        <v>373</v>
      </c>
      <c r="D1108" s="26" t="s">
        <v>374</v>
      </c>
      <c r="E1108" s="35">
        <v>71</v>
      </c>
      <c r="F1108" s="35">
        <v>27.920000000000016</v>
      </c>
      <c r="G1108" s="35" t="s">
        <v>67</v>
      </c>
      <c r="H1108" s="36">
        <v>71.465333333333334</v>
      </c>
      <c r="I1108" s="35">
        <v>151</v>
      </c>
      <c r="J1108" s="35">
        <v>49.340000000000828</v>
      </c>
      <c r="K1108" s="35" t="s">
        <v>68</v>
      </c>
      <c r="L1108" s="36">
        <v>151.82233333333335</v>
      </c>
      <c r="M1108" s="36">
        <v>-151.82233333333335</v>
      </c>
      <c r="N1108" s="20">
        <v>1117</v>
      </c>
      <c r="Q1108" s="32" t="s">
        <v>229</v>
      </c>
      <c r="R1108" s="5">
        <v>1</v>
      </c>
      <c r="S1108" s="24">
        <v>494.30399999999997</v>
      </c>
      <c r="T1108" s="42">
        <v>0.84389999999999998</v>
      </c>
      <c r="U1108" s="42">
        <v>0.84360000000000002</v>
      </c>
      <c r="V1108" s="42">
        <v>29.868232432581998</v>
      </c>
      <c r="W1108" s="42">
        <v>29.868198341520003</v>
      </c>
      <c r="X1108" s="42">
        <v>34.839093968204246</v>
      </c>
      <c r="Y1108" s="42">
        <v>34.839385006370897</v>
      </c>
      <c r="Z1108" s="42">
        <v>2.1114000000000002</v>
      </c>
      <c r="AA1108" s="25">
        <v>6.6363349259178088</v>
      </c>
      <c r="AB1108" s="25">
        <v>84.582940165844661</v>
      </c>
      <c r="AC1108" s="25">
        <v>5.1060895999999995E-2</v>
      </c>
      <c r="AD1108" s="42">
        <v>6.5799999999999997E-2</v>
      </c>
      <c r="AE1108" s="25">
        <v>88.0167</v>
      </c>
      <c r="AF1108" s="42">
        <v>4.1699000000000002</v>
      </c>
      <c r="AG1108" s="25">
        <v>0.86639999999999995</v>
      </c>
      <c r="AH1108" s="5">
        <v>0.1027</v>
      </c>
      <c r="AI1108" s="25">
        <v>4.3298999999999997E-2</v>
      </c>
      <c r="AJ1108" s="24">
        <v>10.84</v>
      </c>
      <c r="AK1108" s="25">
        <v>0</v>
      </c>
      <c r="AL1108" s="241">
        <v>34.841900000000003</v>
      </c>
      <c r="AM1108" s="117"/>
      <c r="AN1108" s="118"/>
      <c r="AO1108" s="32">
        <v>1</v>
      </c>
      <c r="AP1108" s="245">
        <v>6.657</v>
      </c>
      <c r="AQ1108" s="106"/>
      <c r="AR1108" s="108" t="s">
        <v>227</v>
      </c>
      <c r="AS1108" s="235">
        <v>12.516385088806169</v>
      </c>
      <c r="AT1108" s="128"/>
      <c r="AU1108" s="236">
        <v>7.7676730169803152</v>
      </c>
      <c r="AV1108" s="128"/>
      <c r="AW1108" s="237">
        <v>0.83720881057268726</v>
      </c>
      <c r="AX1108" s="128"/>
      <c r="BC1108" s="144" t="s">
        <v>227</v>
      </c>
      <c r="BE1108" s="145" t="s">
        <v>227</v>
      </c>
      <c r="BG1108" s="21">
        <v>1117</v>
      </c>
    </row>
    <row r="1109" spans="1:59" ht="15.75" customHeight="1">
      <c r="A1109" s="21" t="s">
        <v>242</v>
      </c>
      <c r="B1109" s="33">
        <v>51</v>
      </c>
      <c r="C1109" s="21" t="s">
        <v>373</v>
      </c>
      <c r="D1109" s="26" t="s">
        <v>374</v>
      </c>
      <c r="E1109" s="35">
        <v>71</v>
      </c>
      <c r="F1109" s="35">
        <v>27.920000000000016</v>
      </c>
      <c r="G1109" s="35" t="s">
        <v>67</v>
      </c>
      <c r="H1109" s="36">
        <v>71.465333333333334</v>
      </c>
      <c r="I1109" s="35">
        <v>151</v>
      </c>
      <c r="J1109" s="35">
        <v>49.340000000000828</v>
      </c>
      <c r="K1109" s="35" t="s">
        <v>68</v>
      </c>
      <c r="L1109" s="36">
        <v>151.82233333333335</v>
      </c>
      <c r="M1109" s="36">
        <v>-151.82233333333335</v>
      </c>
      <c r="N1109" s="20">
        <v>1118</v>
      </c>
      <c r="Q1109" s="32" t="s">
        <v>229</v>
      </c>
      <c r="R1109" s="5">
        <v>2</v>
      </c>
      <c r="S1109" s="24">
        <v>437.483</v>
      </c>
      <c r="T1109" s="42">
        <v>0.8508</v>
      </c>
      <c r="U1109" s="42">
        <v>0.85040000000000004</v>
      </c>
      <c r="V1109" s="42">
        <v>29.841293205564998</v>
      </c>
      <c r="W1109" s="42">
        <v>29.841216651587001</v>
      </c>
      <c r="X1109" s="42">
        <v>34.82966054109027</v>
      </c>
      <c r="Y1109" s="42">
        <v>34.830008540205618</v>
      </c>
      <c r="Z1109" s="42">
        <v>2.1118999999999999</v>
      </c>
      <c r="AA1109" s="25">
        <v>6.6015014654619879</v>
      </c>
      <c r="AB1109" s="25">
        <v>84.148355014546098</v>
      </c>
      <c r="AC1109" s="25">
        <v>4.9967909199999994E-2</v>
      </c>
      <c r="AD1109" s="42">
        <v>6.4199999999999993E-2</v>
      </c>
      <c r="AE1109" s="25">
        <v>88.846400000000003</v>
      </c>
      <c r="AF1109" s="42">
        <v>4.2089999999999996</v>
      </c>
      <c r="AG1109" s="25">
        <v>0.83130000000000004</v>
      </c>
      <c r="AH1109" s="5">
        <v>0.1012</v>
      </c>
      <c r="AI1109" s="25">
        <v>4.3298999999999997E-2</v>
      </c>
      <c r="AJ1109" s="24">
        <v>67.989999999999995</v>
      </c>
      <c r="AK1109" s="25">
        <v>0</v>
      </c>
      <c r="AL1109" s="241">
        <v>34.831249999999997</v>
      </c>
      <c r="AM1109" s="117">
        <v>6</v>
      </c>
      <c r="AN1109" s="118"/>
      <c r="AO1109" s="32">
        <v>1</v>
      </c>
      <c r="AP1109" s="245">
        <v>6.6310000000000002</v>
      </c>
      <c r="AQ1109" s="106"/>
      <c r="AR1109" s="108" t="s">
        <v>227</v>
      </c>
      <c r="AS1109" s="235">
        <v>12.501134434443919</v>
      </c>
      <c r="AT1109" s="128"/>
      <c r="AU1109" s="236">
        <v>7.8200572000328092</v>
      </c>
      <c r="AV1109" s="128"/>
      <c r="AW1109" s="237">
        <v>0.82851806167400888</v>
      </c>
      <c r="AX1109" s="128"/>
      <c r="BC1109" s="144" t="s">
        <v>227</v>
      </c>
      <c r="BE1109" s="145" t="s">
        <v>227</v>
      </c>
      <c r="BG1109" s="21">
        <v>1118</v>
      </c>
    </row>
    <row r="1110" spans="1:59" ht="15.75" customHeight="1">
      <c r="A1110" s="21" t="s">
        <v>242</v>
      </c>
      <c r="B1110" s="33">
        <v>51</v>
      </c>
      <c r="C1110" s="21" t="s">
        <v>373</v>
      </c>
      <c r="D1110" s="26" t="s">
        <v>374</v>
      </c>
      <c r="E1110" s="35">
        <v>71</v>
      </c>
      <c r="F1110" s="35">
        <v>27.920000000000016</v>
      </c>
      <c r="G1110" s="35" t="s">
        <v>67</v>
      </c>
      <c r="H1110" s="36">
        <v>71.465333333333334</v>
      </c>
      <c r="I1110" s="35">
        <v>151</v>
      </c>
      <c r="J1110" s="35">
        <v>49.340000000000828</v>
      </c>
      <c r="K1110" s="35" t="s">
        <v>68</v>
      </c>
      <c r="L1110" s="36">
        <v>151.82233333333335</v>
      </c>
      <c r="M1110" s="36">
        <v>-151.82233333333335</v>
      </c>
      <c r="N1110" s="20">
        <v>1119</v>
      </c>
      <c r="Q1110" s="32" t="s">
        <v>229</v>
      </c>
      <c r="R1110" s="5">
        <v>3</v>
      </c>
      <c r="S1110" s="24">
        <v>380.95800000000003</v>
      </c>
      <c r="T1110" s="42">
        <v>0.84279999999999999</v>
      </c>
      <c r="U1110" s="42">
        <v>0.84289999999999998</v>
      </c>
      <c r="V1110" s="42">
        <v>29.793348717724001</v>
      </c>
      <c r="W1110" s="42">
        <v>29.793250757720998</v>
      </c>
      <c r="X1110" s="42">
        <v>34.809672899219017</v>
      </c>
      <c r="Y1110" s="42">
        <v>34.809434487691199</v>
      </c>
      <c r="Z1110" s="42">
        <v>2.1069</v>
      </c>
      <c r="AA1110" s="25">
        <v>6.5310209343424601</v>
      </c>
      <c r="AB1110" s="25">
        <v>83.221286821646203</v>
      </c>
      <c r="AC1110" s="25">
        <v>5.0739227999999997E-2</v>
      </c>
      <c r="AD1110" s="42">
        <v>6.54E-2</v>
      </c>
      <c r="AE1110" s="25">
        <v>88.507300000000001</v>
      </c>
      <c r="AF1110" s="42">
        <v>4.1929999999999996</v>
      </c>
      <c r="AG1110" s="25">
        <v>0.88990000000000002</v>
      </c>
      <c r="AH1110" s="5">
        <v>0.1036</v>
      </c>
      <c r="AI1110" s="25">
        <v>4.3298999999999997E-2</v>
      </c>
      <c r="AJ1110" s="24">
        <v>99.93</v>
      </c>
      <c r="AK1110" s="25">
        <v>0</v>
      </c>
      <c r="AL1110" s="241">
        <v>34.812600000000003</v>
      </c>
      <c r="AM1110" s="117"/>
      <c r="AN1110" s="118"/>
      <c r="AO1110" s="32">
        <v>0.9</v>
      </c>
      <c r="AP1110" s="245">
        <v>6.57</v>
      </c>
      <c r="AQ1110" s="106">
        <v>2</v>
      </c>
      <c r="AR1110" s="108" t="s">
        <v>268</v>
      </c>
      <c r="AS1110" s="235">
        <v>12.4989981401223</v>
      </c>
      <c r="AT1110" s="128"/>
      <c r="AU1110" s="236">
        <v>8.373829009538321</v>
      </c>
      <c r="AV1110" s="128"/>
      <c r="AW1110" s="237">
        <v>0.83720881057268726</v>
      </c>
      <c r="AX1110" s="128"/>
      <c r="BC1110" s="144" t="s">
        <v>227</v>
      </c>
      <c r="BE1110" s="145" t="s">
        <v>227</v>
      </c>
      <c r="BG1110" s="21">
        <v>1119</v>
      </c>
    </row>
    <row r="1111" spans="1:59" ht="15.75" customHeight="1">
      <c r="A1111" s="21" t="s">
        <v>242</v>
      </c>
      <c r="B1111" s="33">
        <v>51</v>
      </c>
      <c r="C1111" s="21" t="s">
        <v>373</v>
      </c>
      <c r="D1111" s="26" t="s">
        <v>374</v>
      </c>
      <c r="E1111" s="35">
        <v>71</v>
      </c>
      <c r="F1111" s="35">
        <v>27.920000000000016</v>
      </c>
      <c r="G1111" s="35" t="s">
        <v>67</v>
      </c>
      <c r="H1111" s="36">
        <v>71.465333333333334</v>
      </c>
      <c r="I1111" s="35">
        <v>151</v>
      </c>
      <c r="J1111" s="35">
        <v>49.340000000000828</v>
      </c>
      <c r="K1111" s="35" t="s">
        <v>68</v>
      </c>
      <c r="L1111" s="36">
        <v>151.82233333333335</v>
      </c>
      <c r="M1111" s="36">
        <v>-151.82233333333335</v>
      </c>
      <c r="N1111" s="20">
        <v>1120</v>
      </c>
      <c r="Q1111" s="32" t="s">
        <v>229</v>
      </c>
      <c r="R1111" s="5">
        <v>4</v>
      </c>
      <c r="S1111" s="24">
        <v>325.22000000000003</v>
      </c>
      <c r="T1111" s="42">
        <v>0.75770000000000004</v>
      </c>
      <c r="U1111" s="42">
        <v>0.752</v>
      </c>
      <c r="V1111" s="42">
        <v>29.669361107785001</v>
      </c>
      <c r="W1111" s="42">
        <v>29.663370200486</v>
      </c>
      <c r="X1111" s="42">
        <v>34.777045121040558</v>
      </c>
      <c r="Y1111" s="42">
        <v>34.775654244346057</v>
      </c>
      <c r="Z1111" s="42">
        <v>2.0823999999999998</v>
      </c>
      <c r="AA1111" s="25">
        <v>6.3876368744786118</v>
      </c>
      <c r="AB1111" s="25">
        <v>81.198009449753144</v>
      </c>
      <c r="AC1111" s="25">
        <v>5.4210504800000003E-2</v>
      </c>
      <c r="AD1111" s="42">
        <v>7.0400000000000004E-2</v>
      </c>
      <c r="AE1111" s="25">
        <v>87.516199999999998</v>
      </c>
      <c r="AF1111" s="42">
        <v>4.1463000000000001</v>
      </c>
      <c r="AG1111" s="25">
        <v>0.89459999999999995</v>
      </c>
      <c r="AH1111" s="5">
        <v>0.1038</v>
      </c>
      <c r="AI1111" s="25">
        <v>4.3298999999999997E-2</v>
      </c>
      <c r="AJ1111" s="24">
        <v>99.93</v>
      </c>
      <c r="AK1111" s="25">
        <v>0</v>
      </c>
      <c r="AL1111" s="241">
        <v>34.786000000000001</v>
      </c>
      <c r="AM1111" s="117">
        <v>2</v>
      </c>
      <c r="AN1111" s="118" t="s">
        <v>465</v>
      </c>
      <c r="AO1111" s="32">
        <v>0.9</v>
      </c>
      <c r="AP1111" s="245">
        <v>6.444</v>
      </c>
      <c r="AQ1111" s="106">
        <v>6</v>
      </c>
      <c r="AR1111" s="108" t="s">
        <v>227</v>
      </c>
      <c r="AS1111" s="235">
        <v>12.546434329260512</v>
      </c>
      <c r="AT1111" s="128"/>
      <c r="AU1111" s="236">
        <v>9.9878806072775568</v>
      </c>
      <c r="AV1111" s="128"/>
      <c r="AW1111" s="237">
        <v>0.871971806167401</v>
      </c>
      <c r="AX1111" s="128"/>
      <c r="BC1111" s="144" t="s">
        <v>227</v>
      </c>
      <c r="BE1111" s="145" t="s">
        <v>227</v>
      </c>
      <c r="BG1111" s="21">
        <v>1120</v>
      </c>
    </row>
    <row r="1112" spans="1:59" ht="15.75" customHeight="1">
      <c r="A1112" s="21" t="s">
        <v>242</v>
      </c>
      <c r="B1112" s="33">
        <v>51</v>
      </c>
      <c r="C1112" s="21" t="s">
        <v>373</v>
      </c>
      <c r="D1112" s="26" t="s">
        <v>374</v>
      </c>
      <c r="E1112" s="35">
        <v>71</v>
      </c>
      <c r="F1112" s="35">
        <v>27.920000000000016</v>
      </c>
      <c r="G1112" s="35" t="s">
        <v>67</v>
      </c>
      <c r="H1112" s="36">
        <v>71.465333333333334</v>
      </c>
      <c r="I1112" s="35">
        <v>151</v>
      </c>
      <c r="J1112" s="35">
        <v>49.340000000000828</v>
      </c>
      <c r="K1112" s="35" t="s">
        <v>68</v>
      </c>
      <c r="L1112" s="36">
        <v>151.82233333333335</v>
      </c>
      <c r="M1112" s="36">
        <v>-151.82233333333335</v>
      </c>
      <c r="N1112" s="20">
        <v>1121</v>
      </c>
      <c r="O1112" s="23">
        <v>3</v>
      </c>
      <c r="P1112" s="102" t="s">
        <v>466</v>
      </c>
      <c r="Q1112" s="32" t="s">
        <v>229</v>
      </c>
      <c r="R1112" s="5">
        <v>5</v>
      </c>
      <c r="S1112" s="24">
        <v>300.005</v>
      </c>
      <c r="T1112" s="42">
        <v>0.66290000000000004</v>
      </c>
      <c r="U1112" s="42">
        <v>0.66120000000000001</v>
      </c>
      <c r="V1112" s="42">
        <v>29.552354928510997</v>
      </c>
      <c r="W1112" s="42">
        <v>29.550086686175</v>
      </c>
      <c r="X1112" s="42">
        <v>34.746133188051559</v>
      </c>
      <c r="Y1112" s="42">
        <v>34.745087759895647</v>
      </c>
      <c r="Z1112" s="42">
        <v>2.0577000000000001</v>
      </c>
      <c r="AA1112" s="25">
        <v>6.2913651937241903</v>
      </c>
      <c r="AB1112" s="25">
        <v>79.762151284088461</v>
      </c>
      <c r="AC1112" s="25">
        <v>6.2953030399999999E-2</v>
      </c>
      <c r="AD1112" s="42">
        <v>8.3199999999999996E-2</v>
      </c>
      <c r="AE1112" s="25">
        <v>85.515900000000002</v>
      </c>
      <c r="AF1112" s="42">
        <v>4.0521000000000003</v>
      </c>
      <c r="AG1112" s="25">
        <v>0.92749999999999999</v>
      </c>
      <c r="AH1112" s="5">
        <v>0.1051</v>
      </c>
      <c r="AI1112" s="25">
        <v>4.3298999999999997E-2</v>
      </c>
      <c r="AJ1112" s="24">
        <v>99.93</v>
      </c>
      <c r="AK1112" s="25">
        <v>0</v>
      </c>
      <c r="AL1112" s="241">
        <v>34.760300000000001</v>
      </c>
      <c r="AM1112" s="117">
        <v>3</v>
      </c>
      <c r="AN1112" s="119" t="s">
        <v>466</v>
      </c>
      <c r="AO1112" s="32">
        <v>0.7</v>
      </c>
      <c r="AP1112" s="245">
        <v>6.3490000000000002</v>
      </c>
      <c r="AQ1112" s="106">
        <v>3</v>
      </c>
      <c r="AR1112" s="102" t="s">
        <v>466</v>
      </c>
      <c r="AS1112" s="235">
        <v>12.575643752865163</v>
      </c>
      <c r="AT1112" s="130">
        <v>3</v>
      </c>
      <c r="AU1112" s="236">
        <v>11.685575949624804</v>
      </c>
      <c r="AV1112" s="130">
        <v>3</v>
      </c>
      <c r="AW1112" s="237">
        <v>0.92218502202643171</v>
      </c>
      <c r="AX1112" s="130">
        <v>3</v>
      </c>
      <c r="AY1112" s="119" t="s">
        <v>466</v>
      </c>
      <c r="BC1112" s="144" t="s">
        <v>227</v>
      </c>
      <c r="BE1112" s="145" t="s">
        <v>227</v>
      </c>
      <c r="BG1112" s="21">
        <v>1121</v>
      </c>
    </row>
    <row r="1113" spans="1:59" ht="15.75" customHeight="1">
      <c r="A1113" s="21" t="s">
        <v>242</v>
      </c>
      <c r="B1113" s="33">
        <v>51</v>
      </c>
      <c r="C1113" s="21" t="s">
        <v>373</v>
      </c>
      <c r="D1113" s="26" t="s">
        <v>374</v>
      </c>
      <c r="E1113" s="35">
        <v>71</v>
      </c>
      <c r="F1113" s="35">
        <v>27.920000000000016</v>
      </c>
      <c r="G1113" s="35" t="s">
        <v>67</v>
      </c>
      <c r="H1113" s="36">
        <v>71.465333333333334</v>
      </c>
      <c r="I1113" s="35">
        <v>151</v>
      </c>
      <c r="J1113" s="35">
        <v>49.340000000000828</v>
      </c>
      <c r="K1113" s="35" t="s">
        <v>68</v>
      </c>
      <c r="L1113" s="36">
        <v>151.82233333333335</v>
      </c>
      <c r="M1113" s="36">
        <v>-151.82233333333335</v>
      </c>
      <c r="N1113" s="20">
        <v>1122</v>
      </c>
      <c r="Q1113" s="32" t="s">
        <v>229</v>
      </c>
      <c r="R1113" s="5">
        <v>6</v>
      </c>
      <c r="S1113" s="24">
        <v>274.71600000000001</v>
      </c>
      <c r="T1113" s="42">
        <v>0.58979999999999999</v>
      </c>
      <c r="U1113" s="42">
        <v>0.58840000000000003</v>
      </c>
      <c r="V1113" s="42">
        <v>29.459315495968003</v>
      </c>
      <c r="W1113" s="42">
        <v>29.457768383758001</v>
      </c>
      <c r="X1113" s="42">
        <v>34.72192322100458</v>
      </c>
      <c r="Y1113" s="42">
        <v>34.721476387254135</v>
      </c>
      <c r="Z1113" s="42">
        <v>2.0480999999999998</v>
      </c>
      <c r="AA1113" s="25">
        <v>6.2370215569694336</v>
      </c>
      <c r="AB1113" s="25">
        <v>78.910980562525083</v>
      </c>
      <c r="AC1113" s="25">
        <v>6.7709610399999995E-2</v>
      </c>
      <c r="AD1113" s="42">
        <v>9.0200000000000002E-2</v>
      </c>
      <c r="AE1113" s="25">
        <v>85.208799999999997</v>
      </c>
      <c r="AF1113" s="42">
        <v>4.0377000000000001</v>
      </c>
      <c r="AG1113" s="25">
        <v>0.95340000000000003</v>
      </c>
      <c r="AH1113" s="5">
        <v>0.1061</v>
      </c>
      <c r="AI1113" s="25">
        <v>4.3298999999999997E-2</v>
      </c>
      <c r="AJ1113" s="24">
        <v>99.93</v>
      </c>
      <c r="AK1113" s="25">
        <v>0</v>
      </c>
      <c r="AL1113" s="241">
        <v>34.724400000000003</v>
      </c>
      <c r="AM1113" s="117"/>
      <c r="AN1113" s="118"/>
      <c r="AO1113" s="32">
        <v>0.7</v>
      </c>
      <c r="AP1113" s="245">
        <v>6.2750000000000004</v>
      </c>
      <c r="AQ1113" s="106"/>
      <c r="AR1113" s="108" t="s">
        <v>227</v>
      </c>
      <c r="AS1113" s="235">
        <v>12.607927824860891</v>
      </c>
      <c r="AT1113" s="128"/>
      <c r="AU1113" s="236">
        <v>12.868702753528872</v>
      </c>
      <c r="AV1113" s="128"/>
      <c r="AW1113" s="237">
        <v>0.96274185022026437</v>
      </c>
      <c r="AX1113" s="128"/>
      <c r="AZ1113" s="138">
        <v>2.4765939207478001E-2</v>
      </c>
      <c r="BA1113" s="113">
        <v>6</v>
      </c>
      <c r="BC1113" s="144" t="s">
        <v>227</v>
      </c>
      <c r="BE1113" s="145" t="s">
        <v>227</v>
      </c>
      <c r="BG1113" s="21">
        <v>1122</v>
      </c>
    </row>
    <row r="1114" spans="1:59" ht="15.75" customHeight="1">
      <c r="A1114" s="21" t="s">
        <v>242</v>
      </c>
      <c r="B1114" s="33">
        <v>51</v>
      </c>
      <c r="C1114" s="21" t="s">
        <v>373</v>
      </c>
      <c r="D1114" s="26" t="s">
        <v>374</v>
      </c>
      <c r="E1114" s="35">
        <v>71</v>
      </c>
      <c r="F1114" s="35">
        <v>27.920000000000016</v>
      </c>
      <c r="G1114" s="35" t="s">
        <v>67</v>
      </c>
      <c r="H1114" s="36">
        <v>71.465333333333334</v>
      </c>
      <c r="I1114" s="35">
        <v>151</v>
      </c>
      <c r="J1114" s="35">
        <v>49.340000000000828</v>
      </c>
      <c r="K1114" s="35" t="s">
        <v>68</v>
      </c>
      <c r="L1114" s="36">
        <v>151.82233333333335</v>
      </c>
      <c r="M1114" s="36">
        <v>-151.82233333333335</v>
      </c>
      <c r="N1114" s="20">
        <v>1123</v>
      </c>
      <c r="Q1114" s="32" t="s">
        <v>229</v>
      </c>
      <c r="R1114" s="5">
        <v>7</v>
      </c>
      <c r="S1114" s="24">
        <v>237.00200000000001</v>
      </c>
      <c r="T1114" s="42">
        <v>0.29260000000000003</v>
      </c>
      <c r="U1114" s="42">
        <v>0.29630000000000001</v>
      </c>
      <c r="V1114" s="42">
        <v>29.112145990285001</v>
      </c>
      <c r="W1114" s="42">
        <v>29.114499273804999</v>
      </c>
      <c r="X1114" s="42">
        <v>34.623714604971859</v>
      </c>
      <c r="Y1114" s="42">
        <v>34.62264789439844</v>
      </c>
      <c r="Z1114" s="42">
        <v>2.0110999999999999</v>
      </c>
      <c r="AA1114" s="25">
        <v>6.1078403706766062</v>
      </c>
      <c r="AB1114" s="25">
        <v>76.632012017114633</v>
      </c>
      <c r="AC1114" s="25">
        <v>5.9288752799999997E-2</v>
      </c>
      <c r="AD1114" s="42">
        <v>7.7899999999999997E-2</v>
      </c>
      <c r="AE1114" s="25">
        <v>86.812200000000004</v>
      </c>
      <c r="AF1114" s="42">
        <v>4.1132</v>
      </c>
      <c r="AG1114" s="25">
        <v>1.0144</v>
      </c>
      <c r="AH1114" s="5">
        <v>0.1086</v>
      </c>
      <c r="AI1114" s="25">
        <v>4.3298999999999997E-2</v>
      </c>
      <c r="AJ1114" s="24">
        <v>99.93</v>
      </c>
      <c r="AK1114" s="25">
        <v>0</v>
      </c>
      <c r="AL1114" s="241">
        <v>34.6297</v>
      </c>
      <c r="AM1114" s="117"/>
      <c r="AN1114" s="118"/>
      <c r="AO1114" s="32">
        <v>0.5</v>
      </c>
      <c r="AP1114" s="245">
        <v>6.1509999999999998</v>
      </c>
      <c r="AQ1114" s="106"/>
      <c r="AR1114" s="108" t="s">
        <v>227</v>
      </c>
      <c r="AS1114" s="235">
        <v>12.823174049158885</v>
      </c>
      <c r="AT1114" s="128"/>
      <c r="AU1114" s="236">
        <v>14.694192927819818</v>
      </c>
      <c r="AV1114" s="128"/>
      <c r="AW1114" s="237">
        <v>0.99750484581497789</v>
      </c>
      <c r="AX1114" s="128"/>
      <c r="AZ1114" s="138">
        <v>0</v>
      </c>
      <c r="BA1114" s="113">
        <v>6</v>
      </c>
      <c r="BC1114" s="144" t="s">
        <v>227</v>
      </c>
      <c r="BE1114" s="145" t="s">
        <v>227</v>
      </c>
      <c r="BG1114" s="21">
        <v>1123</v>
      </c>
    </row>
    <row r="1115" spans="1:59" ht="15.75" customHeight="1">
      <c r="A1115" s="21" t="s">
        <v>242</v>
      </c>
      <c r="B1115" s="33">
        <v>51</v>
      </c>
      <c r="C1115" s="21" t="s">
        <v>373</v>
      </c>
      <c r="D1115" s="26" t="s">
        <v>374</v>
      </c>
      <c r="E1115" s="35">
        <v>71</v>
      </c>
      <c r="F1115" s="35">
        <v>27.920000000000016</v>
      </c>
      <c r="G1115" s="35" t="s">
        <v>67</v>
      </c>
      <c r="H1115" s="36">
        <v>71.465333333333334</v>
      </c>
      <c r="I1115" s="35">
        <v>151</v>
      </c>
      <c r="J1115" s="35">
        <v>49.340000000000828</v>
      </c>
      <c r="K1115" s="35" t="s">
        <v>68</v>
      </c>
      <c r="L1115" s="36">
        <v>151.82233333333335</v>
      </c>
      <c r="M1115" s="36">
        <v>-151.82233333333335</v>
      </c>
      <c r="N1115" s="20">
        <v>1124</v>
      </c>
      <c r="Q1115" s="32" t="s">
        <v>230</v>
      </c>
      <c r="R1115" s="5">
        <v>8</v>
      </c>
      <c r="S1115" s="24">
        <v>197.291</v>
      </c>
      <c r="T1115" s="42">
        <v>-0.22989999999999999</v>
      </c>
      <c r="U1115" s="42">
        <v>-0.21870000000000001</v>
      </c>
      <c r="V1115" s="42">
        <v>28.413109380619002</v>
      </c>
      <c r="W1115" s="42">
        <v>28.425365142042001</v>
      </c>
      <c r="X1115" s="42">
        <v>34.309954588356597</v>
      </c>
      <c r="Y1115" s="42">
        <v>34.313692386700275</v>
      </c>
      <c r="Z1115" s="42">
        <v>1.9643999999999999</v>
      </c>
      <c r="AA1115" s="25">
        <v>5.9891283649091358</v>
      </c>
      <c r="AB1115" s="25">
        <v>73.962357477532407</v>
      </c>
      <c r="AC1115" s="25">
        <v>6.8287928400000003E-2</v>
      </c>
      <c r="AD1115" s="42">
        <v>9.0999999999999998E-2</v>
      </c>
      <c r="AE1115" s="25">
        <v>85.553799999999995</v>
      </c>
      <c r="AF1115" s="42">
        <v>4.0538999999999996</v>
      </c>
      <c r="AG1115" s="25">
        <v>1.1529</v>
      </c>
      <c r="AH1115" s="5">
        <v>0.11409999999999999</v>
      </c>
      <c r="AI1115" s="25">
        <v>4.3298999999999997E-2</v>
      </c>
      <c r="AJ1115" s="24">
        <v>99.93</v>
      </c>
      <c r="AK1115" s="25">
        <v>0</v>
      </c>
      <c r="AL1115" s="241">
        <v>34.357700000000001</v>
      </c>
      <c r="AM1115" s="117"/>
      <c r="AN1115" s="118"/>
      <c r="AO1115" s="32">
        <v>0.1</v>
      </c>
      <c r="AP1115" s="245">
        <v>6.0010000000000003</v>
      </c>
      <c r="AQ1115" s="106"/>
      <c r="AR1115" s="108" t="s">
        <v>227</v>
      </c>
      <c r="AS1115" s="235">
        <v>13.630800778621602</v>
      </c>
      <c r="AT1115" s="128"/>
      <c r="AU1115" s="236">
        <v>20.181758728218309</v>
      </c>
      <c r="AV1115" s="128"/>
      <c r="AW1115" s="237">
        <v>1.2031859030837004</v>
      </c>
      <c r="AX1115" s="128"/>
      <c r="AZ1115" s="138">
        <v>4.0521500034606563E-2</v>
      </c>
      <c r="BA1115" s="113">
        <v>6</v>
      </c>
      <c r="BC1115" s="144" t="s">
        <v>227</v>
      </c>
      <c r="BE1115" s="145" t="s">
        <v>227</v>
      </c>
      <c r="BG1115" s="21">
        <v>1124</v>
      </c>
    </row>
    <row r="1116" spans="1:59" ht="15.75" customHeight="1">
      <c r="A1116" s="21" t="s">
        <v>242</v>
      </c>
      <c r="B1116" s="33">
        <v>51</v>
      </c>
      <c r="C1116" s="21" t="s">
        <v>373</v>
      </c>
      <c r="D1116" s="26" t="s">
        <v>374</v>
      </c>
      <c r="E1116" s="35">
        <v>71</v>
      </c>
      <c r="F1116" s="35">
        <v>27.920000000000016</v>
      </c>
      <c r="G1116" s="35" t="s">
        <v>67</v>
      </c>
      <c r="H1116" s="36">
        <v>71.465333333333334</v>
      </c>
      <c r="I1116" s="35">
        <v>151</v>
      </c>
      <c r="J1116" s="35">
        <v>49.340000000000828</v>
      </c>
      <c r="K1116" s="35" t="s">
        <v>68</v>
      </c>
      <c r="L1116" s="36">
        <v>151.82233333333335</v>
      </c>
      <c r="M1116" s="36">
        <v>-151.82233333333335</v>
      </c>
      <c r="N1116" s="20">
        <v>1125</v>
      </c>
      <c r="Q1116" s="32" t="s">
        <v>229</v>
      </c>
      <c r="R1116" s="5">
        <v>9</v>
      </c>
      <c r="S1116" s="24">
        <v>187.381</v>
      </c>
      <c r="T1116" s="42">
        <v>-0.48</v>
      </c>
      <c r="U1116" s="42">
        <v>-0.47860000000000003</v>
      </c>
      <c r="V1116" s="42">
        <v>28.096649174461</v>
      </c>
      <c r="W1116" s="42">
        <v>28.094822697380998</v>
      </c>
      <c r="X1116" s="42">
        <v>34.174085631890982</v>
      </c>
      <c r="Y1116" s="42">
        <v>34.170058839186595</v>
      </c>
      <c r="Z1116" s="42">
        <v>1.9533</v>
      </c>
      <c r="AA1116" s="25">
        <v>5.9754452766413264</v>
      </c>
      <c r="AB1116" s="25">
        <v>73.239619955386459</v>
      </c>
      <c r="AC1116" s="25">
        <v>6.7131292400000001E-2</v>
      </c>
      <c r="AD1116" s="42">
        <v>8.9300000000000004E-2</v>
      </c>
      <c r="AE1116" s="25">
        <v>88.222200000000001</v>
      </c>
      <c r="AF1116" s="42">
        <v>4.1795999999999998</v>
      </c>
      <c r="AG1116" s="25">
        <v>1.1999</v>
      </c>
      <c r="AH1116" s="5">
        <v>0.11600000000000001</v>
      </c>
      <c r="AI1116" s="25">
        <v>4.3298999999999997E-2</v>
      </c>
      <c r="AJ1116" s="24">
        <v>99.93</v>
      </c>
      <c r="AK1116" s="25">
        <v>0</v>
      </c>
      <c r="AL1116" s="241">
        <v>34.225299999999997</v>
      </c>
      <c r="AM1116" s="117"/>
      <c r="AN1116" s="118"/>
      <c r="AO1116" s="32">
        <v>0</v>
      </c>
      <c r="AP1116" s="245">
        <v>5.9960000000000004</v>
      </c>
      <c r="AQ1116" s="106"/>
      <c r="AR1116" s="108" t="s">
        <v>227</v>
      </c>
      <c r="AS1116" s="235">
        <v>14.091978671463751</v>
      </c>
      <c r="AT1116" s="128"/>
      <c r="AU1116" s="236">
        <v>21.843493536674021</v>
      </c>
      <c r="AV1116" s="128"/>
      <c r="AW1116" s="237">
        <v>1.2717462555066079</v>
      </c>
      <c r="AX1116" s="128"/>
      <c r="AZ1116" s="138">
        <v>0</v>
      </c>
      <c r="BA1116" s="113">
        <v>6</v>
      </c>
      <c r="BC1116" s="144" t="s">
        <v>227</v>
      </c>
      <c r="BE1116" s="145" t="s">
        <v>227</v>
      </c>
      <c r="BG1116" s="21">
        <v>1125</v>
      </c>
    </row>
    <row r="1117" spans="1:59" ht="15.75" customHeight="1">
      <c r="A1117" s="21" t="s">
        <v>242</v>
      </c>
      <c r="B1117" s="33">
        <v>51</v>
      </c>
      <c r="C1117" s="21" t="s">
        <v>373</v>
      </c>
      <c r="D1117" s="26" t="s">
        <v>374</v>
      </c>
      <c r="E1117" s="35">
        <v>71</v>
      </c>
      <c r="F1117" s="35">
        <v>27.920000000000016</v>
      </c>
      <c r="G1117" s="35" t="s">
        <v>67</v>
      </c>
      <c r="H1117" s="36">
        <v>71.465333333333334</v>
      </c>
      <c r="I1117" s="35">
        <v>151</v>
      </c>
      <c r="J1117" s="35">
        <v>49.340000000000828</v>
      </c>
      <c r="K1117" s="35" t="s">
        <v>68</v>
      </c>
      <c r="L1117" s="36">
        <v>151.82233333333335</v>
      </c>
      <c r="M1117" s="36">
        <v>-151.82233333333335</v>
      </c>
      <c r="N1117" s="20">
        <v>1126</v>
      </c>
      <c r="Q1117" s="32" t="s">
        <v>229</v>
      </c>
      <c r="R1117" s="5">
        <v>10</v>
      </c>
      <c r="S1117" s="24">
        <v>177.916</v>
      </c>
      <c r="T1117" s="42">
        <v>-0.92159999999999997</v>
      </c>
      <c r="U1117" s="42">
        <v>-0.9325</v>
      </c>
      <c r="V1117" s="42">
        <v>27.388736102986002</v>
      </c>
      <c r="W1117" s="42">
        <v>27.358753239763001</v>
      </c>
      <c r="X1117" s="42">
        <v>33.720123776908096</v>
      </c>
      <c r="Y1117" s="42">
        <v>33.691626143094517</v>
      </c>
      <c r="Z1117" s="42">
        <v>1.9648000000000001</v>
      </c>
      <c r="AA1117" s="25">
        <v>6.1215511771745579</v>
      </c>
      <c r="AB1117" s="25">
        <v>73.920673937666493</v>
      </c>
      <c r="AC1117" s="25">
        <v>7.4843796000000004E-2</v>
      </c>
      <c r="AD1117" s="42">
        <v>0.10059999999999999</v>
      </c>
      <c r="AE1117" s="25">
        <v>87.215000000000003</v>
      </c>
      <c r="AF1117" s="42">
        <v>4.1321000000000003</v>
      </c>
      <c r="AG1117" s="25">
        <v>1.268</v>
      </c>
      <c r="AH1117" s="5">
        <v>0.1187</v>
      </c>
      <c r="AI1117" s="25">
        <v>4.3298999999999997E-2</v>
      </c>
      <c r="AJ1117" s="24">
        <v>99.93</v>
      </c>
      <c r="AK1117" s="25">
        <v>0</v>
      </c>
      <c r="AL1117" s="241">
        <v>33.743499999999997</v>
      </c>
      <c r="AM1117" s="117"/>
      <c r="AN1117" s="118"/>
      <c r="AO1117" s="32">
        <v>-0.4</v>
      </c>
      <c r="AP1117" s="245">
        <v>6.125</v>
      </c>
      <c r="AQ1117" s="106"/>
      <c r="AR1117" s="108" t="s">
        <v>227</v>
      </c>
      <c r="AS1117" s="235">
        <v>14.78736876356164</v>
      </c>
      <c r="AT1117" s="128"/>
      <c r="AU1117" s="236">
        <v>28.219535293555907</v>
      </c>
      <c r="AV1117" s="128"/>
      <c r="AW1117" s="237">
        <v>1.5112246696035243</v>
      </c>
      <c r="AX1117" s="128"/>
      <c r="AZ1117" s="138">
        <v>6.2624458858713525E-2</v>
      </c>
      <c r="BA1117" s="113">
        <v>6</v>
      </c>
      <c r="BC1117" s="144" t="s">
        <v>227</v>
      </c>
      <c r="BE1117" s="145" t="s">
        <v>227</v>
      </c>
      <c r="BG1117" s="21">
        <v>1126</v>
      </c>
    </row>
    <row r="1118" spans="1:59" ht="15.75" customHeight="1">
      <c r="A1118" s="21" t="s">
        <v>242</v>
      </c>
      <c r="B1118" s="33">
        <v>51</v>
      </c>
      <c r="C1118" s="21" t="s">
        <v>373</v>
      </c>
      <c r="D1118" s="26" t="s">
        <v>374</v>
      </c>
      <c r="E1118" s="35">
        <v>71</v>
      </c>
      <c r="F1118" s="35">
        <v>27.920000000000016</v>
      </c>
      <c r="G1118" s="35" t="s">
        <v>67</v>
      </c>
      <c r="H1118" s="36">
        <v>71.465333333333334</v>
      </c>
      <c r="I1118" s="35">
        <v>151</v>
      </c>
      <c r="J1118" s="35">
        <v>49.340000000000828</v>
      </c>
      <c r="K1118" s="35" t="s">
        <v>68</v>
      </c>
      <c r="L1118" s="36">
        <v>151.82233333333335</v>
      </c>
      <c r="M1118" s="36">
        <v>-151.82233333333335</v>
      </c>
      <c r="N1118" s="20">
        <v>1127</v>
      </c>
      <c r="Q1118" s="32" t="s">
        <v>230</v>
      </c>
      <c r="R1118" s="5">
        <v>11</v>
      </c>
      <c r="S1118" s="24">
        <v>166.06899999999999</v>
      </c>
      <c r="T1118" s="42">
        <v>-1.2803</v>
      </c>
      <c r="U1118" s="42">
        <v>-1.2813000000000001</v>
      </c>
      <c r="V1118" s="42">
        <v>26.693666465161002</v>
      </c>
      <c r="W1118" s="42">
        <v>26.690222471572</v>
      </c>
      <c r="X1118" s="42">
        <v>33.179643202518385</v>
      </c>
      <c r="Y1118" s="42">
        <v>33.176038015530864</v>
      </c>
      <c r="Z1118" s="42">
        <v>1.9995000000000001</v>
      </c>
      <c r="AA1118" s="25">
        <v>6.3449709490157922</v>
      </c>
      <c r="AB1118" s="25">
        <v>75.597681730985784</v>
      </c>
      <c r="AC1118" s="25">
        <v>7.21452068E-2</v>
      </c>
      <c r="AD1118" s="42">
        <v>9.6600000000000005E-2</v>
      </c>
      <c r="AE1118" s="25">
        <v>87.173199999999994</v>
      </c>
      <c r="AF1118" s="42">
        <v>4.1302000000000003</v>
      </c>
      <c r="AG1118" s="25">
        <v>1.3525</v>
      </c>
      <c r="AH1118" s="5">
        <v>0.1221</v>
      </c>
      <c r="AI1118" s="25">
        <v>4.3298999999999997E-2</v>
      </c>
      <c r="AJ1118" s="24">
        <v>99.93</v>
      </c>
      <c r="AK1118" s="25">
        <v>0</v>
      </c>
      <c r="AL1118" s="241">
        <v>33.193100000000001</v>
      </c>
      <c r="AM1118" s="117"/>
      <c r="AN1118" s="118"/>
      <c r="AO1118" s="32">
        <v>-1</v>
      </c>
      <c r="AP1118" s="245">
        <v>6.3639999999999999</v>
      </c>
      <c r="AQ1118" s="106"/>
      <c r="AR1118" s="108" t="s">
        <v>227</v>
      </c>
      <c r="AS1118" s="235">
        <v>14.996207824850517</v>
      </c>
      <c r="AT1118" s="128"/>
      <c r="AU1118" s="236">
        <v>33.663993438029529</v>
      </c>
      <c r="AV1118" s="128"/>
      <c r="AW1118" s="237">
        <v>1.7149744493392072</v>
      </c>
      <c r="AX1118" s="128"/>
      <c r="AZ1118" s="138">
        <v>0.41044075334638774</v>
      </c>
      <c r="BA1118" s="113">
        <v>6</v>
      </c>
      <c r="BC1118" s="144" t="s">
        <v>227</v>
      </c>
      <c r="BE1118" s="145" t="s">
        <v>227</v>
      </c>
      <c r="BG1118" s="21">
        <v>1127</v>
      </c>
    </row>
    <row r="1119" spans="1:59" ht="15.75" customHeight="1">
      <c r="A1119" s="21" t="s">
        <v>242</v>
      </c>
      <c r="B1119" s="33">
        <v>51</v>
      </c>
      <c r="C1119" s="21" t="s">
        <v>373</v>
      </c>
      <c r="D1119" s="26" t="s">
        <v>374</v>
      </c>
      <c r="E1119" s="35">
        <v>71</v>
      </c>
      <c r="F1119" s="35">
        <v>27.920000000000016</v>
      </c>
      <c r="G1119" s="35" t="s">
        <v>67</v>
      </c>
      <c r="H1119" s="36">
        <v>71.465333333333334</v>
      </c>
      <c r="I1119" s="35">
        <v>151</v>
      </c>
      <c r="J1119" s="35">
        <v>49.340000000000828</v>
      </c>
      <c r="K1119" s="35" t="s">
        <v>68</v>
      </c>
      <c r="L1119" s="36">
        <v>151.82233333333335</v>
      </c>
      <c r="M1119" s="36">
        <v>-151.82233333333335</v>
      </c>
      <c r="N1119" s="20">
        <v>1128</v>
      </c>
      <c r="Q1119" s="32" t="s">
        <v>229</v>
      </c>
      <c r="R1119" s="5">
        <v>12</v>
      </c>
      <c r="S1119" s="24">
        <v>162.78200000000001</v>
      </c>
      <c r="T1119" s="42">
        <v>-1.3092999999999999</v>
      </c>
      <c r="U1119" s="42">
        <v>-1.3194999999999999</v>
      </c>
      <c r="V1119" s="42">
        <v>26.614667854090001</v>
      </c>
      <c r="W1119" s="42">
        <v>26.613161773539002</v>
      </c>
      <c r="X1119" s="42">
        <v>33.105615537316311</v>
      </c>
      <c r="Y1119" s="42">
        <v>33.114842282408112</v>
      </c>
      <c r="Z1119" s="42">
        <v>2.0110000000000001</v>
      </c>
      <c r="AA1119" s="25">
        <v>6.4050392102089804</v>
      </c>
      <c r="AB1119" s="25">
        <v>76.21394626832712</v>
      </c>
      <c r="AC1119" s="25">
        <v>6.8480929199999999E-2</v>
      </c>
      <c r="AD1119" s="42">
        <v>9.1300000000000006E-2</v>
      </c>
      <c r="AE1119" s="25">
        <v>88.256100000000004</v>
      </c>
      <c r="AF1119" s="42">
        <v>4.1811999999999996</v>
      </c>
      <c r="AG1119" s="25">
        <v>1.3431</v>
      </c>
      <c r="AH1119" s="5">
        <v>0.1217</v>
      </c>
      <c r="AI1119" s="25">
        <v>4.3298999999999997E-2</v>
      </c>
      <c r="AJ1119" s="24">
        <v>99.93</v>
      </c>
      <c r="AK1119" s="25">
        <v>0</v>
      </c>
      <c r="AL1119" s="241">
        <v>33.116799999999998</v>
      </c>
      <c r="AM1119" s="117"/>
      <c r="AN1119" s="118"/>
      <c r="AO1119" s="32">
        <v>-1</v>
      </c>
      <c r="AP1119" s="245">
        <v>6.4029999999999996</v>
      </c>
      <c r="AQ1119" s="106"/>
      <c r="AR1119" s="108" t="s">
        <v>227</v>
      </c>
      <c r="AS1119" s="235">
        <v>14.86224395216235</v>
      </c>
      <c r="AT1119" s="128"/>
      <c r="AU1119" s="236">
        <v>33.130652950539506</v>
      </c>
      <c r="AV1119" s="128"/>
      <c r="AW1119" s="237">
        <v>1.7033867841409693</v>
      </c>
      <c r="AX1119" s="128"/>
      <c r="AZ1119" s="138">
        <v>0.38831263517416226</v>
      </c>
      <c r="BA1119" s="113">
        <v>6</v>
      </c>
      <c r="BC1119" s="144" t="s">
        <v>227</v>
      </c>
      <c r="BE1119" s="145" t="s">
        <v>227</v>
      </c>
      <c r="BG1119" s="21">
        <v>1128</v>
      </c>
    </row>
    <row r="1120" spans="1:59" ht="15.75" customHeight="1">
      <c r="A1120" s="21" t="s">
        <v>242</v>
      </c>
      <c r="B1120" s="33">
        <v>51</v>
      </c>
      <c r="C1120" s="21" t="s">
        <v>373</v>
      </c>
      <c r="D1120" s="26" t="s">
        <v>374</v>
      </c>
      <c r="E1120" s="35">
        <v>71</v>
      </c>
      <c r="F1120" s="35">
        <v>27.920000000000016</v>
      </c>
      <c r="G1120" s="35" t="s">
        <v>67</v>
      </c>
      <c r="H1120" s="36">
        <v>71.465333333333334</v>
      </c>
      <c r="I1120" s="35">
        <v>151</v>
      </c>
      <c r="J1120" s="35">
        <v>49.340000000000828</v>
      </c>
      <c r="K1120" s="35" t="s">
        <v>68</v>
      </c>
      <c r="L1120" s="36">
        <v>151.82233333333335</v>
      </c>
      <c r="M1120" s="36">
        <v>-151.82233333333335</v>
      </c>
      <c r="N1120" s="20">
        <v>1129</v>
      </c>
      <c r="Q1120" s="32" t="s">
        <v>229</v>
      </c>
      <c r="R1120" s="5">
        <v>13</v>
      </c>
      <c r="S1120" s="24">
        <v>152.21</v>
      </c>
      <c r="T1120" s="42">
        <v>-1.3163</v>
      </c>
      <c r="U1120" s="42">
        <v>-1.3032999999999999</v>
      </c>
      <c r="V1120" s="42">
        <v>26.280075917983002</v>
      </c>
      <c r="W1120" s="42">
        <v>26.298153817199001</v>
      </c>
      <c r="X1120" s="42">
        <v>32.661842511764064</v>
      </c>
      <c r="Y1120" s="42">
        <v>32.672363973255528</v>
      </c>
      <c r="Z1120" s="42">
        <v>2.0539999999999998</v>
      </c>
      <c r="AA1120" s="25">
        <v>6.5959940839368691</v>
      </c>
      <c r="AB1120" s="25">
        <v>78.224663900406597</v>
      </c>
      <c r="AC1120" s="25">
        <v>9.2200180000000007E-2</v>
      </c>
      <c r="AD1120" s="42">
        <v>0.12590000000000001</v>
      </c>
      <c r="AE1120" s="25">
        <v>84.024200000000008</v>
      </c>
      <c r="AF1120" s="42">
        <v>3.9819</v>
      </c>
      <c r="AG1120" s="25">
        <v>1.3337000000000001</v>
      </c>
      <c r="AH1120" s="5">
        <v>0.12139999999999999</v>
      </c>
      <c r="AI1120" s="25">
        <v>4.3298999999999997E-2</v>
      </c>
      <c r="AJ1120" s="24">
        <v>99.93</v>
      </c>
      <c r="AK1120" s="25">
        <v>0</v>
      </c>
      <c r="AL1120" s="241">
        <v>32.668399999999998</v>
      </c>
      <c r="AM1120" s="117"/>
      <c r="AN1120" s="118"/>
      <c r="AO1120" s="32">
        <v>-1</v>
      </c>
      <c r="AP1120" s="245">
        <v>6.5730000000000004</v>
      </c>
      <c r="AQ1120" s="106"/>
      <c r="AR1120" s="108" t="s">
        <v>227</v>
      </c>
      <c r="AS1120" s="235">
        <v>13.841895444044532</v>
      </c>
      <c r="AT1120" s="128"/>
      <c r="AU1120" s="236">
        <v>37.417559271687992</v>
      </c>
      <c r="AV1120" s="128"/>
      <c r="AW1120" s="237">
        <v>1.8559577092511013</v>
      </c>
      <c r="AX1120" s="128"/>
      <c r="AZ1120" s="138">
        <v>1.9209078673492916</v>
      </c>
      <c r="BA1120" s="113">
        <v>6</v>
      </c>
      <c r="BC1120" s="144">
        <v>5.9988769578851298E-2</v>
      </c>
      <c r="BD1120" s="128">
        <v>6</v>
      </c>
      <c r="BE1120" s="145">
        <v>9.9044512439871515E-2</v>
      </c>
      <c r="BG1120" s="21">
        <v>1129</v>
      </c>
    </row>
    <row r="1121" spans="1:59" ht="15.75" customHeight="1">
      <c r="A1121" s="21" t="s">
        <v>242</v>
      </c>
      <c r="B1121" s="33">
        <v>51</v>
      </c>
      <c r="C1121" s="21" t="s">
        <v>373</v>
      </c>
      <c r="D1121" s="26" t="s">
        <v>374</v>
      </c>
      <c r="E1121" s="35">
        <v>71</v>
      </c>
      <c r="F1121" s="35">
        <v>27.920000000000016</v>
      </c>
      <c r="G1121" s="35" t="s">
        <v>67</v>
      </c>
      <c r="H1121" s="36">
        <v>71.465333333333334</v>
      </c>
      <c r="I1121" s="35">
        <v>151</v>
      </c>
      <c r="J1121" s="35">
        <v>49.340000000000828</v>
      </c>
      <c r="K1121" s="35" t="s">
        <v>68</v>
      </c>
      <c r="L1121" s="36">
        <v>151.82233333333335</v>
      </c>
      <c r="M1121" s="36">
        <v>-151.82233333333335</v>
      </c>
      <c r="N1121" s="20">
        <v>1130</v>
      </c>
      <c r="Q1121" s="32" t="s">
        <v>230</v>
      </c>
      <c r="R1121" s="5">
        <v>14</v>
      </c>
      <c r="S1121" s="24">
        <v>124.97499999999999</v>
      </c>
      <c r="T1121" s="42">
        <v>-1.0464</v>
      </c>
      <c r="U1121" s="42">
        <v>-1.0475000000000001</v>
      </c>
      <c r="V1121" s="42">
        <v>26.228035524220001</v>
      </c>
      <c r="W1121" s="42">
        <v>26.226951663407</v>
      </c>
      <c r="X1121" s="42">
        <v>32.314804075678403</v>
      </c>
      <c r="Y1121" s="42">
        <v>32.314518113727473</v>
      </c>
      <c r="Z1121" s="42">
        <v>2.2707999999999999</v>
      </c>
      <c r="AA1121" s="25">
        <v>7.4108800909970327</v>
      </c>
      <c r="AB1121" s="25">
        <v>88.310060063638844</v>
      </c>
      <c r="AC1121" s="25">
        <v>0.119521428</v>
      </c>
      <c r="AD1121" s="42">
        <v>0.16589999999999999</v>
      </c>
      <c r="AE1121" s="25">
        <v>81.619100000000003</v>
      </c>
      <c r="AF1121" s="42">
        <v>3.8685999999999998</v>
      </c>
      <c r="AG1121" s="25">
        <v>1.3267</v>
      </c>
      <c r="AH1121" s="5">
        <v>0.1211</v>
      </c>
      <c r="AI1121" s="25">
        <v>4.3298999999999997E-2</v>
      </c>
      <c r="AJ1121" s="24">
        <v>99.93</v>
      </c>
      <c r="AK1121" s="25">
        <v>0</v>
      </c>
      <c r="AL1121" s="241">
        <v>32.315199999999997</v>
      </c>
      <c r="AM1121" s="117"/>
      <c r="AN1121" s="118"/>
      <c r="AO1121" s="32">
        <v>-0.7</v>
      </c>
      <c r="AP1121" s="245">
        <v>7.4509999999999996</v>
      </c>
      <c r="AQ1121" s="106"/>
      <c r="AR1121" s="108" t="s">
        <v>227</v>
      </c>
      <c r="AS1121" s="235">
        <v>9.9322934436915382</v>
      </c>
      <c r="AT1121" s="128"/>
      <c r="AU1121" s="236">
        <v>31.275068216730318</v>
      </c>
      <c r="AV1121" s="128"/>
      <c r="AW1121" s="237">
        <v>1.6348264317180619</v>
      </c>
      <c r="AX1121" s="128"/>
      <c r="AZ1121" s="138">
        <v>2.1375275914396403</v>
      </c>
      <c r="BA1121" s="113">
        <v>6</v>
      </c>
      <c r="BC1121" s="144">
        <v>0.1184311142513961</v>
      </c>
      <c r="BD1121" s="128">
        <v>6</v>
      </c>
      <c r="BE1121" s="145">
        <v>0.1606285660075179</v>
      </c>
      <c r="BG1121" s="21">
        <v>1130</v>
      </c>
    </row>
    <row r="1122" spans="1:59" ht="15.75" customHeight="1">
      <c r="A1122" s="21" t="s">
        <v>242</v>
      </c>
      <c r="B1122" s="33">
        <v>51</v>
      </c>
      <c r="C1122" s="21" t="s">
        <v>373</v>
      </c>
      <c r="D1122" s="26" t="s">
        <v>374</v>
      </c>
      <c r="E1122" s="35">
        <v>71</v>
      </c>
      <c r="F1122" s="35">
        <v>27.920000000000016</v>
      </c>
      <c r="G1122" s="35" t="s">
        <v>67</v>
      </c>
      <c r="H1122" s="36">
        <v>71.465333333333334</v>
      </c>
      <c r="I1122" s="35">
        <v>151</v>
      </c>
      <c r="J1122" s="35">
        <v>49.340000000000828</v>
      </c>
      <c r="K1122" s="35" t="s">
        <v>68</v>
      </c>
      <c r="L1122" s="36">
        <v>151.82233333333335</v>
      </c>
      <c r="M1122" s="36">
        <v>-151.82233333333335</v>
      </c>
      <c r="N1122" s="20">
        <v>1131</v>
      </c>
      <c r="Q1122" s="32" t="s">
        <v>229</v>
      </c>
      <c r="R1122" s="5">
        <v>15</v>
      </c>
      <c r="S1122" s="24">
        <v>74.296000000000006</v>
      </c>
      <c r="T1122" s="42">
        <v>-2.64E-2</v>
      </c>
      <c r="U1122" s="42">
        <v>-2.0299999999999999E-2</v>
      </c>
      <c r="V1122" s="42">
        <v>26.764904044147002</v>
      </c>
      <c r="W1122" s="42">
        <v>26.769836099479001</v>
      </c>
      <c r="X1122" s="42">
        <v>31.979234223776665</v>
      </c>
      <c r="Y1122" s="42">
        <v>31.979339337021578</v>
      </c>
      <c r="Z1122" s="42">
        <v>2.5442</v>
      </c>
      <c r="AA1122" s="25">
        <v>8.2914986533963457</v>
      </c>
      <c r="AB1122" s="25">
        <v>101.27404025415983</v>
      </c>
      <c r="AC1122" s="25">
        <v>0.14047775600000001</v>
      </c>
      <c r="AD1122" s="42">
        <v>0.19650000000000001</v>
      </c>
      <c r="AE1122" s="25">
        <v>82.8536</v>
      </c>
      <c r="AF1122" s="42">
        <v>3.9266999999999999</v>
      </c>
      <c r="AG1122" s="25">
        <v>1.2608999999999999</v>
      </c>
      <c r="AH1122" s="5">
        <v>0.11840000000000001</v>
      </c>
      <c r="AI1122" s="25">
        <v>4.3298999999999997E-2</v>
      </c>
      <c r="AJ1122" s="24">
        <v>99.93</v>
      </c>
      <c r="AK1122" s="25">
        <v>0</v>
      </c>
      <c r="AL1122" s="241">
        <v>31.969799999999999</v>
      </c>
      <c r="AM1122" s="117"/>
      <c r="AN1122" s="118"/>
      <c r="AO1122" s="32">
        <v>0.3</v>
      </c>
      <c r="AP1122" s="245">
        <v>8.2010000000000005</v>
      </c>
      <c r="AQ1122" s="106"/>
      <c r="AR1122" s="108" t="s">
        <v>227</v>
      </c>
      <c r="AS1122" s="235">
        <v>3.8442640392693264</v>
      </c>
      <c r="AT1122" s="128"/>
      <c r="AU1122" s="236">
        <v>15.733559147928872</v>
      </c>
      <c r="AV1122" s="128"/>
      <c r="AW1122" s="237">
        <v>1.1520070484581499</v>
      </c>
      <c r="AX1122" s="128"/>
      <c r="AZ1122" s="138">
        <v>1.8102624483074163</v>
      </c>
      <c r="BA1122" s="113">
        <v>6</v>
      </c>
      <c r="BC1122" s="144">
        <v>0.10829808208677384</v>
      </c>
      <c r="BD1122" s="128">
        <v>6</v>
      </c>
      <c r="BE1122" s="145">
        <v>9.4576726798650923E-2</v>
      </c>
      <c r="BG1122" s="21">
        <v>1131</v>
      </c>
    </row>
    <row r="1123" spans="1:59" ht="15.75" customHeight="1">
      <c r="A1123" s="21" t="s">
        <v>242</v>
      </c>
      <c r="B1123" s="33">
        <v>51</v>
      </c>
      <c r="C1123" s="21" t="s">
        <v>373</v>
      </c>
      <c r="D1123" s="26" t="s">
        <v>374</v>
      </c>
      <c r="E1123" s="35">
        <v>71</v>
      </c>
      <c r="F1123" s="35">
        <v>27.920000000000016</v>
      </c>
      <c r="G1123" s="35" t="s">
        <v>67</v>
      </c>
      <c r="H1123" s="36">
        <v>71.465333333333334</v>
      </c>
      <c r="I1123" s="35">
        <v>151</v>
      </c>
      <c r="J1123" s="35">
        <v>49.340000000000828</v>
      </c>
      <c r="K1123" s="35" t="s">
        <v>68</v>
      </c>
      <c r="L1123" s="36">
        <v>151.82233333333335</v>
      </c>
      <c r="M1123" s="36">
        <v>-151.82233333333335</v>
      </c>
      <c r="N1123" s="20">
        <v>1132</v>
      </c>
      <c r="Q1123" s="32" t="s">
        <v>230</v>
      </c>
      <c r="R1123" s="5">
        <v>16</v>
      </c>
      <c r="S1123" s="24">
        <v>10.506</v>
      </c>
      <c r="T1123" s="42">
        <v>1.8420000000000001</v>
      </c>
      <c r="U1123" s="42">
        <v>1.8412999999999999</v>
      </c>
      <c r="V1123" s="42">
        <v>25.731190541809003</v>
      </c>
      <c r="W1123" s="42">
        <v>25.726951251397001</v>
      </c>
      <c r="X1123" s="42">
        <v>28.86821806758687</v>
      </c>
      <c r="Y1123" s="42">
        <v>28.863631959296995</v>
      </c>
      <c r="Z1123" s="42">
        <v>2.5425</v>
      </c>
      <c r="AA1123" s="25">
        <v>7.9330433217824341</v>
      </c>
      <c r="AB1123" s="25">
        <v>99.530414175772236</v>
      </c>
      <c r="AC1123" s="25">
        <v>0.51426966000000007</v>
      </c>
      <c r="AD1123" s="42">
        <v>0.74270000000000003</v>
      </c>
      <c r="AE1123" s="25">
        <v>81.748699999999999</v>
      </c>
      <c r="AF1123" s="42">
        <v>3.8746999999999998</v>
      </c>
      <c r="AG1123" s="25">
        <v>1.2351000000000001</v>
      </c>
      <c r="AH1123" s="5">
        <v>0.1174</v>
      </c>
      <c r="AI1123" s="25">
        <v>4.3298999999999997E-2</v>
      </c>
      <c r="AJ1123" s="24">
        <v>99.93</v>
      </c>
      <c r="AK1123" s="25">
        <v>0</v>
      </c>
      <c r="AL1123" s="241">
        <v>28.883099999999999</v>
      </c>
      <c r="AM1123" s="117"/>
      <c r="AN1123" s="118"/>
      <c r="AO1123" s="32">
        <v>2.1</v>
      </c>
      <c r="AP1123" s="245">
        <v>7.931</v>
      </c>
      <c r="AQ1123" s="106">
        <v>2</v>
      </c>
      <c r="AR1123" s="108" t="s">
        <v>268</v>
      </c>
      <c r="AS1123" s="235">
        <v>0.22868570158841184</v>
      </c>
      <c r="AT1123" s="128"/>
      <c r="AU1123" s="236">
        <v>6.8303688283842527</v>
      </c>
      <c r="AV1123" s="128"/>
      <c r="AW1123" s="237">
        <v>0.58324581497797356</v>
      </c>
      <c r="AX1123" s="128"/>
      <c r="AZ1123" s="138">
        <v>0.72098379421791825</v>
      </c>
      <c r="BA1123" s="113">
        <v>6</v>
      </c>
      <c r="BC1123" s="144">
        <v>0.53877124141206356</v>
      </c>
      <c r="BD1123" s="128">
        <v>6</v>
      </c>
      <c r="BE1123" s="145">
        <v>0.20469310635656496</v>
      </c>
      <c r="BG1123" s="21">
        <v>1132</v>
      </c>
    </row>
    <row r="1124" spans="1:59" ht="15.75" customHeight="1">
      <c r="A1124" s="21" t="s">
        <v>242</v>
      </c>
      <c r="B1124" s="33">
        <v>51</v>
      </c>
      <c r="C1124" s="21" t="s">
        <v>373</v>
      </c>
      <c r="D1124" s="26" t="s">
        <v>374</v>
      </c>
      <c r="E1124" s="35">
        <v>71</v>
      </c>
      <c r="F1124" s="35">
        <v>27.920000000000016</v>
      </c>
      <c r="G1124" s="35" t="s">
        <v>67</v>
      </c>
      <c r="H1124" s="36">
        <v>71.465333333333334</v>
      </c>
      <c r="I1124" s="35">
        <v>151</v>
      </c>
      <c r="J1124" s="35">
        <v>49.340000000000828</v>
      </c>
      <c r="K1124" s="35" t="s">
        <v>68</v>
      </c>
      <c r="L1124" s="36">
        <v>151.82233333333335</v>
      </c>
      <c r="M1124" s="36">
        <v>-151.82233333333335</v>
      </c>
      <c r="N1124" s="20">
        <v>1133</v>
      </c>
      <c r="O1124" s="23">
        <v>2</v>
      </c>
      <c r="P1124" s="38" t="s">
        <v>328</v>
      </c>
      <c r="Q1124" s="32" t="s">
        <v>229</v>
      </c>
      <c r="R1124" s="5">
        <v>17</v>
      </c>
      <c r="S1124" s="24">
        <v>21.785</v>
      </c>
      <c r="T1124" s="42">
        <v>1.3251999999999999</v>
      </c>
      <c r="U1124" s="42">
        <v>1.3371</v>
      </c>
      <c r="V1124" s="42">
        <v>26.078553948358</v>
      </c>
      <c r="W1124" s="42">
        <v>26.007540635163998</v>
      </c>
      <c r="X1124" s="42">
        <v>29.77683108207734</v>
      </c>
      <c r="Y1124" s="42">
        <v>29.676410718790482</v>
      </c>
      <c r="Z1124" s="42">
        <v>2.6863999999999999</v>
      </c>
      <c r="AA1124" s="25">
        <v>8.5813132146163564</v>
      </c>
      <c r="AB1124" s="25">
        <v>106.9135113251795</v>
      </c>
      <c r="AC1124" s="25">
        <v>0.37831360000000003</v>
      </c>
      <c r="AD1124" s="42">
        <v>0.54400000000000004</v>
      </c>
      <c r="AE1124" s="25">
        <v>86.235799999999998</v>
      </c>
      <c r="AF1124" s="42">
        <v>4.0860000000000003</v>
      </c>
      <c r="AG1124" s="25">
        <v>1.0848</v>
      </c>
      <c r="AH1124" s="5">
        <v>0.1114</v>
      </c>
      <c r="AI1124" s="25">
        <v>4.3298999999999997E-2</v>
      </c>
      <c r="AJ1124" s="24">
        <v>99.93</v>
      </c>
      <c r="AK1124" s="25">
        <v>0</v>
      </c>
      <c r="AL1124" s="241">
        <v>29.639099999999999</v>
      </c>
      <c r="AM1124" s="117"/>
      <c r="AN1124" s="118"/>
      <c r="AO1124" s="32">
        <v>1.8</v>
      </c>
      <c r="AP1124" s="245">
        <v>8.6189999999999998</v>
      </c>
      <c r="AQ1124" s="106"/>
      <c r="AR1124" s="108" t="s">
        <v>227</v>
      </c>
      <c r="AS1124" s="235">
        <v>0.27219867835759309</v>
      </c>
      <c r="AT1124" s="128"/>
      <c r="AU1124" s="236">
        <v>6.9591749320925853</v>
      </c>
      <c r="AV1124" s="128"/>
      <c r="AW1124" s="237">
        <v>0.56779559471365637</v>
      </c>
      <c r="AX1124" s="128"/>
      <c r="AZ1124" s="138">
        <v>0.64975752881386573</v>
      </c>
      <c r="BA1124" s="113">
        <v>6</v>
      </c>
      <c r="BC1124" s="144">
        <v>0.3459615125803534</v>
      </c>
      <c r="BD1124" s="128">
        <v>6</v>
      </c>
      <c r="BE1124" s="145">
        <v>0.1425825279205587</v>
      </c>
      <c r="BG1124" s="21">
        <v>1133</v>
      </c>
    </row>
    <row r="1125" spans="1:59" ht="15.75" customHeight="1">
      <c r="A1125" s="21" t="s">
        <v>242</v>
      </c>
      <c r="B1125" s="33">
        <v>51</v>
      </c>
      <c r="C1125" s="21" t="s">
        <v>373</v>
      </c>
      <c r="D1125" s="26" t="s">
        <v>374</v>
      </c>
      <c r="E1125" s="35">
        <v>71</v>
      </c>
      <c r="F1125" s="35">
        <v>27.920000000000016</v>
      </c>
      <c r="G1125" s="35" t="s">
        <v>67</v>
      </c>
      <c r="H1125" s="36">
        <v>71.465333333333334</v>
      </c>
      <c r="I1125" s="35">
        <v>151</v>
      </c>
      <c r="J1125" s="35">
        <v>49.340000000000828</v>
      </c>
      <c r="K1125" s="35" t="s">
        <v>68</v>
      </c>
      <c r="L1125" s="36">
        <v>151.82233333333335</v>
      </c>
      <c r="M1125" s="36">
        <v>-151.82233333333335</v>
      </c>
      <c r="N1125" s="20">
        <v>1134</v>
      </c>
      <c r="Q1125" s="32" t="s">
        <v>230</v>
      </c>
      <c r="R1125" s="5">
        <v>18</v>
      </c>
      <c r="S1125" s="24">
        <v>5.4050000000000002</v>
      </c>
      <c r="T1125" s="42">
        <v>1.8308</v>
      </c>
      <c r="U1125" s="42">
        <v>1.8288</v>
      </c>
      <c r="V1125" s="42">
        <v>25.211696139169</v>
      </c>
      <c r="W1125" s="42">
        <v>25.100018046521001</v>
      </c>
      <c r="X1125" s="42">
        <v>28.241161309934586</v>
      </c>
      <c r="Y1125" s="42">
        <v>28.105617570579572</v>
      </c>
      <c r="Z1125" s="42">
        <v>2.5078</v>
      </c>
      <c r="AA1125" s="25">
        <v>7.901041383322398</v>
      </c>
      <c r="AB1125" s="25">
        <v>98.67356209444732</v>
      </c>
      <c r="AC1125" s="25">
        <v>0.62277443600000004</v>
      </c>
      <c r="AD1125" s="42">
        <v>0.9012</v>
      </c>
      <c r="AE1125" s="25">
        <v>80.785499999999999</v>
      </c>
      <c r="AF1125" s="42">
        <v>3.8294000000000001</v>
      </c>
      <c r="AG1125" s="25">
        <v>1.3243</v>
      </c>
      <c r="AH1125" s="5">
        <v>0.121</v>
      </c>
      <c r="AI1125" s="25">
        <v>7.5864000000000001E-2</v>
      </c>
      <c r="AJ1125" s="24">
        <v>99.93</v>
      </c>
      <c r="AK1125" s="25">
        <v>0</v>
      </c>
      <c r="AL1125" s="241"/>
      <c r="AM1125" s="117">
        <v>4</v>
      </c>
      <c r="AN1125" s="118" t="s">
        <v>467</v>
      </c>
      <c r="AO1125" s="32">
        <v>2.2999999999999998</v>
      </c>
      <c r="AP1125" s="245">
        <v>7.9085000000000001</v>
      </c>
      <c r="AQ1125" s="106">
        <v>6</v>
      </c>
      <c r="AR1125" s="108" t="s">
        <v>227</v>
      </c>
      <c r="AS1125" s="235">
        <v>0.17809779516620464</v>
      </c>
      <c r="AT1125" s="128"/>
      <c r="AU1125" s="236">
        <v>6.4698159823541346</v>
      </c>
      <c r="AV1125" s="128"/>
      <c r="AW1125" s="237">
        <v>0.54848281938325993</v>
      </c>
      <c r="AX1125" s="128"/>
      <c r="AZ1125" s="138">
        <v>0.67656498397483078</v>
      </c>
      <c r="BA1125" s="113">
        <v>6</v>
      </c>
      <c r="BC1125" s="144">
        <v>0.65326293070021912</v>
      </c>
      <c r="BD1125" s="128">
        <v>6</v>
      </c>
      <c r="BE1125" s="145">
        <v>0.21812351453513107</v>
      </c>
      <c r="BG1125" s="21">
        <v>1134</v>
      </c>
    </row>
    <row r="1126" spans="1:59" ht="15.75" customHeight="1">
      <c r="A1126" s="21" t="s">
        <v>242</v>
      </c>
      <c r="B1126" s="33">
        <v>52</v>
      </c>
      <c r="C1126" s="21" t="s">
        <v>375</v>
      </c>
      <c r="D1126" s="26" t="s">
        <v>376</v>
      </c>
      <c r="E1126" s="35">
        <v>71</v>
      </c>
      <c r="F1126" s="35">
        <v>23.530000000000086</v>
      </c>
      <c r="G1126" s="35" t="s">
        <v>67</v>
      </c>
      <c r="H1126" s="36">
        <v>71.392166666666668</v>
      </c>
      <c r="I1126" s="35">
        <v>151</v>
      </c>
      <c r="J1126" s="35">
        <v>55.740000000000123</v>
      </c>
      <c r="K1126" s="35" t="s">
        <v>68</v>
      </c>
      <c r="L1126" s="36">
        <v>151.929</v>
      </c>
      <c r="M1126" s="36">
        <v>-151.929</v>
      </c>
      <c r="N1126" s="20">
        <v>1135</v>
      </c>
      <c r="Q1126" s="32" t="s">
        <v>229</v>
      </c>
      <c r="R1126" s="5">
        <v>1</v>
      </c>
      <c r="S1126" s="24">
        <v>168.739</v>
      </c>
      <c r="T1126" s="42">
        <v>0.30330000000000001</v>
      </c>
      <c r="U1126" s="42">
        <v>0.30320000000000003</v>
      </c>
      <c r="V1126" s="42">
        <v>29.074574199286001</v>
      </c>
      <c r="W1126" s="42">
        <v>29.0748109102</v>
      </c>
      <c r="X1126" s="42">
        <v>34.603330326452614</v>
      </c>
      <c r="Y1126" s="42">
        <v>34.603754049038876</v>
      </c>
      <c r="Z1126" s="42">
        <v>2.0133999999999999</v>
      </c>
      <c r="AA1126" s="25">
        <v>6.0491397067384032</v>
      </c>
      <c r="AB1126" s="25">
        <v>75.905784010878648</v>
      </c>
      <c r="AC1126" s="25">
        <v>0.10865315600000001</v>
      </c>
      <c r="AD1126" s="42">
        <v>0.15</v>
      </c>
      <c r="AE1126" s="25">
        <v>75.277299999999997</v>
      </c>
      <c r="AF1126" s="42">
        <v>3.5699000000000001</v>
      </c>
      <c r="AG1126" s="25">
        <v>1.1083000000000001</v>
      </c>
      <c r="AH1126" s="5">
        <v>0.1123</v>
      </c>
      <c r="AI1126" s="25">
        <v>4.3298999999999997E-2</v>
      </c>
      <c r="AJ1126" s="24">
        <v>10.01</v>
      </c>
      <c r="AK1126" s="25">
        <v>0</v>
      </c>
      <c r="AL1126" s="241">
        <v>34.561500000000002</v>
      </c>
      <c r="AM1126" s="117"/>
      <c r="AN1126" s="118"/>
      <c r="AO1126" s="32">
        <v>0.8</v>
      </c>
      <c r="AP1126" s="245">
        <v>6.0940000000000003</v>
      </c>
      <c r="AQ1126" s="106"/>
      <c r="AR1126" s="108" t="s">
        <v>227</v>
      </c>
      <c r="AS1126" s="235">
        <v>12.833188051958611</v>
      </c>
      <c r="AT1126" s="128"/>
      <c r="AU1126" s="236">
        <v>17.089677547507677</v>
      </c>
      <c r="AV1126" s="128"/>
      <c r="AW1126" s="237">
        <v>1.1297973568281938</v>
      </c>
      <c r="AX1126" s="128"/>
      <c r="AZ1126" s="138">
        <v>0.22514612128561623</v>
      </c>
      <c r="BA1126" s="113">
        <v>6</v>
      </c>
      <c r="BC1126" s="144" t="s">
        <v>227</v>
      </c>
      <c r="BE1126" s="145" t="s">
        <v>227</v>
      </c>
      <c r="BG1126" s="21">
        <v>1135</v>
      </c>
    </row>
    <row r="1127" spans="1:59" ht="15.75" customHeight="1">
      <c r="A1127" s="21" t="s">
        <v>242</v>
      </c>
      <c r="B1127" s="33">
        <v>52</v>
      </c>
      <c r="C1127" s="21" t="s">
        <v>375</v>
      </c>
      <c r="D1127" s="26" t="s">
        <v>376</v>
      </c>
      <c r="E1127" s="35">
        <v>71</v>
      </c>
      <c r="F1127" s="35">
        <v>23.530000000000086</v>
      </c>
      <c r="G1127" s="35" t="s">
        <v>67</v>
      </c>
      <c r="H1127" s="36">
        <v>71.392166666666668</v>
      </c>
      <c r="I1127" s="35">
        <v>151</v>
      </c>
      <c r="J1127" s="35">
        <v>55.740000000000123</v>
      </c>
      <c r="K1127" s="35" t="s">
        <v>68</v>
      </c>
      <c r="L1127" s="36">
        <v>151.929</v>
      </c>
      <c r="M1127" s="36">
        <v>-151.929</v>
      </c>
      <c r="N1127" s="20">
        <v>1136</v>
      </c>
      <c r="Q1127" s="32" t="s">
        <v>229</v>
      </c>
      <c r="R1127" s="5">
        <v>2</v>
      </c>
      <c r="S1127" s="24">
        <v>163.97</v>
      </c>
      <c r="T1127" s="42">
        <v>0.2525</v>
      </c>
      <c r="U1127" s="42">
        <v>0.245</v>
      </c>
      <c r="V1127" s="42">
        <v>29.005651436824003</v>
      </c>
      <c r="W1127" s="42">
        <v>28.996082911059002</v>
      </c>
      <c r="X1127" s="42">
        <v>34.572633413067926</v>
      </c>
      <c r="Y1127" s="42">
        <v>34.568466036795286</v>
      </c>
      <c r="Z1127" s="42">
        <v>2.0076000000000001</v>
      </c>
      <c r="AA1127" s="25">
        <v>6.0344286563668845</v>
      </c>
      <c r="AB1127" s="25">
        <v>75.605159787434602</v>
      </c>
      <c r="AC1127" s="25">
        <v>0.10942652800000001</v>
      </c>
      <c r="AD1127" s="42">
        <v>0.15110000000000001</v>
      </c>
      <c r="AE1127" s="25">
        <v>72.744600000000005</v>
      </c>
      <c r="AF1127" s="42">
        <v>3.4506000000000001</v>
      </c>
      <c r="AG1127" s="25">
        <v>1.1435</v>
      </c>
      <c r="AH1127" s="5">
        <v>0.1138</v>
      </c>
      <c r="AI1127" s="25">
        <v>4.3298999999999997E-2</v>
      </c>
      <c r="AJ1127" s="24">
        <v>13.92</v>
      </c>
      <c r="AK1127" s="25">
        <v>0</v>
      </c>
      <c r="AL1127" s="241">
        <v>34.532899999999998</v>
      </c>
      <c r="AM1127" s="117">
        <v>6</v>
      </c>
      <c r="AN1127" s="118"/>
      <c r="AO1127" s="32">
        <v>0.6</v>
      </c>
      <c r="AP1127" s="245">
        <v>6.0880000000000001</v>
      </c>
      <c r="AQ1127" s="106"/>
      <c r="AR1127" s="108" t="s">
        <v>227</v>
      </c>
      <c r="AS1127" s="235">
        <v>12.902956313133027</v>
      </c>
      <c r="AT1127" s="128"/>
      <c r="AU1127" s="236">
        <v>17.475557681734387</v>
      </c>
      <c r="AV1127" s="128"/>
      <c r="AW1127" s="237">
        <v>1.1394537444933921</v>
      </c>
      <c r="AX1127" s="128"/>
      <c r="AZ1127" s="138">
        <v>0.1965734206627954</v>
      </c>
      <c r="BA1127" s="113">
        <v>6</v>
      </c>
      <c r="BC1127" s="144" t="s">
        <v>227</v>
      </c>
      <c r="BE1127" s="145" t="s">
        <v>227</v>
      </c>
      <c r="BG1127" s="21">
        <v>1136</v>
      </c>
    </row>
    <row r="1128" spans="1:59" ht="15.75" customHeight="1">
      <c r="A1128" s="21" t="s">
        <v>242</v>
      </c>
      <c r="B1128" s="33">
        <v>52</v>
      </c>
      <c r="C1128" s="21" t="s">
        <v>375</v>
      </c>
      <c r="D1128" s="26" t="s">
        <v>376</v>
      </c>
      <c r="E1128" s="35">
        <v>71</v>
      </c>
      <c r="F1128" s="35">
        <v>23.530000000000086</v>
      </c>
      <c r="G1128" s="35" t="s">
        <v>67</v>
      </c>
      <c r="H1128" s="36">
        <v>71.392166666666668</v>
      </c>
      <c r="I1128" s="35">
        <v>151</v>
      </c>
      <c r="J1128" s="35">
        <v>55.740000000000123</v>
      </c>
      <c r="K1128" s="35" t="s">
        <v>68</v>
      </c>
      <c r="L1128" s="36">
        <v>151.929</v>
      </c>
      <c r="M1128" s="36">
        <v>-151.929</v>
      </c>
      <c r="N1128" s="20">
        <v>1137</v>
      </c>
      <c r="Q1128" s="32" t="s">
        <v>230</v>
      </c>
      <c r="R1128" s="5">
        <v>3</v>
      </c>
      <c r="S1128" s="24">
        <v>160.21799999999999</v>
      </c>
      <c r="T1128" s="42">
        <v>-0.22239999999999999</v>
      </c>
      <c r="U1128" s="42">
        <v>-0.20860000000000001</v>
      </c>
      <c r="V1128" s="42">
        <v>27.575802463203999</v>
      </c>
      <c r="W1128" s="42">
        <v>27.578296212698</v>
      </c>
      <c r="X1128" s="42">
        <v>33.209937671236673</v>
      </c>
      <c r="Y1128" s="42">
        <v>33.198223998648444</v>
      </c>
      <c r="Z1128" s="42">
        <v>2.1065</v>
      </c>
      <c r="AA1128" s="25">
        <v>6.5074861504736425</v>
      </c>
      <c r="AB1128" s="25">
        <v>79.760962990820687</v>
      </c>
      <c r="AC1128" s="25">
        <v>0.16920886800000001</v>
      </c>
      <c r="AD1128" s="42">
        <v>0.23849999999999999</v>
      </c>
      <c r="AE1128" s="25">
        <v>71.191100000000006</v>
      </c>
      <c r="AF1128" s="42">
        <v>3.3774999999999999</v>
      </c>
      <c r="AG1128" s="25">
        <v>1.3525</v>
      </c>
      <c r="AH1128" s="5">
        <v>0.1221</v>
      </c>
      <c r="AI1128" s="25">
        <v>4.3298999999999997E-2</v>
      </c>
      <c r="AJ1128" s="24">
        <v>19.22</v>
      </c>
      <c r="AK1128" s="25">
        <v>0</v>
      </c>
      <c r="AL1128" s="241">
        <v>33.189100000000003</v>
      </c>
      <c r="AM1128" s="117"/>
      <c r="AN1128" s="118"/>
      <c r="AO1128" s="32">
        <v>0.3</v>
      </c>
      <c r="AP1128" s="245">
        <v>6.7249999999999996</v>
      </c>
      <c r="AQ1128" s="106"/>
      <c r="AR1128" s="108" t="s">
        <v>227</v>
      </c>
      <c r="AS1128" s="235">
        <v>10.24667903173115</v>
      </c>
      <c r="AT1128" s="128"/>
      <c r="AU1128" s="236">
        <v>23.458935475748032</v>
      </c>
      <c r="AV1128" s="128"/>
      <c r="AW1128" s="237">
        <v>1.3924511013215859</v>
      </c>
      <c r="AX1128" s="128"/>
      <c r="AZ1128" s="138">
        <v>1.2424098170092108</v>
      </c>
      <c r="BA1128" s="113">
        <v>6</v>
      </c>
      <c r="BC1128" s="144" t="s">
        <v>227</v>
      </c>
      <c r="BE1128" s="145" t="s">
        <v>227</v>
      </c>
      <c r="BG1128" s="21">
        <v>1137</v>
      </c>
    </row>
    <row r="1129" spans="1:59" ht="15.75" customHeight="1">
      <c r="A1129" s="21" t="s">
        <v>242</v>
      </c>
      <c r="B1129" s="33">
        <v>52</v>
      </c>
      <c r="C1129" s="21" t="s">
        <v>375</v>
      </c>
      <c r="D1129" s="26" t="s">
        <v>376</v>
      </c>
      <c r="E1129" s="35">
        <v>71</v>
      </c>
      <c r="F1129" s="35">
        <v>23.530000000000086</v>
      </c>
      <c r="G1129" s="35" t="s">
        <v>67</v>
      </c>
      <c r="H1129" s="36">
        <v>71.392166666666668</v>
      </c>
      <c r="I1129" s="35">
        <v>151</v>
      </c>
      <c r="J1129" s="35">
        <v>55.740000000000123</v>
      </c>
      <c r="K1129" s="35" t="s">
        <v>68</v>
      </c>
      <c r="L1129" s="36">
        <v>151.929</v>
      </c>
      <c r="M1129" s="36">
        <v>-151.929</v>
      </c>
      <c r="N1129" s="20">
        <v>1139</v>
      </c>
      <c r="Q1129" s="32" t="s">
        <v>229</v>
      </c>
      <c r="R1129" s="5">
        <v>5</v>
      </c>
      <c r="S1129" s="24">
        <v>102.97199999999999</v>
      </c>
      <c r="T1129" s="42">
        <v>1.0571999999999999</v>
      </c>
      <c r="U1129" s="42">
        <v>1.0585</v>
      </c>
      <c r="V1129" s="42">
        <v>27.388201376371001</v>
      </c>
      <c r="W1129" s="42">
        <v>27.389068532331002</v>
      </c>
      <c r="X1129" s="42">
        <v>31.65281209228548</v>
      </c>
      <c r="Y1129" s="42">
        <v>31.652595999520479</v>
      </c>
      <c r="Z1129" s="42">
        <v>2.4891999999999999</v>
      </c>
      <c r="AA1129" s="25">
        <v>7.8547345226417349</v>
      </c>
      <c r="AB1129" s="25">
        <v>98.459164751136214</v>
      </c>
      <c r="AC1129" s="25">
        <v>0.22404299599999999</v>
      </c>
      <c r="AD1129" s="42">
        <v>0.31859999999999999</v>
      </c>
      <c r="AE1129" s="25">
        <v>57.713799999999999</v>
      </c>
      <c r="AF1129" s="42">
        <v>2.7427000000000001</v>
      </c>
      <c r="AG1129" s="25">
        <v>1.4136</v>
      </c>
      <c r="AH1129" s="5">
        <v>0.1245</v>
      </c>
      <c r="AI1129" s="25">
        <v>4.3298999999999997E-2</v>
      </c>
      <c r="AJ1129" s="24">
        <v>77.2</v>
      </c>
      <c r="AK1129" s="25">
        <v>0</v>
      </c>
      <c r="AL1129" s="241">
        <v>31.646000000000001</v>
      </c>
      <c r="AM1129" s="117"/>
      <c r="AN1129" s="118"/>
      <c r="AO1129" s="32">
        <v>1.2</v>
      </c>
      <c r="AP1129" s="245">
        <v>7.8245000000000005</v>
      </c>
      <c r="AQ1129" s="106">
        <v>26</v>
      </c>
      <c r="AR1129" s="108" t="s">
        <v>267</v>
      </c>
      <c r="AS1129" s="235">
        <v>2.854160564134129</v>
      </c>
      <c r="AT1129" s="128"/>
      <c r="AU1129" s="236">
        <v>17.407597978439959</v>
      </c>
      <c r="AV1129" s="128"/>
      <c r="AW1129" s="237">
        <v>1.2089797356828194</v>
      </c>
      <c r="AX1129" s="128"/>
      <c r="AZ1129" s="138">
        <v>2.272915313414245</v>
      </c>
      <c r="BA1129" s="113">
        <v>6</v>
      </c>
      <c r="BC1129" s="144">
        <v>0.26770041916377646</v>
      </c>
      <c r="BE1129" s="145">
        <v>0.47810811702708556</v>
      </c>
      <c r="BG1129" s="21">
        <v>1139</v>
      </c>
    </row>
    <row r="1130" spans="1:59" ht="15.75" customHeight="1">
      <c r="A1130" s="21" t="s">
        <v>242</v>
      </c>
      <c r="B1130" s="33">
        <v>52</v>
      </c>
      <c r="C1130" s="21" t="s">
        <v>375</v>
      </c>
      <c r="D1130" s="26" t="s">
        <v>376</v>
      </c>
      <c r="E1130" s="35">
        <v>71</v>
      </c>
      <c r="F1130" s="35">
        <v>23.530000000000086</v>
      </c>
      <c r="G1130" s="35" t="s">
        <v>67</v>
      </c>
      <c r="H1130" s="36">
        <v>71.392166666666668</v>
      </c>
      <c r="I1130" s="35">
        <v>151</v>
      </c>
      <c r="J1130" s="35">
        <v>55.740000000000123</v>
      </c>
      <c r="K1130" s="35" t="s">
        <v>68</v>
      </c>
      <c r="L1130" s="36">
        <v>151.929</v>
      </c>
      <c r="M1130" s="36">
        <v>-151.929</v>
      </c>
      <c r="N1130" s="20">
        <v>1140</v>
      </c>
      <c r="Q1130" s="32" t="s">
        <v>229</v>
      </c>
      <c r="R1130" s="5">
        <v>6</v>
      </c>
      <c r="S1130" s="24">
        <v>82.356999999999999</v>
      </c>
      <c r="T1130" s="42">
        <v>1.4997</v>
      </c>
      <c r="U1130" s="42">
        <v>1.4988999999999999</v>
      </c>
      <c r="V1130" s="42">
        <v>27.653320831065997</v>
      </c>
      <c r="W1130" s="42">
        <v>27.653141839235001</v>
      </c>
      <c r="X1130" s="42">
        <v>31.552502017929253</v>
      </c>
      <c r="Y1130" s="42">
        <v>31.553080855330766</v>
      </c>
      <c r="Z1130" s="42">
        <v>2.4500999999999999</v>
      </c>
      <c r="AA1130" s="25">
        <v>7.6009915443767291</v>
      </c>
      <c r="AB1130" s="25">
        <v>96.299944231492177</v>
      </c>
      <c r="AC1130" s="25">
        <v>0.24454762000000002</v>
      </c>
      <c r="AD1130" s="42">
        <v>0.34849999999999998</v>
      </c>
      <c r="AE1130" s="25">
        <v>69.896799999999999</v>
      </c>
      <c r="AF1130" s="42">
        <v>3.3165</v>
      </c>
      <c r="AG1130" s="25">
        <v>1.2608999999999999</v>
      </c>
      <c r="AH1130" s="5">
        <v>0.11840000000000001</v>
      </c>
      <c r="AI1130" s="25">
        <v>4.3298999999999997E-2</v>
      </c>
      <c r="AJ1130" s="24">
        <v>97.94</v>
      </c>
      <c r="AK1130" s="25">
        <v>0</v>
      </c>
      <c r="AL1130" s="241">
        <v>31.549299999999999</v>
      </c>
      <c r="AM1130" s="117"/>
      <c r="AN1130" s="118"/>
      <c r="AO1130" s="32">
        <v>1.7</v>
      </c>
      <c r="AP1130" s="245">
        <v>7.6210000000000004</v>
      </c>
      <c r="AQ1130" s="106"/>
      <c r="AR1130" s="108" t="s">
        <v>227</v>
      </c>
      <c r="AS1130" s="235">
        <v>2.2802485512020634</v>
      </c>
      <c r="AT1130" s="128"/>
      <c r="AU1130" s="236">
        <v>16.815489604541732</v>
      </c>
      <c r="AV1130" s="128"/>
      <c r="AW1130" s="237">
        <v>1.1539383259911895</v>
      </c>
      <c r="AX1130" s="128"/>
      <c r="AZ1130" s="138">
        <v>2.4303724561388278</v>
      </c>
      <c r="BA1130" s="113">
        <v>6</v>
      </c>
      <c r="BC1130" s="144">
        <v>0.2707741260990349</v>
      </c>
      <c r="BE1130" s="145">
        <v>0.37215537847638269</v>
      </c>
      <c r="BG1130" s="21">
        <v>1140</v>
      </c>
    </row>
    <row r="1131" spans="1:59" ht="15.75" customHeight="1">
      <c r="A1131" s="21" t="s">
        <v>242</v>
      </c>
      <c r="B1131" s="33">
        <v>52</v>
      </c>
      <c r="C1131" s="21" t="s">
        <v>375</v>
      </c>
      <c r="D1131" s="26" t="s">
        <v>376</v>
      </c>
      <c r="E1131" s="35">
        <v>71</v>
      </c>
      <c r="F1131" s="35">
        <v>23.530000000000086</v>
      </c>
      <c r="G1131" s="35" t="s">
        <v>67</v>
      </c>
      <c r="H1131" s="36">
        <v>71.392166666666668</v>
      </c>
      <c r="I1131" s="35">
        <v>151</v>
      </c>
      <c r="J1131" s="35">
        <v>55.740000000000123</v>
      </c>
      <c r="K1131" s="35" t="s">
        <v>68</v>
      </c>
      <c r="L1131" s="36">
        <v>151.929</v>
      </c>
      <c r="M1131" s="36">
        <v>-151.929</v>
      </c>
      <c r="N1131" s="20">
        <v>1141</v>
      </c>
      <c r="Q1131" s="32" t="s">
        <v>229</v>
      </c>
      <c r="R1131" s="5">
        <v>7</v>
      </c>
      <c r="S1131" s="24">
        <v>62.381999999999998</v>
      </c>
      <c r="T1131" s="42">
        <v>1.6675</v>
      </c>
      <c r="U1131" s="42">
        <v>1.6667000000000001</v>
      </c>
      <c r="V1131" s="42">
        <v>27.752463143443002</v>
      </c>
      <c r="W1131" s="42">
        <v>27.752179325134001</v>
      </c>
      <c r="X1131" s="42">
        <v>31.519366083423414</v>
      </c>
      <c r="Y1131" s="42">
        <v>31.519811765575849</v>
      </c>
      <c r="Z1131" s="42">
        <v>2.4432</v>
      </c>
      <c r="AA1131" s="25">
        <v>7.5411635451610151</v>
      </c>
      <c r="AB1131" s="25">
        <v>95.930110218087975</v>
      </c>
      <c r="AC1131" s="25">
        <v>0.235486164</v>
      </c>
      <c r="AD1131" s="42">
        <v>0.33529999999999999</v>
      </c>
      <c r="AE1131" s="25">
        <v>75.897599999999997</v>
      </c>
      <c r="AF1131" s="42">
        <v>3.5991</v>
      </c>
      <c r="AG1131" s="25">
        <v>1.2093</v>
      </c>
      <c r="AH1131" s="5">
        <v>0.1164</v>
      </c>
      <c r="AI1131" s="25">
        <v>4.3298999999999997E-2</v>
      </c>
      <c r="AJ1131" s="24">
        <v>99.93</v>
      </c>
      <c r="AK1131" s="25">
        <v>0</v>
      </c>
      <c r="AL1131" s="241">
        <v>31.520099999999999</v>
      </c>
      <c r="AM1131" s="117"/>
      <c r="AN1131" s="118"/>
      <c r="AO1131" s="32">
        <v>2</v>
      </c>
      <c r="AP1131" s="245">
        <v>7.5579999999999998</v>
      </c>
      <c r="AQ1131" s="106"/>
      <c r="AR1131" s="108" t="s">
        <v>227</v>
      </c>
      <c r="AS1131" s="235">
        <v>2.0039345699253865</v>
      </c>
      <c r="AT1131" s="128"/>
      <c r="AU1131" s="236">
        <v>16.522331573521853</v>
      </c>
      <c r="AV1131" s="128"/>
      <c r="AW1131" s="237">
        <v>1.1201409691629955</v>
      </c>
      <c r="AX1131" s="128"/>
      <c r="AZ1131" s="138">
        <v>2.3543215618530415</v>
      </c>
      <c r="BA1131" s="113">
        <v>36</v>
      </c>
      <c r="BB1131" s="139" t="s">
        <v>490</v>
      </c>
      <c r="BC1131" s="144">
        <v>0.27446298615139775</v>
      </c>
      <c r="BE1131" s="145">
        <v>0.22716112327756838</v>
      </c>
      <c r="BG1131" s="21">
        <v>1141</v>
      </c>
    </row>
    <row r="1132" spans="1:59" ht="15.75" customHeight="1">
      <c r="A1132" s="21" t="s">
        <v>242</v>
      </c>
      <c r="B1132" s="33">
        <v>52</v>
      </c>
      <c r="C1132" s="21" t="s">
        <v>375</v>
      </c>
      <c r="D1132" s="26" t="s">
        <v>376</v>
      </c>
      <c r="E1132" s="35">
        <v>71</v>
      </c>
      <c r="F1132" s="35">
        <v>23.530000000000086</v>
      </c>
      <c r="G1132" s="35" t="s">
        <v>67</v>
      </c>
      <c r="H1132" s="36">
        <v>71.392166666666668</v>
      </c>
      <c r="I1132" s="35">
        <v>151</v>
      </c>
      <c r="J1132" s="35">
        <v>55.740000000000123</v>
      </c>
      <c r="K1132" s="35" t="s">
        <v>68</v>
      </c>
      <c r="L1132" s="36">
        <v>151.929</v>
      </c>
      <c r="M1132" s="36">
        <v>-151.929</v>
      </c>
      <c r="N1132" s="20">
        <v>1142</v>
      </c>
      <c r="Q1132" s="32" t="s">
        <v>229</v>
      </c>
      <c r="R1132" s="5">
        <v>8</v>
      </c>
      <c r="S1132" s="24">
        <v>52.106000000000002</v>
      </c>
      <c r="T1132" s="42">
        <v>1.6817</v>
      </c>
      <c r="U1132" s="42">
        <v>1.6816</v>
      </c>
      <c r="V1132" s="42">
        <v>27.756227219016999</v>
      </c>
      <c r="W1132" s="42">
        <v>27.756425545221997</v>
      </c>
      <c r="X1132" s="42">
        <v>31.515400863673335</v>
      </c>
      <c r="Y1132" s="42">
        <v>31.515749139649486</v>
      </c>
      <c r="Z1132" s="42">
        <v>2.4468999999999999</v>
      </c>
      <c r="AA1132" s="25">
        <v>7.5777555617323156</v>
      </c>
      <c r="AB1132" s="25">
        <v>96.427842411212538</v>
      </c>
      <c r="AC1132" s="25">
        <v>0.2381827</v>
      </c>
      <c r="AD1132" s="42">
        <v>0.33929999999999999</v>
      </c>
      <c r="AE1132" s="25">
        <v>76.426000000000002</v>
      </c>
      <c r="AF1132" s="42">
        <v>3.6240000000000001</v>
      </c>
      <c r="AG1132" s="25">
        <v>1.2069000000000001</v>
      </c>
      <c r="AH1132" s="5">
        <v>0.1163</v>
      </c>
      <c r="AI1132" s="25">
        <v>4.3298999999999997E-2</v>
      </c>
      <c r="AJ1132" s="24">
        <v>99.93</v>
      </c>
      <c r="AK1132" s="25">
        <v>0</v>
      </c>
      <c r="AL1132" s="241">
        <v>31.5167</v>
      </c>
      <c r="AM1132" s="117"/>
      <c r="AN1132" s="118"/>
      <c r="AO1132" s="32">
        <v>2</v>
      </c>
      <c r="AP1132" s="245">
        <v>7.55</v>
      </c>
      <c r="AQ1132" s="106"/>
      <c r="AR1132" s="108" t="s">
        <v>227</v>
      </c>
      <c r="AS1132" s="235">
        <v>1.9826793131920961</v>
      </c>
      <c r="AT1132" s="128"/>
      <c r="AU1132" s="236">
        <v>16.485065164304459</v>
      </c>
      <c r="AV1132" s="128"/>
      <c r="AW1132" s="237">
        <v>1.1143471365638766</v>
      </c>
      <c r="AX1132" s="128"/>
      <c r="BA1132" s="113">
        <v>5</v>
      </c>
      <c r="BB1132" s="139" t="s">
        <v>489</v>
      </c>
      <c r="BC1132" s="144">
        <v>0.26240940839005722</v>
      </c>
      <c r="BE1132" s="145">
        <v>0.24592860927154028</v>
      </c>
      <c r="BG1132" s="21">
        <v>1142</v>
      </c>
    </row>
    <row r="1133" spans="1:59" ht="15.75" customHeight="1">
      <c r="A1133" s="21" t="s">
        <v>242</v>
      </c>
      <c r="B1133" s="33">
        <v>52</v>
      </c>
      <c r="C1133" s="21" t="s">
        <v>375</v>
      </c>
      <c r="D1133" s="26" t="s">
        <v>376</v>
      </c>
      <c r="E1133" s="35">
        <v>71</v>
      </c>
      <c r="F1133" s="35">
        <v>23.530000000000086</v>
      </c>
      <c r="G1133" s="35" t="s">
        <v>67</v>
      </c>
      <c r="H1133" s="36">
        <v>71.392166666666668</v>
      </c>
      <c r="I1133" s="35">
        <v>151</v>
      </c>
      <c r="J1133" s="35">
        <v>55.740000000000123</v>
      </c>
      <c r="K1133" s="35" t="s">
        <v>68</v>
      </c>
      <c r="L1133" s="36">
        <v>151.929</v>
      </c>
      <c r="M1133" s="36">
        <v>-151.929</v>
      </c>
      <c r="N1133" s="20">
        <v>1143</v>
      </c>
      <c r="Q1133" s="32" t="s">
        <v>229</v>
      </c>
      <c r="R1133" s="5">
        <v>9</v>
      </c>
      <c r="S1133" s="24">
        <v>42.25</v>
      </c>
      <c r="T1133" s="42">
        <v>1.6881999999999999</v>
      </c>
      <c r="U1133" s="42">
        <v>1.6878</v>
      </c>
      <c r="V1133" s="42">
        <v>27.751381696345003</v>
      </c>
      <c r="W1133" s="42">
        <v>27.751317686311999</v>
      </c>
      <c r="X1133" s="42">
        <v>31.508146428441457</v>
      </c>
      <c r="Y1133" s="42">
        <v>31.508466631039624</v>
      </c>
      <c r="Z1133" s="42">
        <v>2.4678</v>
      </c>
      <c r="AA1133" s="25">
        <v>7.6366161909777048</v>
      </c>
      <c r="AB1133" s="25">
        <v>97.188082345722364</v>
      </c>
      <c r="AC1133" s="25">
        <v>0.22622623200000003</v>
      </c>
      <c r="AD1133" s="42">
        <v>0.32179999999999997</v>
      </c>
      <c r="AE1133" s="25">
        <v>76.657399999999996</v>
      </c>
      <c r="AF1133" s="42">
        <v>3.6349</v>
      </c>
      <c r="AG1133" s="25">
        <v>1.2421</v>
      </c>
      <c r="AH1133" s="5">
        <v>0.1177</v>
      </c>
      <c r="AI1133" s="25">
        <v>4.3298999999999997E-2</v>
      </c>
      <c r="AJ1133" s="24">
        <v>99.93</v>
      </c>
      <c r="AK1133" s="25">
        <v>0</v>
      </c>
      <c r="AL1133" s="241">
        <v>31.5077</v>
      </c>
      <c r="AM1133" s="117"/>
      <c r="AN1133" s="118"/>
      <c r="AO1133" s="32">
        <v>2.1</v>
      </c>
      <c r="AP1133" s="245">
        <v>7.5609999999999999</v>
      </c>
      <c r="AQ1133" s="106"/>
      <c r="AR1133" s="108" t="s">
        <v>227</v>
      </c>
      <c r="AS1133" s="235">
        <v>1.935108502089059</v>
      </c>
      <c r="AT1133" s="128"/>
      <c r="AU1133" s="236">
        <v>16.331126190962664</v>
      </c>
      <c r="AV1133" s="128"/>
      <c r="AW1133" s="237">
        <v>1.1104845814977973</v>
      </c>
      <c r="AX1133" s="128"/>
      <c r="AZ1133" s="138">
        <v>2.6523299333756691</v>
      </c>
      <c r="BA1133" s="113">
        <v>6</v>
      </c>
      <c r="BC1133" s="144">
        <v>0.26014013711905964</v>
      </c>
      <c r="BE1133" s="145">
        <v>0.26301430251825203</v>
      </c>
      <c r="BG1133" s="21">
        <v>1143</v>
      </c>
    </row>
    <row r="1134" spans="1:59" ht="15.75" customHeight="1">
      <c r="A1134" s="21" t="s">
        <v>242</v>
      </c>
      <c r="B1134" s="33">
        <v>52</v>
      </c>
      <c r="C1134" s="21" t="s">
        <v>375</v>
      </c>
      <c r="D1134" s="26" t="s">
        <v>376</v>
      </c>
      <c r="E1134" s="35">
        <v>71</v>
      </c>
      <c r="F1134" s="35">
        <v>23.530000000000086</v>
      </c>
      <c r="G1134" s="35" t="s">
        <v>67</v>
      </c>
      <c r="H1134" s="36">
        <v>71.392166666666668</v>
      </c>
      <c r="I1134" s="35">
        <v>151</v>
      </c>
      <c r="J1134" s="35">
        <v>55.740000000000123</v>
      </c>
      <c r="K1134" s="35" t="s">
        <v>68</v>
      </c>
      <c r="L1134" s="36">
        <v>151.929</v>
      </c>
      <c r="M1134" s="36">
        <v>-151.929</v>
      </c>
      <c r="N1134" s="20">
        <v>1144</v>
      </c>
      <c r="Q1134" s="32" t="s">
        <v>229</v>
      </c>
      <c r="R1134" s="5">
        <v>10</v>
      </c>
      <c r="S1134" s="24">
        <v>31.869</v>
      </c>
      <c r="T1134" s="42">
        <v>0.57499999999999996</v>
      </c>
      <c r="U1134" s="42">
        <v>0.55779999999999996</v>
      </c>
      <c r="V1134" s="42">
        <v>26.624378889214</v>
      </c>
      <c r="W1134" s="42">
        <v>26.619437143056999</v>
      </c>
      <c r="X1134" s="42">
        <v>31.20176807614261</v>
      </c>
      <c r="Y1134" s="42">
        <v>31.212780479693485</v>
      </c>
      <c r="Z1134" s="42">
        <v>2.5949</v>
      </c>
      <c r="AA1134" s="25">
        <v>8.3621493774933739</v>
      </c>
      <c r="AB1134" s="25">
        <v>103.19430414853814</v>
      </c>
      <c r="AC1134" s="25">
        <v>0.21555643600000002</v>
      </c>
      <c r="AD1134" s="42">
        <v>0.30620000000000003</v>
      </c>
      <c r="AE1134" s="25">
        <v>87.781400000000005</v>
      </c>
      <c r="AF1134" s="42">
        <v>4.1588000000000003</v>
      </c>
      <c r="AG1134" s="25">
        <v>1.1623000000000001</v>
      </c>
      <c r="AH1134" s="5">
        <v>0.1145</v>
      </c>
      <c r="AI1134" s="25">
        <v>4.3298999999999997E-2</v>
      </c>
      <c r="AJ1134" s="24">
        <v>99.93</v>
      </c>
      <c r="AK1134" s="25">
        <v>0</v>
      </c>
      <c r="AL1134" s="241">
        <v>31.114899999999999</v>
      </c>
      <c r="AM1134" s="117"/>
      <c r="AN1134" s="118"/>
      <c r="AO1134" s="32">
        <v>1.2</v>
      </c>
      <c r="AP1134" s="245">
        <v>8.64</v>
      </c>
      <c r="AQ1134" s="106"/>
      <c r="AR1134" s="108" t="s">
        <v>227</v>
      </c>
      <c r="AS1134" s="235">
        <v>0.96244594318973442</v>
      </c>
      <c r="AT1134" s="128"/>
      <c r="AU1134" s="236">
        <v>10.042335170462993</v>
      </c>
      <c r="AV1134" s="128"/>
      <c r="AW1134" s="237">
        <v>0.84493392070484585</v>
      </c>
      <c r="AX1134" s="128"/>
      <c r="AZ1134" s="138">
        <v>1.1953429561141724</v>
      </c>
      <c r="BA1134" s="113">
        <v>6</v>
      </c>
      <c r="BC1134" s="144">
        <v>0.15746638898907464</v>
      </c>
      <c r="BD1134" s="128">
        <v>36</v>
      </c>
      <c r="BE1134" s="145">
        <v>0.12113687411469465</v>
      </c>
      <c r="BF1134" s="146" t="s">
        <v>407</v>
      </c>
      <c r="BG1134" s="21">
        <v>1144</v>
      </c>
    </row>
    <row r="1135" spans="1:59" ht="15.75" customHeight="1">
      <c r="A1135" s="21" t="s">
        <v>242</v>
      </c>
      <c r="B1135" s="33">
        <v>52</v>
      </c>
      <c r="C1135" s="21" t="s">
        <v>375</v>
      </c>
      <c r="D1135" s="26" t="s">
        <v>376</v>
      </c>
      <c r="E1135" s="35">
        <v>71</v>
      </c>
      <c r="F1135" s="35">
        <v>23.530000000000086</v>
      </c>
      <c r="G1135" s="35" t="s">
        <v>67</v>
      </c>
      <c r="H1135" s="36">
        <v>71.392166666666668</v>
      </c>
      <c r="I1135" s="35">
        <v>151</v>
      </c>
      <c r="J1135" s="35">
        <v>55.740000000000123</v>
      </c>
      <c r="K1135" s="35" t="s">
        <v>68</v>
      </c>
      <c r="L1135" s="36">
        <v>151.929</v>
      </c>
      <c r="M1135" s="36">
        <v>-151.929</v>
      </c>
      <c r="N1135" s="20">
        <v>1145</v>
      </c>
      <c r="Q1135" s="32" t="s">
        <v>229</v>
      </c>
      <c r="R1135" s="5">
        <v>11</v>
      </c>
      <c r="S1135" s="24">
        <v>21.753</v>
      </c>
      <c r="T1135" s="42">
        <v>2.3904999999999998</v>
      </c>
      <c r="U1135" s="42">
        <v>2.3986999999999998</v>
      </c>
      <c r="V1135" s="42">
        <v>27.432296832073</v>
      </c>
      <c r="W1135" s="42">
        <v>27.474824585482999</v>
      </c>
      <c r="X1135" s="42">
        <v>30.437665347367354</v>
      </c>
      <c r="Y1135" s="42">
        <v>30.481799124356527</v>
      </c>
      <c r="Z1135" s="42">
        <v>2.5743</v>
      </c>
      <c r="AA1135" s="25">
        <v>7.8568046361736252</v>
      </c>
      <c r="AB1135" s="25">
        <v>101.0396569934114</v>
      </c>
      <c r="AC1135" s="25">
        <v>0.29860837600000001</v>
      </c>
      <c r="AD1135" s="42">
        <v>0.42749999999999999</v>
      </c>
      <c r="AE1135" s="25">
        <v>87.109400000000008</v>
      </c>
      <c r="AF1135" s="42">
        <v>4.1272000000000002</v>
      </c>
      <c r="AG1135" s="25">
        <v>0.92520000000000002</v>
      </c>
      <c r="AH1135" s="5">
        <v>0.105</v>
      </c>
      <c r="AI1135" s="25">
        <v>4.3298999999999997E-2</v>
      </c>
      <c r="AJ1135" s="24">
        <v>99.93</v>
      </c>
      <c r="AK1135" s="25">
        <v>0</v>
      </c>
      <c r="AL1135" s="241">
        <v>30.2394</v>
      </c>
      <c r="AM1135" s="117"/>
      <c r="AN1135" s="118"/>
      <c r="AO1135" s="32">
        <v>2.6</v>
      </c>
      <c r="AP1135" s="245">
        <v>8.1120000000000001</v>
      </c>
      <c r="AQ1135" s="106"/>
      <c r="AR1135" s="108" t="s">
        <v>227</v>
      </c>
      <c r="AS1135" s="235">
        <v>0.30965239067586209</v>
      </c>
      <c r="AT1135" s="128"/>
      <c r="AU1135" s="236">
        <v>7.3628277451377953</v>
      </c>
      <c r="AV1135" s="128"/>
      <c r="AW1135" s="237">
        <v>0.6556687224669604</v>
      </c>
      <c r="AX1135" s="128"/>
      <c r="AZ1135" s="138">
        <v>0.96417684520334856</v>
      </c>
      <c r="BA1135" s="113">
        <v>6</v>
      </c>
      <c r="BC1135" s="144">
        <v>0.2396744296538863</v>
      </c>
      <c r="BD1135" s="128">
        <v>6</v>
      </c>
      <c r="BE1135" s="145">
        <v>0.11774367521772189</v>
      </c>
      <c r="BG1135" s="21">
        <v>1145</v>
      </c>
    </row>
    <row r="1136" spans="1:59" ht="15.75" customHeight="1">
      <c r="A1136" s="21" t="s">
        <v>242</v>
      </c>
      <c r="B1136" s="33">
        <v>52</v>
      </c>
      <c r="C1136" s="21" t="s">
        <v>375</v>
      </c>
      <c r="D1136" s="26" t="s">
        <v>376</v>
      </c>
      <c r="E1136" s="35">
        <v>71</v>
      </c>
      <c r="F1136" s="35">
        <v>23.530000000000086</v>
      </c>
      <c r="G1136" s="35" t="s">
        <v>67</v>
      </c>
      <c r="H1136" s="36">
        <v>71.392166666666668</v>
      </c>
      <c r="I1136" s="35">
        <v>151</v>
      </c>
      <c r="J1136" s="35">
        <v>55.740000000000123</v>
      </c>
      <c r="K1136" s="35" t="s">
        <v>68</v>
      </c>
      <c r="L1136" s="36">
        <v>151.929</v>
      </c>
      <c r="M1136" s="36">
        <v>-151.929</v>
      </c>
      <c r="N1136" s="20">
        <v>1146</v>
      </c>
      <c r="Q1136" s="32" t="s">
        <v>229</v>
      </c>
      <c r="R1136" s="5">
        <v>12</v>
      </c>
      <c r="S1136" s="24">
        <v>11.778</v>
      </c>
      <c r="T1136" s="42">
        <v>1.3011999999999999</v>
      </c>
      <c r="U1136" s="42">
        <v>1.2846</v>
      </c>
      <c r="V1136" s="42">
        <v>25.381692226756002</v>
      </c>
      <c r="W1136" s="42">
        <v>25.399596470544999</v>
      </c>
      <c r="X1136" s="42">
        <v>28.930883011483207</v>
      </c>
      <c r="Y1136" s="42">
        <v>28.968677057034824</v>
      </c>
      <c r="Z1136" s="42">
        <v>2.6097000000000001</v>
      </c>
      <c r="AA1136" s="25">
        <v>8.3130020967835065</v>
      </c>
      <c r="AB1136" s="25">
        <v>102.90245812122727</v>
      </c>
      <c r="AC1136" s="25">
        <v>0.46753882800000002</v>
      </c>
      <c r="AD1136" s="42">
        <v>0.6744</v>
      </c>
      <c r="AE1136" s="25">
        <v>85.583700000000007</v>
      </c>
      <c r="AF1136" s="42">
        <v>4.0552999999999999</v>
      </c>
      <c r="AG1136" s="25">
        <v>0.9627</v>
      </c>
      <c r="AH1136" s="5">
        <v>0.1065</v>
      </c>
      <c r="AI1136" s="25">
        <v>4.3298999999999997E-2</v>
      </c>
      <c r="AJ1136" s="24">
        <v>99.93</v>
      </c>
      <c r="AK1136" s="25">
        <v>0</v>
      </c>
      <c r="AL1136" s="241">
        <v>28.786000000000001</v>
      </c>
      <c r="AM1136" s="117"/>
      <c r="AN1136" s="118"/>
      <c r="AO1136" s="32">
        <v>1.7</v>
      </c>
      <c r="AP1136" s="245">
        <v>8.1709999999999994</v>
      </c>
      <c r="AQ1136" s="106"/>
      <c r="AR1136" s="108" t="s">
        <v>227</v>
      </c>
      <c r="AS1136" s="235">
        <v>0.14469921525981352</v>
      </c>
      <c r="AT1136" s="128"/>
      <c r="AU1136" s="236">
        <v>6.1782507819891741</v>
      </c>
      <c r="AV1136" s="128"/>
      <c r="AW1136" s="237">
        <v>0.54268898678414101</v>
      </c>
      <c r="AX1136" s="128"/>
      <c r="AZ1136" s="138">
        <v>0.51406817778396263</v>
      </c>
      <c r="BA1136" s="113">
        <v>6</v>
      </c>
      <c r="BC1136" s="144">
        <v>0.52737922795818637</v>
      </c>
      <c r="BE1136" s="145">
        <v>0.18269547866165092</v>
      </c>
      <c r="BG1136" s="21">
        <v>1146</v>
      </c>
    </row>
    <row r="1137" spans="1:59" ht="15.75" customHeight="1">
      <c r="A1137" s="21" t="s">
        <v>242</v>
      </c>
      <c r="B1137" s="33">
        <v>52</v>
      </c>
      <c r="C1137" s="21" t="s">
        <v>375</v>
      </c>
      <c r="D1137" s="26" t="s">
        <v>376</v>
      </c>
      <c r="E1137" s="35">
        <v>71</v>
      </c>
      <c r="F1137" s="35">
        <v>23.530000000000086</v>
      </c>
      <c r="G1137" s="35" t="s">
        <v>67</v>
      </c>
      <c r="H1137" s="36">
        <v>71.392166666666668</v>
      </c>
      <c r="I1137" s="35">
        <v>151</v>
      </c>
      <c r="J1137" s="35">
        <v>55.740000000000123</v>
      </c>
      <c r="K1137" s="35" t="s">
        <v>68</v>
      </c>
      <c r="L1137" s="36">
        <v>151.929</v>
      </c>
      <c r="M1137" s="36">
        <v>-151.929</v>
      </c>
      <c r="N1137" s="20">
        <v>1147</v>
      </c>
      <c r="Q1137" s="32" t="s">
        <v>230</v>
      </c>
      <c r="R1137" s="5">
        <v>13</v>
      </c>
      <c r="S1137" s="24">
        <v>5.9930000000000003</v>
      </c>
      <c r="T1137" s="42">
        <v>1.3918999999999999</v>
      </c>
      <c r="U1137" s="42">
        <v>1.3824000000000001</v>
      </c>
      <c r="V1137" s="42">
        <v>25.479337304611001</v>
      </c>
      <c r="W1137" s="42">
        <v>25.474457090796999</v>
      </c>
      <c r="X1137" s="42">
        <v>28.972008584447206</v>
      </c>
      <c r="Y1137" s="42">
        <v>28.974702656230907</v>
      </c>
      <c r="Z1137" s="42">
        <v>2.4973000000000001</v>
      </c>
      <c r="AA1137" s="25">
        <v>7.8665050042820095</v>
      </c>
      <c r="AB1137" s="25">
        <v>97.631441134334665</v>
      </c>
      <c r="AC1137" s="25">
        <v>0.487078448</v>
      </c>
      <c r="AD1137" s="42">
        <v>0.70289999999999997</v>
      </c>
      <c r="AE1137" s="25">
        <v>85.513900000000007</v>
      </c>
      <c r="AF1137" s="42">
        <v>4.0519999999999996</v>
      </c>
      <c r="AG1137" s="25">
        <v>1.0307999999999999</v>
      </c>
      <c r="AH1137" s="5">
        <v>0.10929999999999999</v>
      </c>
      <c r="AI1137" s="25">
        <v>8.6349999999999996E-2</v>
      </c>
      <c r="AJ1137" s="24">
        <v>99.93</v>
      </c>
      <c r="AK1137" s="25">
        <v>0</v>
      </c>
      <c r="AL1137" s="241">
        <v>28.931000000000001</v>
      </c>
      <c r="AM1137" s="117"/>
      <c r="AN1137" s="118"/>
      <c r="AO1137" s="32">
        <v>1.7</v>
      </c>
      <c r="AP1137" s="245">
        <v>8.2129999999999992</v>
      </c>
      <c r="AQ1137" s="106"/>
      <c r="AR1137" s="108" t="s">
        <v>227</v>
      </c>
      <c r="AS1137" s="235">
        <v>0.1497583827750239</v>
      </c>
      <c r="AT1137" s="128"/>
      <c r="AU1137" s="236">
        <v>6.2088069574724418</v>
      </c>
      <c r="AV1137" s="128"/>
      <c r="AW1137" s="237">
        <v>0.54462026431718058</v>
      </c>
      <c r="AX1137" s="128"/>
      <c r="AZ1137" s="138">
        <v>0.51391160829864213</v>
      </c>
      <c r="BC1137" s="144">
        <v>0.44293093035792208</v>
      </c>
      <c r="BD1137" s="128">
        <v>6</v>
      </c>
      <c r="BE1137" s="145">
        <v>0.16258524604869648</v>
      </c>
      <c r="BG1137" s="21">
        <v>1147</v>
      </c>
    </row>
    <row r="1138" spans="1:59" ht="15.75" customHeight="1">
      <c r="A1138" s="21" t="s">
        <v>242</v>
      </c>
      <c r="B1138" s="33">
        <v>53</v>
      </c>
      <c r="C1138" s="21" t="s">
        <v>377</v>
      </c>
      <c r="D1138" s="26" t="s">
        <v>378</v>
      </c>
      <c r="E1138" s="35">
        <v>71</v>
      </c>
      <c r="F1138" s="35">
        <v>21.890000000000214</v>
      </c>
      <c r="G1138" s="35" t="s">
        <v>67</v>
      </c>
      <c r="H1138" s="36">
        <v>71.364833333333337</v>
      </c>
      <c r="I1138" s="35">
        <v>152</v>
      </c>
      <c r="J1138" s="35">
        <v>3.2299999999997908</v>
      </c>
      <c r="K1138" s="35" t="s">
        <v>68</v>
      </c>
      <c r="L1138" s="36">
        <v>152.05383333333333</v>
      </c>
      <c r="M1138" s="36">
        <v>-152.05383333333333</v>
      </c>
      <c r="N1138" s="20">
        <v>1148</v>
      </c>
      <c r="Q1138" s="32" t="s">
        <v>230</v>
      </c>
      <c r="R1138" s="5">
        <v>1</v>
      </c>
      <c r="S1138" s="24">
        <v>67.887</v>
      </c>
      <c r="T1138" s="42">
        <v>1.6091</v>
      </c>
      <c r="U1138" s="42">
        <v>1.609</v>
      </c>
      <c r="V1138" s="42">
        <v>27.615385226070998</v>
      </c>
      <c r="W1138" s="42">
        <v>27.615367673245</v>
      </c>
      <c r="X1138" s="42">
        <v>31.40311215819176</v>
      </c>
      <c r="Y1138" s="42">
        <v>31.40319000323219</v>
      </c>
      <c r="Z1138" s="42">
        <v>2.4542999999999999</v>
      </c>
      <c r="AA1138" s="25">
        <v>7.6109757333654944</v>
      </c>
      <c r="AB1138" s="25">
        <v>96.596561601199397</v>
      </c>
      <c r="AC1138" s="25">
        <v>0.22442625999999999</v>
      </c>
      <c r="AD1138" s="42">
        <v>0.31919999999999998</v>
      </c>
      <c r="AE1138" s="25">
        <v>68.913600000000002</v>
      </c>
      <c r="AF1138" s="42">
        <v>3.2702</v>
      </c>
      <c r="AG1138" s="25">
        <v>1.2633000000000001</v>
      </c>
      <c r="AH1138" s="5">
        <v>0.11849999999999999</v>
      </c>
      <c r="AI1138" s="25">
        <v>4.3298999999999997E-2</v>
      </c>
      <c r="AJ1138" s="24">
        <v>10.94</v>
      </c>
      <c r="AK1138" s="25">
        <v>35.966000000000001</v>
      </c>
      <c r="AL1138" s="241">
        <v>31.402200000000001</v>
      </c>
      <c r="AM1138" s="117"/>
      <c r="AN1138" s="118"/>
      <c r="AO1138" s="32">
        <v>1.9</v>
      </c>
      <c r="AP1138" s="245"/>
      <c r="AQ1138" s="106">
        <v>5</v>
      </c>
      <c r="AR1138" s="108" t="s">
        <v>468</v>
      </c>
      <c r="AS1138" s="235">
        <v>2.2801875940237788</v>
      </c>
      <c r="AT1138" s="128"/>
      <c r="AU1138" s="236">
        <v>15.948231257872704</v>
      </c>
      <c r="AV1138" s="128"/>
      <c r="AW1138" s="237">
        <v>1.0988969162995594</v>
      </c>
      <c r="AX1138" s="128"/>
      <c r="AZ1138" s="138">
        <v>2.4078778063348327</v>
      </c>
      <c r="BA1138" s="113">
        <v>6</v>
      </c>
      <c r="BC1138" s="144">
        <v>0.25008820327257941</v>
      </c>
      <c r="BE1138" s="145">
        <v>0.37851039628422495</v>
      </c>
      <c r="BG1138" s="21">
        <v>1148</v>
      </c>
    </row>
    <row r="1139" spans="1:59" ht="15.75" customHeight="1">
      <c r="A1139" s="21" t="s">
        <v>242</v>
      </c>
      <c r="B1139" s="33">
        <v>53</v>
      </c>
      <c r="C1139" s="21" t="s">
        <v>377</v>
      </c>
      <c r="D1139" s="26" t="s">
        <v>378</v>
      </c>
      <c r="E1139" s="35">
        <v>71</v>
      </c>
      <c r="F1139" s="35">
        <v>21.890000000000214</v>
      </c>
      <c r="G1139" s="35" t="s">
        <v>67</v>
      </c>
      <c r="H1139" s="36">
        <v>71.364833333333337</v>
      </c>
      <c r="I1139" s="35">
        <v>152</v>
      </c>
      <c r="J1139" s="35">
        <v>3.2299999999997908</v>
      </c>
      <c r="K1139" s="35" t="s">
        <v>68</v>
      </c>
      <c r="L1139" s="36">
        <v>152.05383333333333</v>
      </c>
      <c r="M1139" s="36">
        <v>-152.05383333333333</v>
      </c>
      <c r="N1139" s="20">
        <v>1149</v>
      </c>
      <c r="Q1139" s="32" t="s">
        <v>229</v>
      </c>
      <c r="R1139" s="5">
        <v>2</v>
      </c>
      <c r="S1139" s="24">
        <v>62.042999999999999</v>
      </c>
      <c r="T1139" s="42">
        <v>1.6113999999999999</v>
      </c>
      <c r="U1139" s="42">
        <v>1.6113</v>
      </c>
      <c r="V1139" s="42">
        <v>27.613070409547003</v>
      </c>
      <c r="W1139" s="42">
        <v>27.613045646582002</v>
      </c>
      <c r="X1139" s="42">
        <v>31.401059514265363</v>
      </c>
      <c r="Y1139" s="42">
        <v>31.401128321816326</v>
      </c>
      <c r="Z1139" s="42">
        <v>2.4542999999999999</v>
      </c>
      <c r="AA1139" s="25">
        <v>7.6109757333654944</v>
      </c>
      <c r="AB1139" s="25">
        <v>96.600863195324123</v>
      </c>
      <c r="AC1139" s="25">
        <v>0.22372132800000002</v>
      </c>
      <c r="AD1139" s="42">
        <v>0.31809999999999999</v>
      </c>
      <c r="AE1139" s="25">
        <v>68.540700000000001</v>
      </c>
      <c r="AF1139" s="42">
        <v>3.2526000000000002</v>
      </c>
      <c r="AG1139" s="25">
        <v>1.3008999999999999</v>
      </c>
      <c r="AH1139" s="5">
        <v>0.1201</v>
      </c>
      <c r="AI1139" s="25">
        <v>4.3298999999999997E-2</v>
      </c>
      <c r="AJ1139" s="24">
        <v>17.059999999999999</v>
      </c>
      <c r="AK1139" s="25">
        <v>37.764000000000003</v>
      </c>
      <c r="AL1139" s="241">
        <v>31.4</v>
      </c>
      <c r="AM1139" s="117"/>
      <c r="AN1139" s="118"/>
      <c r="AO1139" s="32">
        <v>2.2999999999999998</v>
      </c>
      <c r="AP1139" s="245"/>
      <c r="AQ1139" s="106">
        <v>5</v>
      </c>
      <c r="AR1139" s="108" t="s">
        <v>468</v>
      </c>
      <c r="AS1139" s="235">
        <v>2.228571470323347</v>
      </c>
      <c r="AT1139" s="128"/>
      <c r="AU1139" s="236">
        <v>15.940157633662729</v>
      </c>
      <c r="AV1139" s="128"/>
      <c r="AW1139" s="237">
        <v>1.1037251101321586</v>
      </c>
      <c r="AX1139" s="128"/>
      <c r="AZ1139" s="138">
        <v>2.3290396444013295</v>
      </c>
      <c r="BA1139" s="113">
        <v>36</v>
      </c>
      <c r="BB1139" s="139" t="s">
        <v>490</v>
      </c>
      <c r="BC1139" s="144">
        <v>0.26312066180489807</v>
      </c>
      <c r="BE1139" s="145">
        <v>0.31297209523148262</v>
      </c>
      <c r="BG1139" s="21">
        <v>1149</v>
      </c>
    </row>
    <row r="1140" spans="1:59" ht="15.75" customHeight="1">
      <c r="A1140" s="21" t="s">
        <v>242</v>
      </c>
      <c r="B1140" s="33">
        <v>53</v>
      </c>
      <c r="C1140" s="21" t="s">
        <v>377</v>
      </c>
      <c r="D1140" s="26" t="s">
        <v>378</v>
      </c>
      <c r="E1140" s="35">
        <v>71</v>
      </c>
      <c r="F1140" s="35">
        <v>21.890000000000214</v>
      </c>
      <c r="G1140" s="35" t="s">
        <v>67</v>
      </c>
      <c r="H1140" s="36">
        <v>71.364833333333337</v>
      </c>
      <c r="I1140" s="35">
        <v>152</v>
      </c>
      <c r="J1140" s="35">
        <v>3.2299999999997908</v>
      </c>
      <c r="K1140" s="35" t="s">
        <v>68</v>
      </c>
      <c r="L1140" s="36">
        <v>152.05383333333333</v>
      </c>
      <c r="M1140" s="36">
        <v>-152.05383333333333</v>
      </c>
      <c r="N1140" s="20">
        <v>1150</v>
      </c>
      <c r="Q1140" s="32" t="s">
        <v>229</v>
      </c>
      <c r="R1140" s="5">
        <v>3</v>
      </c>
      <c r="S1140" s="24">
        <v>52.183999999999997</v>
      </c>
      <c r="T1140" s="42">
        <v>1.6822999999999999</v>
      </c>
      <c r="U1140" s="42">
        <v>1.6817</v>
      </c>
      <c r="V1140" s="42">
        <v>27.621148279644999</v>
      </c>
      <c r="W1140" s="42">
        <v>27.620976322236</v>
      </c>
      <c r="X1140" s="42">
        <v>31.345785618679336</v>
      </c>
      <c r="Y1140" s="42">
        <v>31.346167905777637</v>
      </c>
      <c r="Z1140" s="42">
        <v>2.4521999999999999</v>
      </c>
      <c r="AA1140" s="25">
        <v>7.6081685388291742</v>
      </c>
      <c r="AB1140" s="25">
        <v>96.703125066863961</v>
      </c>
      <c r="AC1140" s="25">
        <v>0.25605238400000002</v>
      </c>
      <c r="AD1140" s="42">
        <v>0.3654</v>
      </c>
      <c r="AE1140" s="25">
        <v>69.049199999999999</v>
      </c>
      <c r="AF1140" s="42">
        <v>3.2766000000000002</v>
      </c>
      <c r="AG1140" s="25">
        <v>1.2656000000000001</v>
      </c>
      <c r="AH1140" s="5">
        <v>0.1186</v>
      </c>
      <c r="AI1140" s="25">
        <v>4.3298999999999997E-2</v>
      </c>
      <c r="AJ1140" s="24">
        <v>27.21</v>
      </c>
      <c r="AK1140" s="25">
        <v>37.764000000000003</v>
      </c>
      <c r="AL1140" s="241">
        <v>31.3443</v>
      </c>
      <c r="AM1140" s="117"/>
      <c r="AN1140" s="118"/>
      <c r="AO1140" s="32">
        <v>1.9</v>
      </c>
      <c r="AP1140" s="245">
        <v>7.5960000000000001</v>
      </c>
      <c r="AQ1140" s="106"/>
      <c r="AR1140" s="108" t="s">
        <v>227</v>
      </c>
      <c r="AS1140" s="235">
        <v>2.1425251000093222</v>
      </c>
      <c r="AT1140" s="128"/>
      <c r="AU1140" s="236">
        <v>15.71299028334974</v>
      </c>
      <c r="AV1140" s="128"/>
      <c r="AW1140" s="237">
        <v>1.0911718061674007</v>
      </c>
      <c r="AX1140" s="128"/>
      <c r="AZ1140" s="138">
        <v>2.308843270044183</v>
      </c>
      <c r="BA1140" s="113">
        <v>6</v>
      </c>
      <c r="BC1140" s="144">
        <v>0.27836021821920903</v>
      </c>
      <c r="BE1140" s="145">
        <v>0.28330289790432583</v>
      </c>
      <c r="BG1140" s="21">
        <v>1150</v>
      </c>
    </row>
    <row r="1141" spans="1:59" ht="15.75" customHeight="1">
      <c r="A1141" s="21" t="s">
        <v>242</v>
      </c>
      <c r="B1141" s="33">
        <v>53</v>
      </c>
      <c r="C1141" s="21" t="s">
        <v>377</v>
      </c>
      <c r="D1141" s="26" t="s">
        <v>378</v>
      </c>
      <c r="E1141" s="35">
        <v>71</v>
      </c>
      <c r="F1141" s="35">
        <v>21.890000000000214</v>
      </c>
      <c r="G1141" s="35" t="s">
        <v>67</v>
      </c>
      <c r="H1141" s="36">
        <v>71.364833333333337</v>
      </c>
      <c r="I1141" s="35">
        <v>152</v>
      </c>
      <c r="J1141" s="35">
        <v>3.2299999999997908</v>
      </c>
      <c r="K1141" s="35" t="s">
        <v>68</v>
      </c>
      <c r="L1141" s="36">
        <v>152.05383333333333</v>
      </c>
      <c r="M1141" s="36">
        <v>-152.05383333333333</v>
      </c>
      <c r="N1141" s="20">
        <v>1151</v>
      </c>
      <c r="Q1141" s="32" t="s">
        <v>229</v>
      </c>
      <c r="R1141" s="5">
        <v>4</v>
      </c>
      <c r="S1141" s="24">
        <v>42.151000000000003</v>
      </c>
      <c r="T1141" s="42">
        <v>1.7149000000000001</v>
      </c>
      <c r="U1141" s="42">
        <v>1.7136</v>
      </c>
      <c r="V1141" s="42">
        <v>27.618172800892001</v>
      </c>
      <c r="W1141" s="42">
        <v>27.617899611917998</v>
      </c>
      <c r="X1141" s="42">
        <v>31.315016439388895</v>
      </c>
      <c r="Y1141" s="42">
        <v>31.315967507150656</v>
      </c>
      <c r="Z1141" s="42">
        <v>2.456</v>
      </c>
      <c r="AA1141" s="25">
        <v>7.6241584715077977</v>
      </c>
      <c r="AB1141" s="25">
        <v>96.966324376808359</v>
      </c>
      <c r="AC1141" s="25">
        <v>0.23638272799999999</v>
      </c>
      <c r="AD1141" s="42">
        <v>0.33660000000000001</v>
      </c>
      <c r="AE1141" s="25">
        <v>69.360299999999995</v>
      </c>
      <c r="AF1141" s="42">
        <v>3.2913000000000001</v>
      </c>
      <c r="AG1141" s="25">
        <v>1.2608999999999999</v>
      </c>
      <c r="AH1141" s="5">
        <v>0.11840000000000001</v>
      </c>
      <c r="AI1141" s="25">
        <v>4.3298999999999997E-2</v>
      </c>
      <c r="AJ1141" s="24">
        <v>37.57</v>
      </c>
      <c r="AK1141" s="25">
        <v>37.764000000000003</v>
      </c>
      <c r="AL1141" s="241">
        <v>31.309000000000001</v>
      </c>
      <c r="AM1141" s="117"/>
      <c r="AN1141" s="118"/>
      <c r="AO1141" s="32">
        <v>2</v>
      </c>
      <c r="AP1141" s="245">
        <v>7.5880000000000001</v>
      </c>
      <c r="AQ1141" s="106">
        <v>6</v>
      </c>
      <c r="AR1141" s="108" t="s">
        <v>227</v>
      </c>
      <c r="AS1141" s="235">
        <v>2.089887670137931</v>
      </c>
      <c r="AT1141" s="128"/>
      <c r="AU1141" s="236">
        <v>15.551652681020341</v>
      </c>
      <c r="AV1141" s="128"/>
      <c r="AW1141" s="237">
        <v>1.0776528634361235</v>
      </c>
      <c r="AX1141" s="128"/>
      <c r="AZ1141" s="138">
        <v>2.2803591213461951</v>
      </c>
      <c r="BA1141" s="113">
        <v>36</v>
      </c>
      <c r="BB1141" s="139" t="s">
        <v>490</v>
      </c>
      <c r="BC1141" s="144">
        <v>0.27422169830198589</v>
      </c>
      <c r="BE1141" s="145">
        <v>0.26728630632616862</v>
      </c>
      <c r="BG1141" s="21">
        <v>1151</v>
      </c>
    </row>
    <row r="1142" spans="1:59" ht="15.75" customHeight="1">
      <c r="A1142" s="21" t="s">
        <v>242</v>
      </c>
      <c r="B1142" s="33">
        <v>53</v>
      </c>
      <c r="C1142" s="21" t="s">
        <v>377</v>
      </c>
      <c r="D1142" s="26" t="s">
        <v>378</v>
      </c>
      <c r="E1142" s="35">
        <v>71</v>
      </c>
      <c r="F1142" s="35">
        <v>21.890000000000214</v>
      </c>
      <c r="G1142" s="35" t="s">
        <v>67</v>
      </c>
      <c r="H1142" s="36">
        <v>71.364833333333337</v>
      </c>
      <c r="I1142" s="35">
        <v>152</v>
      </c>
      <c r="J1142" s="35">
        <v>3.2299999999997908</v>
      </c>
      <c r="K1142" s="35" t="s">
        <v>68</v>
      </c>
      <c r="L1142" s="36">
        <v>152.05383333333333</v>
      </c>
      <c r="M1142" s="36">
        <v>-152.05383333333333</v>
      </c>
      <c r="N1142" s="20">
        <v>1152</v>
      </c>
      <c r="Q1142" s="32" t="s">
        <v>229</v>
      </c>
      <c r="R1142" s="5">
        <v>5</v>
      </c>
      <c r="S1142" s="24">
        <v>32.04</v>
      </c>
      <c r="T1142" s="42">
        <v>2.0430999999999999</v>
      </c>
      <c r="U1142" s="42">
        <v>2.0379999999999998</v>
      </c>
      <c r="V1142" s="42">
        <v>27.303512674423001</v>
      </c>
      <c r="W1142" s="42">
        <v>27.243405590687001</v>
      </c>
      <c r="X1142" s="42">
        <v>30.607900785895385</v>
      </c>
      <c r="Y1142" s="42">
        <v>30.538621574129138</v>
      </c>
      <c r="Z1142" s="42">
        <v>2.4518</v>
      </c>
      <c r="AA1142" s="25">
        <v>7.5574494311944731</v>
      </c>
      <c r="AB1142" s="25">
        <v>96.452458109869283</v>
      </c>
      <c r="AC1142" s="25">
        <v>0.28343522800000004</v>
      </c>
      <c r="AD1142" s="42">
        <v>0.40539999999999998</v>
      </c>
      <c r="AE1142" s="25">
        <v>71.276799999999994</v>
      </c>
      <c r="AF1142" s="42">
        <v>3.3815</v>
      </c>
      <c r="AG1142" s="25">
        <v>1.1694</v>
      </c>
      <c r="AH1142" s="5">
        <v>0.1148</v>
      </c>
      <c r="AI1142" s="25">
        <v>4.3298999999999997E-2</v>
      </c>
      <c r="AJ1142" s="24">
        <v>48.33</v>
      </c>
      <c r="AK1142" s="25">
        <v>39.561999999999998</v>
      </c>
      <c r="AL1142" s="241">
        <v>31.171500000000002</v>
      </c>
      <c r="AM1142" s="117">
        <v>3</v>
      </c>
      <c r="AN1142" s="243" t="s">
        <v>469</v>
      </c>
      <c r="AO1142" s="32">
        <v>2.1</v>
      </c>
      <c r="AP1142" s="245">
        <v>7.577</v>
      </c>
      <c r="AQ1142" s="106"/>
      <c r="AR1142" s="108" t="s">
        <v>227</v>
      </c>
      <c r="AS1142" s="235">
        <v>1.9358712999963472</v>
      </c>
      <c r="AT1142" s="128"/>
      <c r="AU1142" s="236">
        <v>14.873491911089239</v>
      </c>
      <c r="AV1142" s="128"/>
      <c r="AW1142" s="237">
        <v>1.0477180616740087</v>
      </c>
      <c r="AX1142" s="128"/>
      <c r="AZ1142" s="138">
        <v>2.1953999437647331</v>
      </c>
      <c r="BA1142" s="113">
        <v>6</v>
      </c>
      <c r="BC1142" s="144">
        <v>0.26077943270427717</v>
      </c>
      <c r="BD1142" s="128">
        <v>6</v>
      </c>
      <c r="BE1142" s="145">
        <v>0.30619956098514578</v>
      </c>
      <c r="BG1142" s="21">
        <v>1152</v>
      </c>
    </row>
    <row r="1143" spans="1:59" ht="15.75" customHeight="1">
      <c r="A1143" s="21" t="s">
        <v>242</v>
      </c>
      <c r="B1143" s="33">
        <v>53</v>
      </c>
      <c r="C1143" s="21" t="s">
        <v>377</v>
      </c>
      <c r="D1143" s="26" t="s">
        <v>378</v>
      </c>
      <c r="E1143" s="35">
        <v>71</v>
      </c>
      <c r="F1143" s="35">
        <v>21.890000000000214</v>
      </c>
      <c r="G1143" s="35" t="s">
        <v>67</v>
      </c>
      <c r="H1143" s="36">
        <v>71.364833333333337</v>
      </c>
      <c r="I1143" s="35">
        <v>152</v>
      </c>
      <c r="J1143" s="35">
        <v>3.2299999999997908</v>
      </c>
      <c r="K1143" s="35" t="s">
        <v>68</v>
      </c>
      <c r="L1143" s="36">
        <v>152.05383333333333</v>
      </c>
      <c r="M1143" s="36">
        <v>-152.05383333333333</v>
      </c>
      <c r="N1143" s="20">
        <v>1153</v>
      </c>
      <c r="Q1143" s="32" t="s">
        <v>229</v>
      </c>
      <c r="R1143" s="5">
        <v>6</v>
      </c>
      <c r="S1143" s="24">
        <v>21.969000000000001</v>
      </c>
      <c r="T1143" s="42">
        <v>1.8513999999999999</v>
      </c>
      <c r="U1143" s="42">
        <v>1.8522000000000001</v>
      </c>
      <c r="V1143" s="42">
        <v>26.513013825856</v>
      </c>
      <c r="W1143" s="42">
        <v>26.511430416844998</v>
      </c>
      <c r="X1143" s="42">
        <v>29.819261789662665</v>
      </c>
      <c r="Y1143" s="42">
        <v>29.816547183787335</v>
      </c>
      <c r="Z1143" s="42">
        <v>2.4962</v>
      </c>
      <c r="AA1143" s="25">
        <v>7.7401095940010443</v>
      </c>
      <c r="AB1143" s="25">
        <v>97.771260070937757</v>
      </c>
      <c r="AC1143" s="25">
        <v>0.38030520400000001</v>
      </c>
      <c r="AD1143" s="42">
        <v>0.54690000000000005</v>
      </c>
      <c r="AE1143" s="25">
        <v>79.164200000000008</v>
      </c>
      <c r="AF1143" s="42">
        <v>3.7530000000000001</v>
      </c>
      <c r="AG1143" s="25">
        <v>1.0472999999999999</v>
      </c>
      <c r="AH1143" s="5">
        <v>0.1099</v>
      </c>
      <c r="AI1143" s="25">
        <v>0.14992</v>
      </c>
      <c r="AJ1143" s="24">
        <v>58.66</v>
      </c>
      <c r="AK1143" s="25">
        <v>39.561999999999998</v>
      </c>
      <c r="AL1143" s="241">
        <v>30.4314</v>
      </c>
      <c r="AM1143" s="117">
        <v>3</v>
      </c>
      <c r="AN1143" s="243" t="s">
        <v>470</v>
      </c>
      <c r="AO1143" s="32">
        <v>2.2999999999999998</v>
      </c>
      <c r="AP1143" s="245">
        <v>7.5919999999999996</v>
      </c>
      <c r="AQ1143" s="106"/>
      <c r="AR1143" s="108" t="s">
        <v>227</v>
      </c>
      <c r="AS1143" s="235">
        <v>1.1535576088821264</v>
      </c>
      <c r="AT1143" s="128"/>
      <c r="AU1143" s="236">
        <v>11.497098006700789</v>
      </c>
      <c r="AV1143" s="128"/>
      <c r="AW1143" s="237">
        <v>0.86231541850220272</v>
      </c>
      <c r="AX1143" s="128"/>
      <c r="BA1143" s="113">
        <v>5</v>
      </c>
      <c r="BB1143" s="139" t="s">
        <v>489</v>
      </c>
      <c r="BC1143" s="144">
        <v>0.28804107104375992</v>
      </c>
      <c r="BD1143" s="128">
        <v>6</v>
      </c>
      <c r="BE1143" s="145">
        <v>0.23710326688880037</v>
      </c>
      <c r="BG1143" s="21">
        <v>1153</v>
      </c>
    </row>
    <row r="1144" spans="1:59" ht="15.75" customHeight="1">
      <c r="A1144" s="21" t="s">
        <v>242</v>
      </c>
      <c r="B1144" s="33">
        <v>53</v>
      </c>
      <c r="C1144" s="21" t="s">
        <v>377</v>
      </c>
      <c r="D1144" s="26" t="s">
        <v>378</v>
      </c>
      <c r="E1144" s="35">
        <v>71</v>
      </c>
      <c r="F1144" s="35">
        <v>21.890000000000214</v>
      </c>
      <c r="G1144" s="35" t="s">
        <v>67</v>
      </c>
      <c r="H1144" s="36">
        <v>71.364833333333337</v>
      </c>
      <c r="I1144" s="35">
        <v>152</v>
      </c>
      <c r="J1144" s="35">
        <v>3.2299999999997908</v>
      </c>
      <c r="K1144" s="35" t="s">
        <v>68</v>
      </c>
      <c r="L1144" s="36">
        <v>152.05383333333333</v>
      </c>
      <c r="M1144" s="36">
        <v>-152.05383333333333</v>
      </c>
      <c r="N1144" s="20">
        <v>1154</v>
      </c>
      <c r="Q1144" s="32" t="s">
        <v>230</v>
      </c>
      <c r="R1144" s="5">
        <v>7</v>
      </c>
      <c r="S1144" s="24">
        <v>10.432</v>
      </c>
      <c r="T1144" s="42">
        <v>1.6022000000000001</v>
      </c>
      <c r="U1144" s="42">
        <v>1.6021000000000001</v>
      </c>
      <c r="V1144" s="42">
        <v>25.801834424329002</v>
      </c>
      <c r="W1144" s="42">
        <v>25.805674252633001</v>
      </c>
      <c r="X1144" s="42">
        <v>29.176653366960785</v>
      </c>
      <c r="Y1144" s="42">
        <v>29.181518078580925</v>
      </c>
      <c r="Z1144" s="42">
        <v>2.5261999999999998</v>
      </c>
      <c r="AA1144" s="25">
        <v>7.9195241996228924</v>
      </c>
      <c r="AB1144" s="25">
        <v>98.962424075221051</v>
      </c>
      <c r="AC1144" s="25">
        <v>0.40685992399999998</v>
      </c>
      <c r="AD1144" s="42">
        <v>0.5857</v>
      </c>
      <c r="AE1144" s="25">
        <v>84.048100000000005</v>
      </c>
      <c r="AF1144" s="42">
        <v>3.9830000000000001</v>
      </c>
      <c r="AG1144" s="25">
        <v>0.9909</v>
      </c>
      <c r="AH1144" s="5">
        <v>0.1076</v>
      </c>
      <c r="AI1144" s="25">
        <v>1.3221000000000001</v>
      </c>
      <c r="AJ1144" s="24">
        <v>71.27</v>
      </c>
      <c r="AK1144" s="25">
        <v>43.158999999999999</v>
      </c>
      <c r="AL1144" s="241">
        <v>28.8796</v>
      </c>
      <c r="AM1144" s="117"/>
      <c r="AN1144" s="118"/>
      <c r="AO1144" s="32">
        <v>1.9</v>
      </c>
      <c r="AP1144" s="245">
        <v>8.0169999999999995</v>
      </c>
      <c r="AQ1144" s="106"/>
      <c r="AR1144" s="108" t="s">
        <v>227</v>
      </c>
      <c r="AS1144" s="235">
        <v>0.19326873880999548</v>
      </c>
      <c r="AT1144" s="128"/>
      <c r="AU1144" s="236">
        <v>6.4128271753275596</v>
      </c>
      <c r="AV1144" s="128"/>
      <c r="AW1144" s="237">
        <v>0.56586431718061669</v>
      </c>
      <c r="AX1144" s="128"/>
      <c r="AZ1144" s="138">
        <v>0.66252888871366244</v>
      </c>
      <c r="BA1144" s="113">
        <v>6</v>
      </c>
      <c r="BC1144" s="144">
        <v>0.43282360449190016</v>
      </c>
      <c r="BD1144" s="128">
        <v>6</v>
      </c>
      <c r="BE1144" s="145">
        <v>0.16544895138506771</v>
      </c>
      <c r="BG1144" s="21">
        <v>1154</v>
      </c>
    </row>
    <row r="1145" spans="1:59" ht="15.75" customHeight="1">
      <c r="A1145" s="21" t="s">
        <v>242</v>
      </c>
      <c r="B1145" s="33">
        <v>53</v>
      </c>
      <c r="C1145" s="21" t="s">
        <v>377</v>
      </c>
      <c r="D1145" s="26" t="s">
        <v>378</v>
      </c>
      <c r="E1145" s="35">
        <v>71</v>
      </c>
      <c r="F1145" s="35">
        <v>21.890000000000214</v>
      </c>
      <c r="G1145" s="35" t="s">
        <v>67</v>
      </c>
      <c r="H1145" s="36">
        <v>71.364833333333337</v>
      </c>
      <c r="I1145" s="35">
        <v>152</v>
      </c>
      <c r="J1145" s="35">
        <v>3.2299999999997908</v>
      </c>
      <c r="K1145" s="35" t="s">
        <v>68</v>
      </c>
      <c r="L1145" s="36">
        <v>152.05383333333333</v>
      </c>
      <c r="M1145" s="36">
        <v>-152.05383333333333</v>
      </c>
      <c r="N1145" s="20">
        <v>1155</v>
      </c>
      <c r="Q1145" s="32" t="s">
        <v>230</v>
      </c>
      <c r="R1145" s="5">
        <v>8</v>
      </c>
      <c r="S1145" s="24">
        <v>5.4660000000000002</v>
      </c>
      <c r="T1145" s="42">
        <v>1.0804</v>
      </c>
      <c r="U1145" s="42">
        <v>1.0834999999999999</v>
      </c>
      <c r="V1145" s="42">
        <v>24.465859456567003</v>
      </c>
      <c r="W1145" s="42">
        <v>24.469596303954997</v>
      </c>
      <c r="X1145" s="42">
        <v>27.98752097741038</v>
      </c>
      <c r="Y1145" s="42">
        <v>27.989424155900355</v>
      </c>
      <c r="Z1145" s="42">
        <v>2.5162</v>
      </c>
      <c r="AA1145" s="25">
        <v>8.0429214380999046</v>
      </c>
      <c r="AB1145" s="25">
        <v>98.346556522830355</v>
      </c>
      <c r="AC1145" s="25">
        <v>0.60786136000000002</v>
      </c>
      <c r="AD1145" s="42">
        <v>0.87939999999999996</v>
      </c>
      <c r="AE1145" s="25">
        <v>85.735299999999995</v>
      </c>
      <c r="AF1145" s="42">
        <v>4.0625</v>
      </c>
      <c r="AG1145" s="25">
        <v>0.9909</v>
      </c>
      <c r="AH1145" s="5">
        <v>0.1076</v>
      </c>
      <c r="AI1145" s="25">
        <v>3.1880000000000002</v>
      </c>
      <c r="AJ1145" s="24">
        <v>76.12</v>
      </c>
      <c r="AK1145" s="25">
        <v>46.618000000000002</v>
      </c>
      <c r="AL1145" s="241">
        <v>27.982299999999999</v>
      </c>
      <c r="AM1145" s="117"/>
      <c r="AN1145" s="118"/>
      <c r="AO1145" s="32">
        <v>1.4</v>
      </c>
      <c r="AP1145" s="245">
        <v>8.1240000000000006</v>
      </c>
      <c r="AQ1145" s="106"/>
      <c r="AR1145" s="108" t="s">
        <v>227</v>
      </c>
      <c r="AS1145" s="235">
        <v>6.1728416888000459E-2</v>
      </c>
      <c r="AT1145" s="128"/>
      <c r="AU1145" s="236">
        <v>5.1866196474612201</v>
      </c>
      <c r="AV1145" s="128"/>
      <c r="AW1145" s="237">
        <v>0.48957885462555067</v>
      </c>
      <c r="AX1145" s="128"/>
      <c r="AZ1145" s="138">
        <v>0.36794761788105551</v>
      </c>
      <c r="BA1145" s="113">
        <v>6</v>
      </c>
      <c r="BC1145" s="144">
        <v>0.6372705811792565</v>
      </c>
      <c r="BD1145" s="128">
        <v>6</v>
      </c>
      <c r="BE1145" s="145">
        <v>0.18700089774031192</v>
      </c>
      <c r="BG1145" s="21">
        <v>1155</v>
      </c>
    </row>
    <row r="1146" spans="1:59" ht="15.75" customHeight="1">
      <c r="A1146" s="21" t="s">
        <v>242</v>
      </c>
      <c r="B1146" s="33">
        <v>54</v>
      </c>
      <c r="C1146" s="21" t="s">
        <v>396</v>
      </c>
      <c r="D1146" s="26" t="s">
        <v>395</v>
      </c>
      <c r="E1146" s="35">
        <v>71</v>
      </c>
      <c r="F1146" s="35">
        <v>3.1999999999996476</v>
      </c>
      <c r="G1146" s="35" t="s">
        <v>67</v>
      </c>
      <c r="H1146" s="36">
        <v>71.053333333333327</v>
      </c>
      <c r="I1146" s="35">
        <v>146</v>
      </c>
      <c r="J1146" s="35">
        <v>36.170000000000186</v>
      </c>
      <c r="K1146" s="35" t="s">
        <v>68</v>
      </c>
      <c r="L1146" s="36">
        <v>146.60283333333334</v>
      </c>
      <c r="M1146" s="36">
        <v>-146.60283333333334</v>
      </c>
      <c r="N1146" s="20">
        <v>1156</v>
      </c>
      <c r="Q1146" s="32" t="s">
        <v>229</v>
      </c>
      <c r="R1146" s="5">
        <v>1</v>
      </c>
      <c r="S1146" s="24">
        <v>1013.178</v>
      </c>
      <c r="T1146" s="42">
        <v>0.1754</v>
      </c>
      <c r="U1146" s="42">
        <v>0.17430000000000001</v>
      </c>
      <c r="V1146" s="42">
        <v>29.548615840162</v>
      </c>
      <c r="W1146" s="42">
        <v>29.547786650294</v>
      </c>
      <c r="X1146" s="42">
        <v>34.874441247724114</v>
      </c>
      <c r="Y1146" s="42">
        <v>34.874592631159643</v>
      </c>
      <c r="Z1146" s="42">
        <v>2.0084</v>
      </c>
      <c r="AA1146" s="25">
        <v>6.8503403053026384</v>
      </c>
      <c r="AB1146" s="25">
        <v>85.836963526721249</v>
      </c>
      <c r="AC1146" s="25">
        <v>2.5519781999999998E-2</v>
      </c>
      <c r="AD1146" s="42">
        <v>5.6300000000000003E-2</v>
      </c>
      <c r="AE1146" s="25">
        <v>89.853499999999997</v>
      </c>
      <c r="AF1146" s="42">
        <v>4.2564000000000002</v>
      </c>
      <c r="AG1146" s="25">
        <v>0.77490000000000003</v>
      </c>
      <c r="AH1146" s="5">
        <v>9.9000000000000005E-2</v>
      </c>
      <c r="AI1146" s="25">
        <v>4.3298999999999997E-2</v>
      </c>
      <c r="AJ1146" s="24">
        <v>99.93</v>
      </c>
      <c r="AK1146" s="25">
        <v>0</v>
      </c>
      <c r="AL1146" s="241" t="s">
        <v>227</v>
      </c>
      <c r="AM1146" s="117"/>
      <c r="AN1146" s="118"/>
      <c r="AO1146" s="32"/>
      <c r="AP1146" s="245"/>
      <c r="AQ1146" s="106">
        <v>5</v>
      </c>
      <c r="AR1146" s="108" t="s">
        <v>416</v>
      </c>
      <c r="AS1146" s="235" t="s">
        <v>227</v>
      </c>
      <c r="AT1146" s="128" t="s">
        <v>227</v>
      </c>
      <c r="AU1146" s="236" t="s">
        <v>227</v>
      </c>
      <c r="AV1146" s="128" t="s">
        <v>227</v>
      </c>
      <c r="AW1146" s="237" t="s">
        <v>227</v>
      </c>
      <c r="AX1146" s="128" t="s">
        <v>227</v>
      </c>
      <c r="BC1146" s="144" t="s">
        <v>227</v>
      </c>
      <c r="BE1146" s="145" t="s">
        <v>227</v>
      </c>
      <c r="BG1146" s="21">
        <v>1156</v>
      </c>
    </row>
    <row r="1147" spans="1:59" ht="15.75" customHeight="1">
      <c r="A1147" s="21" t="s">
        <v>242</v>
      </c>
      <c r="B1147" s="33">
        <v>54</v>
      </c>
      <c r="C1147" s="21" t="s">
        <v>396</v>
      </c>
      <c r="D1147" s="26" t="s">
        <v>395</v>
      </c>
      <c r="E1147" s="35">
        <v>71</v>
      </c>
      <c r="F1147" s="35">
        <v>3.1999999999996476</v>
      </c>
      <c r="G1147" s="35" t="s">
        <v>67</v>
      </c>
      <c r="H1147" s="36">
        <v>71.053333333333327</v>
      </c>
      <c r="I1147" s="35">
        <v>146</v>
      </c>
      <c r="J1147" s="35">
        <v>36.170000000000186</v>
      </c>
      <c r="K1147" s="35" t="s">
        <v>68</v>
      </c>
      <c r="L1147" s="36">
        <v>146.60283333333334</v>
      </c>
      <c r="M1147" s="36">
        <v>-146.60283333333334</v>
      </c>
      <c r="N1147" s="20">
        <v>1157</v>
      </c>
      <c r="Q1147" s="32" t="s">
        <v>229</v>
      </c>
      <c r="R1147" s="5">
        <v>2</v>
      </c>
      <c r="S1147" s="24">
        <v>1013.192</v>
      </c>
      <c r="T1147" s="42">
        <v>0.17480000000000001</v>
      </c>
      <c r="U1147" s="42">
        <v>0.17460000000000001</v>
      </c>
      <c r="V1147" s="42">
        <v>29.548146080332</v>
      </c>
      <c r="W1147" s="42">
        <v>29.547861618869</v>
      </c>
      <c r="X1147" s="42">
        <v>34.874493007070306</v>
      </c>
      <c r="Y1147" s="42">
        <v>34.874345646811669</v>
      </c>
      <c r="Z1147" s="42">
        <v>2.0084</v>
      </c>
      <c r="AA1147" s="25">
        <v>6.8503403053026384</v>
      </c>
      <c r="AB1147" s="25">
        <v>85.83565591902844</v>
      </c>
      <c r="AC1147" s="25">
        <v>2.6230802499999997E-2</v>
      </c>
      <c r="AD1147" s="42">
        <v>5.7599999999999998E-2</v>
      </c>
      <c r="AE1147" s="25">
        <v>89.993099999999998</v>
      </c>
      <c r="AF1147" s="42">
        <v>4.2629999999999999</v>
      </c>
      <c r="AG1147" s="25">
        <v>0.79600000000000004</v>
      </c>
      <c r="AH1147" s="5">
        <v>9.98E-2</v>
      </c>
      <c r="AI1147" s="25">
        <v>4.3298999999999997E-2</v>
      </c>
      <c r="AJ1147" s="24">
        <v>99.93</v>
      </c>
      <c r="AK1147" s="25">
        <v>0</v>
      </c>
      <c r="AL1147" s="241" t="s">
        <v>227</v>
      </c>
      <c r="AM1147" s="117"/>
      <c r="AN1147" s="118"/>
      <c r="AO1147" s="32"/>
      <c r="AP1147" s="245"/>
      <c r="AQ1147" s="106">
        <v>5</v>
      </c>
      <c r="AR1147" s="108" t="s">
        <v>416</v>
      </c>
      <c r="AS1147" s="235" t="s">
        <v>227</v>
      </c>
      <c r="AT1147" s="128" t="s">
        <v>227</v>
      </c>
      <c r="AU1147" s="236" t="s">
        <v>227</v>
      </c>
      <c r="AV1147" s="128" t="s">
        <v>227</v>
      </c>
      <c r="AW1147" s="237" t="s">
        <v>227</v>
      </c>
      <c r="AX1147" s="128" t="s">
        <v>227</v>
      </c>
      <c r="BC1147" s="144" t="s">
        <v>227</v>
      </c>
      <c r="BE1147" s="145" t="s">
        <v>227</v>
      </c>
      <c r="BG1147" s="21">
        <v>1157</v>
      </c>
    </row>
    <row r="1148" spans="1:59" ht="15.75" customHeight="1">
      <c r="A1148" s="21" t="s">
        <v>242</v>
      </c>
      <c r="B1148" s="33">
        <v>54</v>
      </c>
      <c r="C1148" s="21" t="s">
        <v>396</v>
      </c>
      <c r="D1148" s="26" t="s">
        <v>395</v>
      </c>
      <c r="E1148" s="35">
        <v>71</v>
      </c>
      <c r="F1148" s="35">
        <v>3.1999999999996476</v>
      </c>
      <c r="G1148" s="35" t="s">
        <v>67</v>
      </c>
      <c r="H1148" s="36">
        <v>71.053333333333327</v>
      </c>
      <c r="I1148" s="35">
        <v>146</v>
      </c>
      <c r="J1148" s="35">
        <v>36.170000000000186</v>
      </c>
      <c r="K1148" s="35" t="s">
        <v>68</v>
      </c>
      <c r="L1148" s="36">
        <v>146.60283333333334</v>
      </c>
      <c r="M1148" s="36">
        <v>-146.60283333333334</v>
      </c>
      <c r="N1148" s="20">
        <v>1158</v>
      </c>
      <c r="Q1148" s="32" t="s">
        <v>229</v>
      </c>
      <c r="R1148" s="5">
        <v>3</v>
      </c>
      <c r="S1148" s="24">
        <v>1013.198</v>
      </c>
      <c r="T1148" s="42">
        <v>0.17480000000000001</v>
      </c>
      <c r="U1148" s="42">
        <v>0.17399999999999999</v>
      </c>
      <c r="V1148" s="42">
        <v>29.548093107414999</v>
      </c>
      <c r="W1148" s="42">
        <v>29.547360828788001</v>
      </c>
      <c r="X1148" s="42">
        <v>34.874420306756917</v>
      </c>
      <c r="Y1148" s="42">
        <v>34.874361357359582</v>
      </c>
      <c r="Z1148" s="42">
        <v>2.0084</v>
      </c>
      <c r="AA1148" s="25">
        <v>6.8503403053026384</v>
      </c>
      <c r="AB1148" s="25">
        <v>85.835612245801755</v>
      </c>
      <c r="AC1148" s="25">
        <v>2.5976673499999998E-2</v>
      </c>
      <c r="AD1148" s="42">
        <v>5.7099999999999998E-2</v>
      </c>
      <c r="AE1148" s="25">
        <v>89.997</v>
      </c>
      <c r="AF1148" s="42">
        <v>4.2632000000000003</v>
      </c>
      <c r="AG1148" s="25">
        <v>0.8125</v>
      </c>
      <c r="AH1148" s="5">
        <v>0.10050000000000001</v>
      </c>
      <c r="AI1148" s="25">
        <v>4.3298999999999997E-2</v>
      </c>
      <c r="AJ1148" s="24">
        <v>99.93</v>
      </c>
      <c r="AK1148" s="25">
        <v>0</v>
      </c>
      <c r="AL1148" s="241" t="s">
        <v>227</v>
      </c>
      <c r="AM1148" s="117"/>
      <c r="AN1148" s="118"/>
      <c r="AO1148" s="32"/>
      <c r="AP1148" s="245"/>
      <c r="AQ1148" s="106">
        <v>5</v>
      </c>
      <c r="AR1148" s="108" t="s">
        <v>416</v>
      </c>
      <c r="AS1148" s="235" t="s">
        <v>227</v>
      </c>
      <c r="AT1148" s="128" t="s">
        <v>227</v>
      </c>
      <c r="AU1148" s="236" t="s">
        <v>227</v>
      </c>
      <c r="AV1148" s="128" t="s">
        <v>227</v>
      </c>
      <c r="AW1148" s="237" t="s">
        <v>227</v>
      </c>
      <c r="AX1148" s="128" t="s">
        <v>227</v>
      </c>
      <c r="BC1148" s="144" t="s">
        <v>227</v>
      </c>
      <c r="BE1148" s="145" t="s">
        <v>227</v>
      </c>
      <c r="BG1148" s="21">
        <v>1158</v>
      </c>
    </row>
    <row r="1149" spans="1:59" ht="15.75" customHeight="1">
      <c r="A1149" s="21" t="s">
        <v>242</v>
      </c>
      <c r="B1149" s="33">
        <v>54</v>
      </c>
      <c r="C1149" s="21" t="s">
        <v>396</v>
      </c>
      <c r="D1149" s="26" t="s">
        <v>395</v>
      </c>
      <c r="E1149" s="35">
        <v>71</v>
      </c>
      <c r="F1149" s="35">
        <v>3.1999999999996476</v>
      </c>
      <c r="G1149" s="35" t="s">
        <v>67</v>
      </c>
      <c r="H1149" s="36">
        <v>71.053333333333327</v>
      </c>
      <c r="I1149" s="35">
        <v>146</v>
      </c>
      <c r="J1149" s="35">
        <v>36.170000000000186</v>
      </c>
      <c r="K1149" s="35" t="s">
        <v>68</v>
      </c>
      <c r="L1149" s="36">
        <v>146.60283333333334</v>
      </c>
      <c r="M1149" s="36">
        <v>-146.60283333333334</v>
      </c>
      <c r="N1149" s="20">
        <v>1159</v>
      </c>
      <c r="Q1149" s="32" t="s">
        <v>229</v>
      </c>
      <c r="R1149" s="5">
        <v>4</v>
      </c>
      <c r="S1149" s="24">
        <v>1013.191</v>
      </c>
      <c r="T1149" s="42">
        <v>0.17460000000000001</v>
      </c>
      <c r="U1149" s="42">
        <v>0.17349999999999999</v>
      </c>
      <c r="V1149" s="42">
        <v>29.548071118657003</v>
      </c>
      <c r="W1149" s="42">
        <v>29.547071949878998</v>
      </c>
      <c r="X1149" s="42">
        <v>34.874620248843058</v>
      </c>
      <c r="Y1149" s="42">
        <v>34.87454928465926</v>
      </c>
      <c r="Z1149" s="42">
        <v>2.0084</v>
      </c>
      <c r="AA1149" s="25">
        <v>6.8503403053026384</v>
      </c>
      <c r="AB1149" s="25">
        <v>85.835286124196458</v>
      </c>
      <c r="AC1149" s="25">
        <v>2.6179976699999996E-2</v>
      </c>
      <c r="AD1149" s="42">
        <v>5.7500000000000002E-2</v>
      </c>
      <c r="AE1149" s="25">
        <v>90.009</v>
      </c>
      <c r="AF1149" s="42">
        <v>4.2637</v>
      </c>
      <c r="AG1149" s="25">
        <v>0.83589999999999998</v>
      </c>
      <c r="AH1149" s="5">
        <v>0.1014</v>
      </c>
      <c r="AI1149" s="25">
        <v>4.3298999999999997E-2</v>
      </c>
      <c r="AJ1149" s="24">
        <v>99.93</v>
      </c>
      <c r="AK1149" s="25">
        <v>0</v>
      </c>
      <c r="AL1149" s="241">
        <v>34.876600000000003</v>
      </c>
      <c r="AM1149" s="117"/>
      <c r="AN1149" s="118"/>
      <c r="AO1149" s="32">
        <v>1.2</v>
      </c>
      <c r="AP1149" s="245">
        <v>6.851</v>
      </c>
      <c r="AQ1149" s="106"/>
      <c r="AR1149" s="108" t="s">
        <v>227</v>
      </c>
      <c r="AS1149" s="235">
        <v>12.726354576407289</v>
      </c>
      <c r="AT1149" s="128"/>
      <c r="AU1149" s="236">
        <v>7.3305718211773012</v>
      </c>
      <c r="AV1149" s="128"/>
      <c r="AW1149" s="237">
        <v>0.8364718309859156</v>
      </c>
      <c r="AX1149" s="128"/>
      <c r="BC1149" s="144" t="s">
        <v>227</v>
      </c>
      <c r="BE1149" s="145" t="s">
        <v>227</v>
      </c>
      <c r="BG1149" s="21">
        <v>1159</v>
      </c>
    </row>
    <row r="1150" spans="1:59" ht="15.75" customHeight="1">
      <c r="A1150" s="21" t="s">
        <v>242</v>
      </c>
      <c r="B1150" s="33">
        <v>54</v>
      </c>
      <c r="C1150" s="21" t="s">
        <v>396</v>
      </c>
      <c r="D1150" s="26" t="s">
        <v>395</v>
      </c>
      <c r="E1150" s="35">
        <v>71</v>
      </c>
      <c r="F1150" s="35">
        <v>3.1999999999996476</v>
      </c>
      <c r="G1150" s="35" t="s">
        <v>67</v>
      </c>
      <c r="H1150" s="36">
        <v>71.053333333333327</v>
      </c>
      <c r="I1150" s="35">
        <v>146</v>
      </c>
      <c r="J1150" s="35">
        <v>36.170000000000186</v>
      </c>
      <c r="K1150" s="35" t="s">
        <v>68</v>
      </c>
      <c r="L1150" s="36">
        <v>146.60283333333334</v>
      </c>
      <c r="M1150" s="36">
        <v>-146.60283333333334</v>
      </c>
      <c r="N1150" s="20">
        <v>1160</v>
      </c>
      <c r="Q1150" s="32" t="s">
        <v>229</v>
      </c>
      <c r="R1150" s="5">
        <v>5</v>
      </c>
      <c r="S1150" s="24">
        <v>813.22199999999998</v>
      </c>
      <c r="T1150" s="42">
        <v>0.45150000000000001</v>
      </c>
      <c r="U1150" s="42">
        <v>0.4506</v>
      </c>
      <c r="V1150" s="42">
        <v>29.692720165204001</v>
      </c>
      <c r="W1150" s="42">
        <v>29.691944222951999</v>
      </c>
      <c r="X1150" s="42">
        <v>34.866675618106314</v>
      </c>
      <c r="Y1150" s="42">
        <v>34.866674939960049</v>
      </c>
      <c r="Z1150" s="42">
        <v>2.0474999999999999</v>
      </c>
      <c r="AA1150" s="25">
        <v>6.7820998436644668</v>
      </c>
      <c r="AB1150" s="25">
        <v>85.587733533898216</v>
      </c>
      <c r="AC1150" s="25">
        <v>2.5875021899999996E-2</v>
      </c>
      <c r="AD1150" s="42">
        <v>5.6899999999999999E-2</v>
      </c>
      <c r="AE1150" s="25">
        <v>89.911299999999997</v>
      </c>
      <c r="AF1150" s="42">
        <v>4.2591999999999999</v>
      </c>
      <c r="AG1150" s="25">
        <v>0.79369999999999996</v>
      </c>
      <c r="AH1150" s="5">
        <v>9.9699999999999997E-2</v>
      </c>
      <c r="AI1150" s="25">
        <v>4.3298999999999997E-2</v>
      </c>
      <c r="AJ1150" s="24">
        <v>99.93</v>
      </c>
      <c r="AK1150" s="25">
        <v>0</v>
      </c>
      <c r="AL1150" s="241">
        <v>34.8688</v>
      </c>
      <c r="AM1150" s="117"/>
      <c r="AN1150" s="118"/>
      <c r="AO1150" s="32">
        <v>1.2</v>
      </c>
      <c r="AP1150" s="245">
        <v>6.8129999999999997</v>
      </c>
      <c r="AQ1150" s="106"/>
      <c r="AR1150" s="108" t="s">
        <v>227</v>
      </c>
      <c r="AS1150" s="235">
        <v>12.64192381865578</v>
      </c>
      <c r="AT1150" s="128"/>
      <c r="AU1150" s="236">
        <v>7.2025043021882036</v>
      </c>
      <c r="AV1150" s="128"/>
      <c r="AW1150" s="237">
        <v>0.82875352112676071</v>
      </c>
      <c r="AX1150" s="128"/>
      <c r="BC1150" s="144" t="s">
        <v>227</v>
      </c>
      <c r="BE1150" s="145" t="s">
        <v>227</v>
      </c>
      <c r="BG1150" s="21">
        <v>1160</v>
      </c>
    </row>
    <row r="1151" spans="1:59" ht="15.75" customHeight="1">
      <c r="A1151" s="21" t="s">
        <v>242</v>
      </c>
      <c r="B1151" s="33">
        <v>54</v>
      </c>
      <c r="C1151" s="21" t="s">
        <v>396</v>
      </c>
      <c r="D1151" s="26" t="s">
        <v>395</v>
      </c>
      <c r="E1151" s="35">
        <v>71</v>
      </c>
      <c r="F1151" s="35">
        <v>3.1999999999996476</v>
      </c>
      <c r="G1151" s="35" t="s">
        <v>67</v>
      </c>
      <c r="H1151" s="36">
        <v>71.053333333333327</v>
      </c>
      <c r="I1151" s="35">
        <v>146</v>
      </c>
      <c r="J1151" s="35">
        <v>36.170000000000186</v>
      </c>
      <c r="K1151" s="35" t="s">
        <v>68</v>
      </c>
      <c r="L1151" s="36">
        <v>146.60283333333334</v>
      </c>
      <c r="M1151" s="36">
        <v>-146.60283333333334</v>
      </c>
      <c r="N1151" s="20">
        <v>1161</v>
      </c>
      <c r="Q1151" s="32" t="s">
        <v>229</v>
      </c>
      <c r="R1151" s="5">
        <v>6</v>
      </c>
      <c r="S1151" s="24">
        <v>711.91700000000003</v>
      </c>
      <c r="T1151" s="42">
        <v>0.61619999999999997</v>
      </c>
      <c r="U1151" s="42">
        <v>0.61529999999999996</v>
      </c>
      <c r="V1151" s="42">
        <v>29.786383278883001</v>
      </c>
      <c r="W1151" s="42">
        <v>29.785707919495</v>
      </c>
      <c r="X1151" s="42">
        <v>34.862002504175543</v>
      </c>
      <c r="Y1151" s="42">
        <v>34.862133989321478</v>
      </c>
      <c r="Z1151" s="42">
        <v>2.0699000000000001</v>
      </c>
      <c r="AA1151" s="25">
        <v>6.751290763471296</v>
      </c>
      <c r="AB1151" s="25">
        <v>85.559207242845929</v>
      </c>
      <c r="AC1151" s="25">
        <v>2.6383279899999994E-2</v>
      </c>
      <c r="AD1151" s="42">
        <v>5.79E-2</v>
      </c>
      <c r="AE1151" s="25">
        <v>89.907300000000006</v>
      </c>
      <c r="AF1151" s="42">
        <v>4.2590000000000003</v>
      </c>
      <c r="AG1151" s="25">
        <v>0.7984</v>
      </c>
      <c r="AH1151" s="5">
        <v>9.9900000000000003E-2</v>
      </c>
      <c r="AI1151" s="25">
        <v>4.3298999999999997E-2</v>
      </c>
      <c r="AJ1151" s="24">
        <v>99.93</v>
      </c>
      <c r="AK1151" s="25">
        <v>0</v>
      </c>
      <c r="AL1151" s="241">
        <v>34.863900000000001</v>
      </c>
      <c r="AM1151" s="117"/>
      <c r="AN1151" s="118"/>
      <c r="AO1151" s="32">
        <v>1.2</v>
      </c>
      <c r="AP1151" s="245">
        <v>6.7759999999999998</v>
      </c>
      <c r="AQ1151" s="106"/>
      <c r="AR1151" s="108" t="s">
        <v>227</v>
      </c>
      <c r="AS1151" s="235">
        <v>12.586994875205349</v>
      </c>
      <c r="AT1151" s="128"/>
      <c r="AU1151" s="236">
        <v>7.2327032009973786</v>
      </c>
      <c r="AV1151" s="128"/>
      <c r="AW1151" s="237">
        <v>0.82489436619718326</v>
      </c>
      <c r="AX1151" s="128"/>
      <c r="BC1151" s="144" t="s">
        <v>227</v>
      </c>
      <c r="BE1151" s="145" t="s">
        <v>227</v>
      </c>
      <c r="BG1151" s="21">
        <v>1161</v>
      </c>
    </row>
    <row r="1152" spans="1:59" ht="15.75" customHeight="1">
      <c r="A1152" s="21" t="s">
        <v>242</v>
      </c>
      <c r="B1152" s="33">
        <v>54</v>
      </c>
      <c r="C1152" s="21" t="s">
        <v>396</v>
      </c>
      <c r="D1152" s="26" t="s">
        <v>395</v>
      </c>
      <c r="E1152" s="35">
        <v>71</v>
      </c>
      <c r="F1152" s="35">
        <v>3.1999999999996476</v>
      </c>
      <c r="G1152" s="35" t="s">
        <v>67</v>
      </c>
      <c r="H1152" s="36">
        <v>71.053333333333327</v>
      </c>
      <c r="I1152" s="35">
        <v>146</v>
      </c>
      <c r="J1152" s="35">
        <v>36.170000000000186</v>
      </c>
      <c r="K1152" s="35" t="s">
        <v>68</v>
      </c>
      <c r="L1152" s="36">
        <v>146.60283333333334</v>
      </c>
      <c r="M1152" s="36">
        <v>-146.60283333333334</v>
      </c>
      <c r="N1152" s="20">
        <v>1162</v>
      </c>
      <c r="Q1152" s="32" t="s">
        <v>229</v>
      </c>
      <c r="R1152" s="5">
        <v>7</v>
      </c>
      <c r="S1152" s="24">
        <v>609.66999999999996</v>
      </c>
      <c r="T1152" s="42">
        <v>0.76160000000000005</v>
      </c>
      <c r="U1152" s="42">
        <v>0.76060000000000005</v>
      </c>
      <c r="V1152" s="42">
        <v>29.860862200696001</v>
      </c>
      <c r="W1152" s="42">
        <v>29.860220685559</v>
      </c>
      <c r="X1152" s="42">
        <v>34.85472539051618</v>
      </c>
      <c r="Y1152" s="42">
        <v>34.855013463712133</v>
      </c>
      <c r="Z1152" s="42">
        <v>2.0836999999999999</v>
      </c>
      <c r="AA1152" s="25">
        <v>6.6859886278867666</v>
      </c>
      <c r="AB1152" s="25">
        <v>85.045074041352734</v>
      </c>
      <c r="AC1152" s="25">
        <v>2.6586042399999996E-2</v>
      </c>
      <c r="AD1152" s="42">
        <v>5.8200000000000002E-2</v>
      </c>
      <c r="AE1152" s="25">
        <v>89.873400000000004</v>
      </c>
      <c r="AF1152" s="42">
        <v>4.2572999999999999</v>
      </c>
      <c r="AG1152" s="25">
        <v>0.83589999999999998</v>
      </c>
      <c r="AH1152" s="5">
        <v>0.1014</v>
      </c>
      <c r="AI1152" s="25">
        <v>4.3298999999999997E-2</v>
      </c>
      <c r="AJ1152" s="24">
        <v>99.93</v>
      </c>
      <c r="AK1152" s="25">
        <v>0</v>
      </c>
      <c r="AL1152" s="241">
        <v>34.858199999999997</v>
      </c>
      <c r="AM1152" s="117"/>
      <c r="AN1152" s="118"/>
      <c r="AO1152" s="32">
        <v>1.2</v>
      </c>
      <c r="AP1152" s="245">
        <v>6.7149999999999999</v>
      </c>
      <c r="AQ1152" s="106">
        <v>6</v>
      </c>
      <c r="AR1152" s="108" t="s">
        <v>227</v>
      </c>
      <c r="AS1152" s="235">
        <v>12.583904721096886</v>
      </c>
      <c r="AT1152" s="128"/>
      <c r="AU1152" s="236">
        <v>7.3465360331350062</v>
      </c>
      <c r="AV1152" s="128"/>
      <c r="AW1152" s="237">
        <v>0.82296478873239454</v>
      </c>
      <c r="AX1152" s="128"/>
      <c r="BC1152" s="144" t="s">
        <v>227</v>
      </c>
      <c r="BE1152" s="145" t="s">
        <v>227</v>
      </c>
      <c r="BG1152" s="21">
        <v>1162</v>
      </c>
    </row>
    <row r="1153" spans="1:59" ht="15.75" customHeight="1">
      <c r="A1153" s="21" t="s">
        <v>242</v>
      </c>
      <c r="B1153" s="33">
        <v>54</v>
      </c>
      <c r="C1153" s="21" t="s">
        <v>396</v>
      </c>
      <c r="D1153" s="26" t="s">
        <v>395</v>
      </c>
      <c r="E1153" s="35">
        <v>71</v>
      </c>
      <c r="F1153" s="35">
        <v>3.1999999999996476</v>
      </c>
      <c r="G1153" s="35" t="s">
        <v>67</v>
      </c>
      <c r="H1153" s="36">
        <v>71.053333333333327</v>
      </c>
      <c r="I1153" s="35">
        <v>146</v>
      </c>
      <c r="J1153" s="35">
        <v>36.170000000000186</v>
      </c>
      <c r="K1153" s="35" t="s">
        <v>68</v>
      </c>
      <c r="L1153" s="36">
        <v>146.60283333333334</v>
      </c>
      <c r="M1153" s="36">
        <v>-146.60283333333334</v>
      </c>
      <c r="N1153" s="20">
        <v>1163</v>
      </c>
      <c r="Q1153" s="32" t="s">
        <v>229</v>
      </c>
      <c r="R1153" s="5">
        <v>8</v>
      </c>
      <c r="S1153" s="24">
        <v>488.07299999999998</v>
      </c>
      <c r="T1153" s="42">
        <v>0.8387</v>
      </c>
      <c r="U1153" s="42">
        <v>0.83840000000000003</v>
      </c>
      <c r="V1153" s="42">
        <v>29.859163069396001</v>
      </c>
      <c r="W1153" s="42">
        <v>29.859041179978998</v>
      </c>
      <c r="X1153" s="42">
        <v>34.836809137772903</v>
      </c>
      <c r="Y1153" s="42">
        <v>34.836986800532927</v>
      </c>
      <c r="Z1153" s="42">
        <v>2.0972</v>
      </c>
      <c r="AA1153" s="25">
        <v>6.6145128880012694</v>
      </c>
      <c r="AB1153" s="25">
        <v>84.292216436044711</v>
      </c>
      <c r="AC1153" s="25">
        <v>2.6434105699999995E-2</v>
      </c>
      <c r="AD1153" s="42">
        <v>5.8000000000000003E-2</v>
      </c>
      <c r="AE1153" s="25">
        <v>89.875399999999999</v>
      </c>
      <c r="AF1153" s="42">
        <v>4.2573999999999996</v>
      </c>
      <c r="AG1153" s="25">
        <v>0.86650000000000005</v>
      </c>
      <c r="AH1153" s="5">
        <v>0.1027</v>
      </c>
      <c r="AI1153" s="25">
        <v>4.3298999999999997E-2</v>
      </c>
      <c r="AJ1153" s="24">
        <v>99.93</v>
      </c>
      <c r="AK1153" s="25">
        <v>0</v>
      </c>
      <c r="AL1153" s="241">
        <v>34.838299999999997</v>
      </c>
      <c r="AM1153" s="117"/>
      <c r="AN1153" s="118"/>
      <c r="AO1153" s="32">
        <v>1.2</v>
      </c>
      <c r="AP1153" s="245">
        <v>6.6379999999999999</v>
      </c>
      <c r="AQ1153" s="106"/>
      <c r="AR1153" s="108"/>
      <c r="AS1153" s="235">
        <v>12.684456584540236</v>
      </c>
      <c r="AT1153" s="128"/>
      <c r="AU1153" s="236">
        <v>7.6043973912407887</v>
      </c>
      <c r="AV1153" s="128"/>
      <c r="AW1153" s="237">
        <v>0.82489436619718326</v>
      </c>
      <c r="AX1153" s="128"/>
      <c r="BC1153" s="144" t="s">
        <v>227</v>
      </c>
      <c r="BE1153" s="145" t="s">
        <v>227</v>
      </c>
      <c r="BG1153" s="21">
        <v>1163</v>
      </c>
    </row>
    <row r="1154" spans="1:59" ht="15.75" customHeight="1">
      <c r="A1154" s="21" t="s">
        <v>242</v>
      </c>
      <c r="B1154" s="33">
        <v>54</v>
      </c>
      <c r="C1154" s="21" t="s">
        <v>396</v>
      </c>
      <c r="D1154" s="26" t="s">
        <v>395</v>
      </c>
      <c r="E1154" s="35">
        <v>71</v>
      </c>
      <c r="F1154" s="35">
        <v>3.1999999999996476</v>
      </c>
      <c r="G1154" s="35" t="s">
        <v>67</v>
      </c>
      <c r="H1154" s="36">
        <v>71.053333333333327</v>
      </c>
      <c r="I1154" s="35">
        <v>146</v>
      </c>
      <c r="J1154" s="35">
        <v>36.170000000000186</v>
      </c>
      <c r="K1154" s="35" t="s">
        <v>68</v>
      </c>
      <c r="L1154" s="36">
        <v>146.60283333333334</v>
      </c>
      <c r="M1154" s="36">
        <v>-146.60283333333334</v>
      </c>
      <c r="N1154" s="20">
        <v>1164</v>
      </c>
      <c r="Q1154" s="32" t="s">
        <v>229</v>
      </c>
      <c r="R1154" s="5">
        <v>9</v>
      </c>
      <c r="S1154" s="24">
        <v>424.47</v>
      </c>
      <c r="T1154" s="42">
        <v>0.81910000000000005</v>
      </c>
      <c r="U1154" s="42">
        <v>0.81910000000000005</v>
      </c>
      <c r="V1154" s="42">
        <v>29.798796932262999</v>
      </c>
      <c r="W1154" s="42">
        <v>29.798795433527999</v>
      </c>
      <c r="X1154" s="42">
        <v>34.817751577360333</v>
      </c>
      <c r="Y1154" s="42">
        <v>34.817749639239871</v>
      </c>
      <c r="Z1154" s="42">
        <v>2.0962999999999998</v>
      </c>
      <c r="AA1154" s="25">
        <v>6.5486911293089936</v>
      </c>
      <c r="AB1154" s="25">
        <v>83.400368781514757</v>
      </c>
      <c r="AC1154" s="25">
        <v>3.9892128699999994E-2</v>
      </c>
      <c r="AD1154" s="42">
        <v>8.2799999999999999E-2</v>
      </c>
      <c r="AE1154" s="25">
        <v>89.727800000000002</v>
      </c>
      <c r="AF1154" s="42">
        <v>4.2504999999999997</v>
      </c>
      <c r="AG1154" s="25">
        <v>0.86409999999999998</v>
      </c>
      <c r="AH1154" s="5">
        <v>0.1026</v>
      </c>
      <c r="AI1154" s="25">
        <v>4.3298999999999997E-2</v>
      </c>
      <c r="AJ1154" s="24">
        <v>99.93</v>
      </c>
      <c r="AK1154" s="25">
        <v>0</v>
      </c>
      <c r="AL1154" s="241">
        <v>34.819600000000001</v>
      </c>
      <c r="AM1154" s="117"/>
      <c r="AN1154" s="118"/>
      <c r="AO1154" s="32">
        <v>1.2</v>
      </c>
      <c r="AP1154" s="245">
        <v>6.57</v>
      </c>
      <c r="AQ1154" s="106"/>
      <c r="AR1154" s="108" t="s">
        <v>227</v>
      </c>
      <c r="AS1154" s="235">
        <v>12.751452069586557</v>
      </c>
      <c r="AT1154" s="128"/>
      <c r="AU1154" s="236">
        <v>8.1766909447362792</v>
      </c>
      <c r="AV1154" s="128"/>
      <c r="AW1154" s="237">
        <v>0.8364718309859156</v>
      </c>
      <c r="AX1154" s="128"/>
      <c r="BC1154" s="144" t="s">
        <v>227</v>
      </c>
      <c r="BE1154" s="145" t="s">
        <v>227</v>
      </c>
      <c r="BG1154" s="21">
        <v>1164</v>
      </c>
    </row>
    <row r="1155" spans="1:59" ht="15.75" customHeight="1">
      <c r="A1155" s="21" t="s">
        <v>242</v>
      </c>
      <c r="B1155" s="33">
        <v>54</v>
      </c>
      <c r="C1155" s="21" t="s">
        <v>396</v>
      </c>
      <c r="D1155" s="26" t="s">
        <v>395</v>
      </c>
      <c r="E1155" s="35">
        <v>71</v>
      </c>
      <c r="F1155" s="35">
        <v>3.1999999999996476</v>
      </c>
      <c r="G1155" s="35" t="s">
        <v>67</v>
      </c>
      <c r="H1155" s="36">
        <v>71.053333333333327</v>
      </c>
      <c r="I1155" s="35">
        <v>146</v>
      </c>
      <c r="J1155" s="35">
        <v>36.170000000000186</v>
      </c>
      <c r="K1155" s="35" t="s">
        <v>68</v>
      </c>
      <c r="L1155" s="36">
        <v>146.60283333333334</v>
      </c>
      <c r="M1155" s="36">
        <v>-146.60283333333334</v>
      </c>
      <c r="N1155" s="20">
        <v>1165</v>
      </c>
      <c r="Q1155" s="32" t="s">
        <v>229</v>
      </c>
      <c r="R1155" s="5">
        <v>10</v>
      </c>
      <c r="S1155" s="24">
        <v>361.46300000000002</v>
      </c>
      <c r="T1155" s="42">
        <v>0.72009999999999996</v>
      </c>
      <c r="U1155" s="42">
        <v>0.7238</v>
      </c>
      <c r="V1155" s="42">
        <v>29.658832490659002</v>
      </c>
      <c r="W1155" s="42">
        <v>29.662452585128001</v>
      </c>
      <c r="X1155" s="42">
        <v>34.784123388658848</v>
      </c>
      <c r="Y1155" s="42">
        <v>34.784678810151988</v>
      </c>
      <c r="Z1155" s="42">
        <v>2.0832000000000002</v>
      </c>
      <c r="AA1155" s="25">
        <v>6.4519711675567981</v>
      </c>
      <c r="AB1155" s="25">
        <v>81.940558564684594</v>
      </c>
      <c r="AC1155" s="25">
        <v>2.8515800699999996E-2</v>
      </c>
      <c r="AD1155" s="42">
        <v>6.1800000000000001E-2</v>
      </c>
      <c r="AE1155" s="25">
        <v>89.691900000000004</v>
      </c>
      <c r="AF1155" s="42">
        <v>4.2488000000000001</v>
      </c>
      <c r="AG1155" s="25">
        <v>0.89700000000000002</v>
      </c>
      <c r="AH1155" s="5">
        <v>0.10390000000000001</v>
      </c>
      <c r="AI1155" s="25">
        <v>4.3298999999999997E-2</v>
      </c>
      <c r="AJ1155" s="24">
        <v>99.94</v>
      </c>
      <c r="AK1155" s="25">
        <v>0</v>
      </c>
      <c r="AL1155" s="241">
        <v>34.788200000000003</v>
      </c>
      <c r="AM1155" s="117"/>
      <c r="AN1155" s="118"/>
      <c r="AO1155" s="32">
        <v>1.1000000000000001</v>
      </c>
      <c r="AP1155" s="245">
        <v>6.4729999999999999</v>
      </c>
      <c r="AQ1155" s="106"/>
      <c r="AR1155" s="108" t="s">
        <v>227</v>
      </c>
      <c r="AS1155" s="235">
        <v>12.764479707321538</v>
      </c>
      <c r="AT1155" s="128"/>
      <c r="AU1155" s="236">
        <v>9.1267418129987767</v>
      </c>
      <c r="AV1155" s="128"/>
      <c r="AW1155" s="237">
        <v>0.85866197183098603</v>
      </c>
      <c r="AX1155" s="128"/>
      <c r="BC1155" s="144" t="s">
        <v>227</v>
      </c>
      <c r="BE1155" s="145" t="s">
        <v>227</v>
      </c>
      <c r="BG1155" s="21">
        <v>1165</v>
      </c>
    </row>
    <row r="1156" spans="1:59" ht="15.75" customHeight="1">
      <c r="A1156" s="21" t="s">
        <v>242</v>
      </c>
      <c r="B1156" s="33">
        <v>54</v>
      </c>
      <c r="C1156" s="21" t="s">
        <v>396</v>
      </c>
      <c r="D1156" s="26" t="s">
        <v>395</v>
      </c>
      <c r="E1156" s="35">
        <v>71</v>
      </c>
      <c r="F1156" s="35">
        <v>3.1999999999996476</v>
      </c>
      <c r="G1156" s="35" t="s">
        <v>67</v>
      </c>
      <c r="H1156" s="36">
        <v>71.053333333333327</v>
      </c>
      <c r="I1156" s="35">
        <v>146</v>
      </c>
      <c r="J1156" s="35">
        <v>36.170000000000186</v>
      </c>
      <c r="K1156" s="35" t="s">
        <v>68</v>
      </c>
      <c r="L1156" s="36">
        <v>146.60283333333334</v>
      </c>
      <c r="M1156" s="36">
        <v>-146.60283333333334</v>
      </c>
      <c r="N1156" s="20">
        <v>1166</v>
      </c>
      <c r="Q1156" s="32" t="s">
        <v>229</v>
      </c>
      <c r="R1156" s="5">
        <v>11</v>
      </c>
      <c r="S1156" s="24">
        <v>302.15800000000002</v>
      </c>
      <c r="T1156" s="42">
        <v>0.50539999999999996</v>
      </c>
      <c r="U1156" s="42">
        <v>0.49680000000000002</v>
      </c>
      <c r="V1156" s="42">
        <v>29.392897452940002</v>
      </c>
      <c r="W1156" s="42">
        <v>29.383463530541999</v>
      </c>
      <c r="X1156" s="42">
        <v>34.713633689633596</v>
      </c>
      <c r="Y1156" s="42">
        <v>34.710962444252907</v>
      </c>
      <c r="Z1156" s="42">
        <v>2.0400999999999998</v>
      </c>
      <c r="AA1156" s="25">
        <v>6.2605904158382142</v>
      </c>
      <c r="AB1156" s="25">
        <v>79.032171557716183</v>
      </c>
      <c r="AC1156" s="25">
        <v>3.0395273899999999E-2</v>
      </c>
      <c r="AD1156" s="42">
        <v>6.5299999999999997E-2</v>
      </c>
      <c r="AE1156" s="25">
        <v>89.478499999999997</v>
      </c>
      <c r="AF1156" s="42">
        <v>4.2386999999999997</v>
      </c>
      <c r="AG1156" s="25">
        <v>0.94399999999999995</v>
      </c>
      <c r="AH1156" s="5">
        <v>0.1057</v>
      </c>
      <c r="AI1156" s="25">
        <v>4.3298999999999997E-2</v>
      </c>
      <c r="AJ1156" s="24">
        <v>99.93</v>
      </c>
      <c r="AK1156" s="25">
        <v>0</v>
      </c>
      <c r="AL1156" s="241">
        <v>34.713900000000002</v>
      </c>
      <c r="AM1156" s="117"/>
      <c r="AN1156" s="118"/>
      <c r="AO1156" s="32">
        <v>0.9</v>
      </c>
      <c r="AP1156" s="245">
        <v>6.2889999999999997</v>
      </c>
      <c r="AQ1156" s="106"/>
      <c r="AR1156" s="108" t="s">
        <v>227</v>
      </c>
      <c r="AS1156" s="235">
        <v>12.886088190832865</v>
      </c>
      <c r="AT1156" s="128"/>
      <c r="AU1156" s="236">
        <v>11.634252200088007</v>
      </c>
      <c r="AV1156" s="128"/>
      <c r="AW1156" s="237">
        <v>0.91751408450704242</v>
      </c>
      <c r="AX1156" s="128"/>
      <c r="BC1156" s="144" t="s">
        <v>227</v>
      </c>
      <c r="BE1156" s="145" t="s">
        <v>227</v>
      </c>
      <c r="BG1156" s="21">
        <v>1166</v>
      </c>
    </row>
    <row r="1157" spans="1:59" ht="15.75" customHeight="1">
      <c r="A1157" s="21" t="s">
        <v>242</v>
      </c>
      <c r="B1157" s="33">
        <v>54</v>
      </c>
      <c r="C1157" s="21" t="s">
        <v>396</v>
      </c>
      <c r="D1157" s="26" t="s">
        <v>395</v>
      </c>
      <c r="E1157" s="35">
        <v>71</v>
      </c>
      <c r="F1157" s="35">
        <v>3.1999999999996476</v>
      </c>
      <c r="G1157" s="35" t="s">
        <v>67</v>
      </c>
      <c r="H1157" s="36">
        <v>71.053333333333327</v>
      </c>
      <c r="I1157" s="35">
        <v>146</v>
      </c>
      <c r="J1157" s="35">
        <v>36.170000000000186</v>
      </c>
      <c r="K1157" s="35" t="s">
        <v>68</v>
      </c>
      <c r="L1157" s="36">
        <v>146.60283333333334</v>
      </c>
      <c r="M1157" s="36">
        <v>-146.60283333333334</v>
      </c>
      <c r="N1157" s="20">
        <v>1167</v>
      </c>
      <c r="Q1157" s="32" t="s">
        <v>229</v>
      </c>
      <c r="R1157" s="5">
        <v>12</v>
      </c>
      <c r="S1157" s="24">
        <v>262.40699999999998</v>
      </c>
      <c r="T1157" s="42">
        <v>0.2094</v>
      </c>
      <c r="U1157" s="42">
        <v>0.20830000000000001</v>
      </c>
      <c r="V1157" s="42">
        <v>29.046330639123997</v>
      </c>
      <c r="W1157" s="42">
        <v>29.045051384668</v>
      </c>
      <c r="X1157" s="42">
        <v>34.61546159920767</v>
      </c>
      <c r="Y1157" s="42">
        <v>34.615014537905516</v>
      </c>
      <c r="Z1157" s="42">
        <v>1.9956</v>
      </c>
      <c r="AA1157" s="25">
        <v>6.092241198481295</v>
      </c>
      <c r="AB1157" s="25">
        <v>76.266899815289648</v>
      </c>
      <c r="AC1157" s="25">
        <v>3.3899009899999999E-2</v>
      </c>
      <c r="AD1157" s="42">
        <v>7.1800000000000003E-2</v>
      </c>
      <c r="AE1157" s="25">
        <v>89.376800000000003</v>
      </c>
      <c r="AF1157" s="42">
        <v>4.2339000000000002</v>
      </c>
      <c r="AG1157" s="25">
        <v>0.98619999999999997</v>
      </c>
      <c r="AH1157" s="5">
        <v>0.1074</v>
      </c>
      <c r="AI1157" s="25">
        <v>4.3298999999999997E-2</v>
      </c>
      <c r="AJ1157" s="24">
        <v>99.93</v>
      </c>
      <c r="AK1157" s="25">
        <v>0</v>
      </c>
      <c r="AL1157" s="241">
        <v>34.610500000000002</v>
      </c>
      <c r="AM1157" s="117"/>
      <c r="AN1157" s="118"/>
      <c r="AO1157" s="32">
        <v>0.7</v>
      </c>
      <c r="AP1157" s="245">
        <v>6.13</v>
      </c>
      <c r="AQ1157" s="106"/>
      <c r="AR1157" s="108"/>
      <c r="AS1157" s="235">
        <v>13.197633295413082</v>
      </c>
      <c r="AT1157" s="128"/>
      <c r="AU1157" s="236">
        <v>14.331312672081884</v>
      </c>
      <c r="AV1157" s="128"/>
      <c r="AW1157" s="237">
        <v>1.0014507042253522</v>
      </c>
      <c r="AX1157" s="128"/>
      <c r="AZ1157" s="138">
        <v>2.8211740719496548E-2</v>
      </c>
      <c r="BA1157" s="113">
        <v>6</v>
      </c>
      <c r="BC1157" s="144" t="s">
        <v>227</v>
      </c>
      <c r="BE1157" s="145" t="s">
        <v>227</v>
      </c>
      <c r="BG1157" s="21">
        <v>1167</v>
      </c>
    </row>
    <row r="1158" spans="1:59" ht="15.75" customHeight="1">
      <c r="A1158" s="21" t="s">
        <v>242</v>
      </c>
      <c r="B1158" s="33">
        <v>54</v>
      </c>
      <c r="C1158" s="21" t="s">
        <v>396</v>
      </c>
      <c r="D1158" s="26" t="s">
        <v>395</v>
      </c>
      <c r="E1158" s="35">
        <v>71</v>
      </c>
      <c r="F1158" s="35">
        <v>3.1999999999996476</v>
      </c>
      <c r="G1158" s="35" t="s">
        <v>67</v>
      </c>
      <c r="H1158" s="36">
        <v>71.053333333333327</v>
      </c>
      <c r="I1158" s="35">
        <v>146</v>
      </c>
      <c r="J1158" s="35">
        <v>36.170000000000186</v>
      </c>
      <c r="K1158" s="35" t="s">
        <v>68</v>
      </c>
      <c r="L1158" s="36">
        <v>146.60283333333334</v>
      </c>
      <c r="M1158" s="36">
        <v>-146.60283333333334</v>
      </c>
      <c r="N1158" s="20">
        <v>1168</v>
      </c>
      <c r="Q1158" s="32" t="s">
        <v>230</v>
      </c>
      <c r="R1158" s="5">
        <v>13</v>
      </c>
      <c r="S1158" s="24">
        <v>223.292</v>
      </c>
      <c r="T1158" s="42">
        <v>-0.2135</v>
      </c>
      <c r="U1158" s="42">
        <v>-0.21340000000000001</v>
      </c>
      <c r="V1158" s="42">
        <v>28.502260800952001</v>
      </c>
      <c r="W1158" s="42">
        <v>28.502044999714002</v>
      </c>
      <c r="X1158" s="42">
        <v>34.394538630442213</v>
      </c>
      <c r="Y1158" s="42">
        <v>34.394138390768944</v>
      </c>
      <c r="Z1158" s="42">
        <v>1.9622999999999999</v>
      </c>
      <c r="AA1158" s="25">
        <v>5.9983975142318071</v>
      </c>
      <c r="AB1158" s="25">
        <v>74.152734716485341</v>
      </c>
      <c r="AC1158" s="25">
        <v>3.58287682E-2</v>
      </c>
      <c r="AD1158" s="42">
        <v>7.5300000000000006E-2</v>
      </c>
      <c r="AE1158" s="25">
        <v>89.382800000000003</v>
      </c>
      <c r="AF1158" s="42">
        <v>4.2342000000000004</v>
      </c>
      <c r="AG1158" s="25">
        <v>1.1035999999999999</v>
      </c>
      <c r="AH1158" s="5">
        <v>0.11210000000000001</v>
      </c>
      <c r="AI1158" s="25">
        <v>4.3298999999999997E-2</v>
      </c>
      <c r="AJ1158" s="24">
        <v>99.93</v>
      </c>
      <c r="AK1158" s="25">
        <v>0</v>
      </c>
      <c r="AL1158" s="241">
        <v>34.394399999999997</v>
      </c>
      <c r="AM1158" s="117"/>
      <c r="AN1158" s="118"/>
      <c r="AO1158" s="32">
        <v>0.3</v>
      </c>
      <c r="AP1158" s="245">
        <v>6.0685000000000002</v>
      </c>
      <c r="AQ1158" s="106">
        <v>6</v>
      </c>
      <c r="AR1158" s="108" t="s">
        <v>227</v>
      </c>
      <c r="AS1158" s="235">
        <v>13.61216137086643</v>
      </c>
      <c r="AT1158" s="128"/>
      <c r="AU1158" s="236">
        <v>17.598546056870667</v>
      </c>
      <c r="AV1158" s="128"/>
      <c r="AW1158" s="237">
        <v>1.1239788732394369</v>
      </c>
      <c r="AX1158" s="128"/>
      <c r="AZ1158" s="138">
        <v>0</v>
      </c>
      <c r="BA1158" s="113">
        <v>6</v>
      </c>
      <c r="BC1158" s="144" t="s">
        <v>227</v>
      </c>
      <c r="BE1158" s="145" t="s">
        <v>227</v>
      </c>
      <c r="BG1158" s="21">
        <v>1168</v>
      </c>
    </row>
    <row r="1159" spans="1:59" ht="15.75" customHeight="1">
      <c r="A1159" s="21" t="s">
        <v>242</v>
      </c>
      <c r="B1159" s="33">
        <v>54</v>
      </c>
      <c r="C1159" s="21" t="s">
        <v>396</v>
      </c>
      <c r="D1159" s="26" t="s">
        <v>395</v>
      </c>
      <c r="E1159" s="35">
        <v>71</v>
      </c>
      <c r="F1159" s="35">
        <v>3.1999999999996476</v>
      </c>
      <c r="G1159" s="35" t="s">
        <v>67</v>
      </c>
      <c r="H1159" s="36">
        <v>71.053333333333327</v>
      </c>
      <c r="I1159" s="35">
        <v>146</v>
      </c>
      <c r="J1159" s="35">
        <v>36.170000000000186</v>
      </c>
      <c r="K1159" s="35" t="s">
        <v>68</v>
      </c>
      <c r="L1159" s="36">
        <v>146.60283333333334</v>
      </c>
      <c r="M1159" s="36">
        <v>-146.60283333333334</v>
      </c>
      <c r="N1159" s="20">
        <v>1169</v>
      </c>
      <c r="Q1159" s="32" t="s">
        <v>229</v>
      </c>
      <c r="R1159" s="5">
        <v>14</v>
      </c>
      <c r="S1159" s="24">
        <v>199.87899999999999</v>
      </c>
      <c r="T1159" s="42">
        <v>-0.55059999999999998</v>
      </c>
      <c r="U1159" s="42">
        <v>-0.54669999999999996</v>
      </c>
      <c r="V1159" s="42">
        <v>28.015662579769</v>
      </c>
      <c r="W1159" s="42">
        <v>28.020321926289</v>
      </c>
      <c r="X1159" s="42">
        <v>34.137130737136133</v>
      </c>
      <c r="Y1159" s="42">
        <v>34.139005529518428</v>
      </c>
      <c r="Z1159" s="42">
        <v>1.9522999999999999</v>
      </c>
      <c r="AA1159" s="25">
        <v>6.0128382116435191</v>
      </c>
      <c r="AB1159" s="25">
        <v>73.541647191873025</v>
      </c>
      <c r="AC1159" s="25">
        <v>3.8063481299999993E-2</v>
      </c>
      <c r="AD1159" s="42">
        <v>7.9399999999999998E-2</v>
      </c>
      <c r="AE1159" s="25">
        <v>89.490499999999997</v>
      </c>
      <c r="AF1159" s="42">
        <v>4.2393000000000001</v>
      </c>
      <c r="AG1159" s="25">
        <v>1.1999</v>
      </c>
      <c r="AH1159" s="5">
        <v>0.11600000000000001</v>
      </c>
      <c r="AI1159" s="25">
        <v>4.3298999999999997E-2</v>
      </c>
      <c r="AJ1159" s="24">
        <v>99.93</v>
      </c>
      <c r="AK1159" s="25">
        <v>0</v>
      </c>
      <c r="AL1159" s="241">
        <v>34.150100000000002</v>
      </c>
      <c r="AM1159" s="117"/>
      <c r="AN1159" s="118"/>
      <c r="AO1159" s="32">
        <v>0</v>
      </c>
      <c r="AP1159" s="245">
        <v>6.0410000000000004</v>
      </c>
      <c r="AQ1159" s="106"/>
      <c r="AR1159" s="108" t="s">
        <v>227</v>
      </c>
      <c r="AS1159" s="235">
        <v>14.224679320847313</v>
      </c>
      <c r="AT1159" s="128"/>
      <c r="AU1159" s="236">
        <v>21.674978009799055</v>
      </c>
      <c r="AV1159" s="128"/>
      <c r="AW1159" s="237">
        <v>1.2677323943661973</v>
      </c>
      <c r="AX1159" s="128"/>
      <c r="AZ1159" s="138">
        <v>0</v>
      </c>
      <c r="BA1159" s="113">
        <v>6</v>
      </c>
      <c r="BC1159" s="144" t="s">
        <v>227</v>
      </c>
      <c r="BE1159" s="145" t="s">
        <v>227</v>
      </c>
      <c r="BG1159" s="21">
        <v>1169</v>
      </c>
    </row>
    <row r="1160" spans="1:59" ht="15.75" customHeight="1">
      <c r="A1160" s="21" t="s">
        <v>242</v>
      </c>
      <c r="B1160" s="33">
        <v>54</v>
      </c>
      <c r="C1160" s="21" t="s">
        <v>396</v>
      </c>
      <c r="D1160" s="26" t="s">
        <v>395</v>
      </c>
      <c r="E1160" s="35">
        <v>71</v>
      </c>
      <c r="F1160" s="35">
        <v>3.1999999999996476</v>
      </c>
      <c r="G1160" s="35" t="s">
        <v>67</v>
      </c>
      <c r="H1160" s="36">
        <v>71.053333333333327</v>
      </c>
      <c r="I1160" s="35">
        <v>146</v>
      </c>
      <c r="J1160" s="35">
        <v>36.170000000000186</v>
      </c>
      <c r="K1160" s="35" t="s">
        <v>68</v>
      </c>
      <c r="L1160" s="36">
        <v>146.60283333333334</v>
      </c>
      <c r="M1160" s="36">
        <v>-146.60283333333334</v>
      </c>
      <c r="N1160" s="20">
        <v>1170</v>
      </c>
      <c r="Q1160" s="32" t="s">
        <v>229</v>
      </c>
      <c r="R1160" s="5">
        <v>15</v>
      </c>
      <c r="S1160" s="24">
        <v>177.73099999999999</v>
      </c>
      <c r="T1160" s="42">
        <v>-1.0310999999999999</v>
      </c>
      <c r="U1160" s="42">
        <v>-1.0319</v>
      </c>
      <c r="V1160" s="42">
        <v>27.283548881136998</v>
      </c>
      <c r="W1160" s="42">
        <v>27.281789501087001</v>
      </c>
      <c r="X1160" s="42">
        <v>33.699906166406237</v>
      </c>
      <c r="Y1160" s="42">
        <v>33.69840768872551</v>
      </c>
      <c r="Z1160" s="42">
        <v>1.9676</v>
      </c>
      <c r="AA1160" s="25">
        <v>6.1649087045899922</v>
      </c>
      <c r="AB1160" s="25">
        <v>74.216742321651537</v>
      </c>
      <c r="AC1160" s="25">
        <v>4.0450131099999995E-2</v>
      </c>
      <c r="AD1160" s="42">
        <v>8.3900000000000002E-2</v>
      </c>
      <c r="AE1160" s="25">
        <v>89.199300000000008</v>
      </c>
      <c r="AF1160" s="42">
        <v>4.2256</v>
      </c>
      <c r="AG1160" s="25">
        <v>1.2915000000000001</v>
      </c>
      <c r="AH1160" s="5">
        <v>0.1197</v>
      </c>
      <c r="AI1160" s="25">
        <v>4.3298999999999997E-2</v>
      </c>
      <c r="AJ1160" s="24">
        <v>99.93</v>
      </c>
      <c r="AK1160" s="25">
        <v>0</v>
      </c>
      <c r="AL1160" s="241">
        <v>33.671500000000002</v>
      </c>
      <c r="AM1160" s="117"/>
      <c r="AN1160" s="118"/>
      <c r="AO1160" s="32">
        <v>-0.4</v>
      </c>
      <c r="AP1160" s="245">
        <v>6.2140000000000004</v>
      </c>
      <c r="AQ1160" s="106"/>
      <c r="AR1160" s="108" t="s">
        <v>227</v>
      </c>
      <c r="AS1160" s="235">
        <v>15.03333571129683</v>
      </c>
      <c r="AT1160" s="128"/>
      <c r="AU1160" s="236">
        <v>29.381377749939414</v>
      </c>
      <c r="AV1160" s="128"/>
      <c r="AW1160" s="237">
        <v>1.5407676056338031</v>
      </c>
      <c r="AX1160" s="128"/>
      <c r="AZ1160" s="138">
        <v>0</v>
      </c>
      <c r="BA1160" s="113">
        <v>6</v>
      </c>
      <c r="BC1160" s="144" t="s">
        <v>227</v>
      </c>
      <c r="BE1160" s="145" t="s">
        <v>227</v>
      </c>
      <c r="BG1160" s="21">
        <v>1170</v>
      </c>
    </row>
    <row r="1161" spans="1:59" ht="15.75" customHeight="1">
      <c r="A1161" s="21" t="s">
        <v>242</v>
      </c>
      <c r="B1161" s="33">
        <v>54</v>
      </c>
      <c r="C1161" s="21" t="s">
        <v>396</v>
      </c>
      <c r="D1161" s="26" t="s">
        <v>395</v>
      </c>
      <c r="E1161" s="35">
        <v>71</v>
      </c>
      <c r="F1161" s="35">
        <v>3.1999999999996476</v>
      </c>
      <c r="G1161" s="35" t="s">
        <v>67</v>
      </c>
      <c r="H1161" s="36">
        <v>71.053333333333327</v>
      </c>
      <c r="I1161" s="35">
        <v>146</v>
      </c>
      <c r="J1161" s="35">
        <v>36.170000000000186</v>
      </c>
      <c r="K1161" s="35" t="s">
        <v>68</v>
      </c>
      <c r="L1161" s="36">
        <v>146.60283333333334</v>
      </c>
      <c r="M1161" s="36">
        <v>-146.60283333333334</v>
      </c>
      <c r="N1161" s="20">
        <v>1171</v>
      </c>
      <c r="Q1161" s="32" t="s">
        <v>230</v>
      </c>
      <c r="R1161" s="5">
        <v>16</v>
      </c>
      <c r="S1161" s="24">
        <v>158.21</v>
      </c>
      <c r="T1161" s="42">
        <v>-1.3698999999999999</v>
      </c>
      <c r="U1161" s="42">
        <v>-1.3698999999999999</v>
      </c>
      <c r="V1161" s="42">
        <v>26.553328214670998</v>
      </c>
      <c r="W1161" s="42">
        <v>26.552721108792998</v>
      </c>
      <c r="X1161" s="42">
        <v>33.091414289036919</v>
      </c>
      <c r="Y1161" s="42">
        <v>33.090581415419365</v>
      </c>
      <c r="Z1161" s="42">
        <v>1.9843999999999999</v>
      </c>
      <c r="AA1161" s="25">
        <v>6.2987758728324286</v>
      </c>
      <c r="AB1161" s="25">
        <v>74.820027091535152</v>
      </c>
      <c r="AC1161" s="25">
        <v>3.8622024399999989E-2</v>
      </c>
      <c r="AD1161" s="42">
        <v>8.0500000000000002E-2</v>
      </c>
      <c r="AE1161" s="25">
        <v>89.703900000000004</v>
      </c>
      <c r="AF1161" s="42">
        <v>4.2493999999999996</v>
      </c>
      <c r="AG1161" s="25">
        <v>1.3759999999999999</v>
      </c>
      <c r="AH1161" s="5">
        <v>0.123</v>
      </c>
      <c r="AI1161" s="25">
        <v>4.3298999999999997E-2</v>
      </c>
      <c r="AJ1161" s="24">
        <v>99.93</v>
      </c>
      <c r="AK1161" s="25">
        <v>0</v>
      </c>
      <c r="AL1161" s="241">
        <v>33.098799999999997</v>
      </c>
      <c r="AM1161" s="117"/>
      <c r="AN1161" s="118"/>
      <c r="AO1161" s="32">
        <v>-0.7</v>
      </c>
      <c r="AP1161" s="245">
        <v>6.3330000000000002</v>
      </c>
      <c r="AQ1161" s="106"/>
      <c r="AR1161" s="108" t="s">
        <v>227</v>
      </c>
      <c r="AS1161" s="235">
        <v>15.696799373177397</v>
      </c>
      <c r="AT1161" s="128"/>
      <c r="AU1161" s="236">
        <v>33.595176108657157</v>
      </c>
      <c r="AV1161" s="128"/>
      <c r="AW1161" s="237">
        <v>1.7501267605633806</v>
      </c>
      <c r="AX1161" s="128"/>
      <c r="AZ1161" s="138">
        <v>0</v>
      </c>
      <c r="BA1161" s="113">
        <v>6</v>
      </c>
      <c r="BC1161" s="144" t="s">
        <v>227</v>
      </c>
      <c r="BE1161" s="145" t="s">
        <v>227</v>
      </c>
      <c r="BG1161" s="21">
        <v>1171</v>
      </c>
    </row>
    <row r="1162" spans="1:59" ht="15.75" customHeight="1">
      <c r="A1162" s="21" t="s">
        <v>242</v>
      </c>
      <c r="B1162" s="33">
        <v>54</v>
      </c>
      <c r="C1162" s="21" t="s">
        <v>396</v>
      </c>
      <c r="D1162" s="26" t="s">
        <v>395</v>
      </c>
      <c r="E1162" s="35">
        <v>71</v>
      </c>
      <c r="F1162" s="35">
        <v>3.1999999999996476</v>
      </c>
      <c r="G1162" s="35" t="s">
        <v>67</v>
      </c>
      <c r="H1162" s="36">
        <v>71.053333333333327</v>
      </c>
      <c r="I1162" s="35">
        <v>146</v>
      </c>
      <c r="J1162" s="35">
        <v>36.170000000000186</v>
      </c>
      <c r="K1162" s="35" t="s">
        <v>68</v>
      </c>
      <c r="L1162" s="36">
        <v>146.60283333333334</v>
      </c>
      <c r="M1162" s="36">
        <v>-146.60283333333334</v>
      </c>
      <c r="N1162" s="20">
        <v>1172</v>
      </c>
      <c r="Q1162" s="32" t="s">
        <v>229</v>
      </c>
      <c r="R1162" s="5">
        <v>17</v>
      </c>
      <c r="S1162" s="24">
        <v>142.24799999999999</v>
      </c>
      <c r="T1162" s="42">
        <v>-1.3801000000000001</v>
      </c>
      <c r="U1162" s="42">
        <v>-1.383</v>
      </c>
      <c r="V1162" s="42">
        <v>26.402833156963002</v>
      </c>
      <c r="W1162" s="42">
        <v>26.400937732686</v>
      </c>
      <c r="X1162" s="42">
        <v>32.905985621680799</v>
      </c>
      <c r="Y1162" s="42">
        <v>32.906580473784523</v>
      </c>
      <c r="Z1162" s="42">
        <v>2.0211999999999999</v>
      </c>
      <c r="AA1162" s="25">
        <v>6.4501406676294035</v>
      </c>
      <c r="AB1162" s="25">
        <v>76.496223150813663</v>
      </c>
      <c r="AC1162" s="25">
        <v>3.8469547E-2</v>
      </c>
      <c r="AD1162" s="42">
        <v>8.0199999999999994E-2</v>
      </c>
      <c r="AE1162" s="25">
        <v>89.703900000000004</v>
      </c>
      <c r="AF1162" s="42">
        <v>4.2493999999999996</v>
      </c>
      <c r="AG1162" s="25">
        <v>1.3548</v>
      </c>
      <c r="AH1162" s="5">
        <v>0.1222</v>
      </c>
      <c r="AI1162" s="25">
        <v>4.3298999999999997E-2</v>
      </c>
      <c r="AJ1162" s="24">
        <v>99.93</v>
      </c>
      <c r="AK1162" s="25">
        <v>0</v>
      </c>
      <c r="AL1162" s="241">
        <v>32.897100000000002</v>
      </c>
      <c r="AM1162" s="117"/>
      <c r="AN1162" s="118"/>
      <c r="AO1162" s="32">
        <v>-0.6</v>
      </c>
      <c r="AP1162" s="245">
        <v>6.4720000000000004</v>
      </c>
      <c r="AQ1162" s="106"/>
      <c r="AR1162" s="108" t="s">
        <v>227</v>
      </c>
      <c r="AS1162" s="235">
        <v>15.050789981978598</v>
      </c>
      <c r="AT1162" s="128"/>
      <c r="AU1162" s="236">
        <v>31.738736800932852</v>
      </c>
      <c r="AV1162" s="128"/>
      <c r="AW1162" s="237">
        <v>1.7289014084507046</v>
      </c>
      <c r="AX1162" s="128"/>
      <c r="AZ1162" s="138">
        <v>0</v>
      </c>
      <c r="BA1162" s="113">
        <v>6</v>
      </c>
      <c r="BC1162" s="144" t="s">
        <v>227</v>
      </c>
      <c r="BE1162" s="145" t="s">
        <v>227</v>
      </c>
      <c r="BG1162" s="21">
        <v>1172</v>
      </c>
    </row>
    <row r="1163" spans="1:59" ht="15.75" customHeight="1">
      <c r="A1163" s="21" t="s">
        <v>242</v>
      </c>
      <c r="B1163" s="33">
        <v>54</v>
      </c>
      <c r="C1163" s="21" t="s">
        <v>396</v>
      </c>
      <c r="D1163" s="26" t="s">
        <v>395</v>
      </c>
      <c r="E1163" s="35">
        <v>71</v>
      </c>
      <c r="F1163" s="35">
        <v>3.1999999999996476</v>
      </c>
      <c r="G1163" s="35" t="s">
        <v>67</v>
      </c>
      <c r="H1163" s="36">
        <v>71.053333333333327</v>
      </c>
      <c r="I1163" s="35">
        <v>146</v>
      </c>
      <c r="J1163" s="35">
        <v>36.170000000000186</v>
      </c>
      <c r="K1163" s="35" t="s">
        <v>68</v>
      </c>
      <c r="L1163" s="36">
        <v>146.60283333333334</v>
      </c>
      <c r="M1163" s="36">
        <v>-146.60283333333334</v>
      </c>
      <c r="N1163" s="20">
        <v>1173</v>
      </c>
      <c r="Q1163" s="32" t="s">
        <v>229</v>
      </c>
      <c r="R1163" s="5">
        <v>18</v>
      </c>
      <c r="S1163" s="24">
        <v>121.03400000000001</v>
      </c>
      <c r="T1163" s="42">
        <v>-1.4015</v>
      </c>
      <c r="U1163" s="42">
        <v>-1.4016</v>
      </c>
      <c r="V1163" s="42">
        <v>26.165824330393001</v>
      </c>
      <c r="W1163" s="42">
        <v>26.170649264001</v>
      </c>
      <c r="X1163" s="42">
        <v>32.617320557498537</v>
      </c>
      <c r="Y1163" s="42">
        <v>32.624046273165021</v>
      </c>
      <c r="Z1163" s="42">
        <v>2.0467</v>
      </c>
      <c r="AA1163" s="25">
        <v>6.5596510733619668</v>
      </c>
      <c r="AB1163" s="25">
        <v>77.590968880545631</v>
      </c>
      <c r="AC1163" s="25">
        <v>5.2635886999999999E-2</v>
      </c>
      <c r="AD1163" s="42">
        <v>0.10639999999999999</v>
      </c>
      <c r="AE1163" s="25">
        <v>88.8005</v>
      </c>
      <c r="AF1163" s="42">
        <v>4.2068000000000003</v>
      </c>
      <c r="AG1163" s="25">
        <v>1.3548</v>
      </c>
      <c r="AH1163" s="5">
        <v>0.1222</v>
      </c>
      <c r="AI1163" s="25">
        <v>4.3298999999999997E-2</v>
      </c>
      <c r="AJ1163" s="24">
        <v>99.93</v>
      </c>
      <c r="AK1163" s="25">
        <v>0</v>
      </c>
      <c r="AL1163" s="241">
        <v>32.613744436645504</v>
      </c>
      <c r="AM1163" s="117">
        <v>6</v>
      </c>
      <c r="AN1163" s="118"/>
      <c r="AO1163" s="32">
        <v>-0.7</v>
      </c>
      <c r="AP1163" s="245">
        <v>6.5650000000000004</v>
      </c>
      <c r="AQ1163" s="106"/>
      <c r="AR1163" s="108" t="s">
        <v>227</v>
      </c>
      <c r="AS1163" s="235">
        <v>14.123071845306614</v>
      </c>
      <c r="AT1163" s="128"/>
      <c r="AU1163" s="236">
        <v>32.706363239711493</v>
      </c>
      <c r="AV1163" s="128"/>
      <c r="AW1163" s="237">
        <v>1.7385492957746482</v>
      </c>
      <c r="AX1163" s="128"/>
      <c r="AZ1163" s="138">
        <v>0.57234105496642329</v>
      </c>
      <c r="BA1163" s="113">
        <v>6</v>
      </c>
      <c r="BC1163" s="144">
        <v>3.2376787452874013E-2</v>
      </c>
      <c r="BE1163" s="145">
        <v>0.10132728623842178</v>
      </c>
      <c r="BG1163" s="21">
        <v>1173</v>
      </c>
    </row>
    <row r="1164" spans="1:59" ht="15.75" customHeight="1">
      <c r="A1164" s="21" t="s">
        <v>242</v>
      </c>
      <c r="B1164" s="33">
        <v>54</v>
      </c>
      <c r="C1164" s="21" t="s">
        <v>396</v>
      </c>
      <c r="D1164" s="26" t="s">
        <v>395</v>
      </c>
      <c r="E1164" s="35">
        <v>71</v>
      </c>
      <c r="F1164" s="35">
        <v>3.1999999999996476</v>
      </c>
      <c r="G1164" s="35" t="s">
        <v>67</v>
      </c>
      <c r="H1164" s="36">
        <v>71.053333333333327</v>
      </c>
      <c r="I1164" s="35">
        <v>146</v>
      </c>
      <c r="J1164" s="35">
        <v>36.170000000000186</v>
      </c>
      <c r="K1164" s="35" t="s">
        <v>68</v>
      </c>
      <c r="L1164" s="36">
        <v>146.60283333333334</v>
      </c>
      <c r="M1164" s="36">
        <v>-146.60283333333334</v>
      </c>
      <c r="N1164" s="20">
        <v>1174</v>
      </c>
      <c r="Q1164" s="32" t="s">
        <v>230</v>
      </c>
      <c r="R1164" s="5">
        <v>19</v>
      </c>
      <c r="S1164" s="24">
        <v>93.614000000000004</v>
      </c>
      <c r="T1164" s="42">
        <v>-1.2115</v>
      </c>
      <c r="U1164" s="42">
        <v>-1.2110000000000001</v>
      </c>
      <c r="V1164" s="42">
        <v>26.084222050476999</v>
      </c>
      <c r="W1164" s="42">
        <v>26.084862223837998</v>
      </c>
      <c r="X1164" s="42">
        <v>32.315980032847172</v>
      </c>
      <c r="Y1164" s="42">
        <v>32.316312658101289</v>
      </c>
      <c r="Z1164" s="42">
        <v>2.1469</v>
      </c>
      <c r="AA1164" s="25">
        <v>6.9506862933237983</v>
      </c>
      <c r="AB1164" s="25">
        <v>82.461071156790126</v>
      </c>
      <c r="AC1164" s="25">
        <v>5.9951558000000002E-2</v>
      </c>
      <c r="AD1164" s="42">
        <v>0.11990000000000001</v>
      </c>
      <c r="AE1164" s="25">
        <v>89.799599999999998</v>
      </c>
      <c r="AF1164" s="42">
        <v>4.2538999999999998</v>
      </c>
      <c r="AG1164" s="25">
        <v>1.3548</v>
      </c>
      <c r="AH1164" s="5">
        <v>0.1222</v>
      </c>
      <c r="AI1164" s="25">
        <v>4.3298999999999997E-2</v>
      </c>
      <c r="AJ1164" s="24">
        <v>99.93</v>
      </c>
      <c r="AK1164" s="25">
        <v>0</v>
      </c>
      <c r="AL1164" s="241">
        <v>32.322899999999997</v>
      </c>
      <c r="AM1164" s="117"/>
      <c r="AN1164" s="118"/>
      <c r="AO1164" s="32">
        <v>-0.5</v>
      </c>
      <c r="AP1164" s="245">
        <v>6.9359999999999999</v>
      </c>
      <c r="AQ1164" s="106"/>
      <c r="AR1164" s="108" t="s">
        <v>227</v>
      </c>
      <c r="AS1164" s="235">
        <v>12.429601148745833</v>
      </c>
      <c r="AT1164" s="128"/>
      <c r="AU1164" s="236">
        <v>25.862213920112985</v>
      </c>
      <c r="AV1164" s="128"/>
      <c r="AW1164" s="237">
        <v>1.5967253521126763</v>
      </c>
      <c r="AX1164" s="128"/>
      <c r="AZ1164" s="138">
        <v>0.10626973130884435</v>
      </c>
      <c r="BA1164" s="113">
        <v>6</v>
      </c>
      <c r="BC1164" s="144">
        <v>3.7301507936029481E-2</v>
      </c>
      <c r="BE1164" s="145">
        <v>6.1977426351049143E-2</v>
      </c>
      <c r="BG1164" s="21">
        <v>1174</v>
      </c>
    </row>
    <row r="1165" spans="1:59" ht="15.75" customHeight="1">
      <c r="A1165" s="21" t="s">
        <v>242</v>
      </c>
      <c r="B1165" s="33">
        <v>54</v>
      </c>
      <c r="C1165" s="21" t="s">
        <v>396</v>
      </c>
      <c r="D1165" s="26" t="s">
        <v>395</v>
      </c>
      <c r="E1165" s="35">
        <v>71</v>
      </c>
      <c r="F1165" s="35">
        <v>3.1999999999996476</v>
      </c>
      <c r="G1165" s="35" t="s">
        <v>67</v>
      </c>
      <c r="H1165" s="36">
        <v>71.053333333333327</v>
      </c>
      <c r="I1165" s="35">
        <v>146</v>
      </c>
      <c r="J1165" s="35">
        <v>36.170000000000186</v>
      </c>
      <c r="K1165" s="35" t="s">
        <v>68</v>
      </c>
      <c r="L1165" s="36">
        <v>146.60283333333334</v>
      </c>
      <c r="M1165" s="36">
        <v>-146.60283333333334</v>
      </c>
      <c r="N1165" s="20">
        <v>1175</v>
      </c>
      <c r="Q1165" s="32" t="s">
        <v>229</v>
      </c>
      <c r="R1165" s="5">
        <v>20</v>
      </c>
      <c r="S1165" s="24">
        <v>64.100999999999999</v>
      </c>
      <c r="T1165" s="42">
        <v>-0.74019999999999997</v>
      </c>
      <c r="U1165" s="42">
        <v>-0.74909999999999999</v>
      </c>
      <c r="V1165" s="42">
        <v>26.126775294651999</v>
      </c>
      <c r="W1165" s="42">
        <v>26.122191576282997</v>
      </c>
      <c r="X1165" s="42">
        <v>31.887731884266291</v>
      </c>
      <c r="Y1165" s="42">
        <v>31.890982931355385</v>
      </c>
      <c r="Z1165" s="42">
        <v>2.4548000000000001</v>
      </c>
      <c r="AA1165" s="25">
        <v>8.1268683769155636</v>
      </c>
      <c r="AB1165" s="25">
        <v>97.343034139919212</v>
      </c>
      <c r="AC1165" s="25">
        <v>8.0011527999999998E-2</v>
      </c>
      <c r="AD1165" s="42">
        <v>0.157</v>
      </c>
      <c r="AE1165" s="25">
        <v>89.496499999999997</v>
      </c>
      <c r="AF1165" s="42">
        <v>4.2396000000000003</v>
      </c>
      <c r="AG1165" s="25">
        <v>1.3220000000000001</v>
      </c>
      <c r="AH1165" s="5">
        <v>0.12089999999999999</v>
      </c>
      <c r="AI1165" s="25">
        <v>4.3298999999999997E-2</v>
      </c>
      <c r="AJ1165" s="24">
        <v>99.93</v>
      </c>
      <c r="AK1165" s="25">
        <v>0</v>
      </c>
      <c r="AL1165" s="241">
        <v>31.857800000000001</v>
      </c>
      <c r="AM1165" s="117"/>
      <c r="AN1165" s="118"/>
      <c r="AO1165" s="32">
        <v>0</v>
      </c>
      <c r="AP1165" s="245">
        <v>8.2129999999999992</v>
      </c>
      <c r="AQ1165" s="106"/>
      <c r="AR1165" s="108" t="s">
        <v>227</v>
      </c>
      <c r="AS1165" s="235">
        <v>5.3041105170529761</v>
      </c>
      <c r="AT1165" s="128"/>
      <c r="AU1165" s="236">
        <v>14.581619711438384</v>
      </c>
      <c r="AV1165" s="128"/>
      <c r="AW1165" s="237">
        <v>1.1529225352112678</v>
      </c>
      <c r="AX1165" s="128"/>
      <c r="AZ1165" s="138">
        <v>1.1653497111543998</v>
      </c>
      <c r="BA1165" s="113">
        <v>36</v>
      </c>
      <c r="BB1165" s="139" t="s">
        <v>490</v>
      </c>
      <c r="BC1165" s="144">
        <v>5.563121367449865E-2</v>
      </c>
      <c r="BD1165" s="128">
        <v>6</v>
      </c>
      <c r="BE1165" s="145">
        <v>6.8518288185742238E-2</v>
      </c>
      <c r="BG1165" s="21">
        <v>1175</v>
      </c>
    </row>
    <row r="1166" spans="1:59" ht="15.75" customHeight="1">
      <c r="A1166" s="21" t="s">
        <v>242</v>
      </c>
      <c r="B1166" s="33">
        <v>54</v>
      </c>
      <c r="C1166" s="21" t="s">
        <v>396</v>
      </c>
      <c r="D1166" s="26" t="s">
        <v>395</v>
      </c>
      <c r="E1166" s="35">
        <v>71</v>
      </c>
      <c r="F1166" s="35">
        <v>3.1999999999996476</v>
      </c>
      <c r="G1166" s="35" t="s">
        <v>67</v>
      </c>
      <c r="H1166" s="36">
        <v>71.053333333333327</v>
      </c>
      <c r="I1166" s="35">
        <v>146</v>
      </c>
      <c r="J1166" s="35">
        <v>36.170000000000186</v>
      </c>
      <c r="K1166" s="35" t="s">
        <v>68</v>
      </c>
      <c r="L1166" s="36">
        <v>146.60283333333334</v>
      </c>
      <c r="M1166" s="36">
        <v>-146.60283333333334</v>
      </c>
      <c r="N1166" s="20">
        <v>1176</v>
      </c>
      <c r="Q1166" s="32" t="s">
        <v>229</v>
      </c>
      <c r="R1166" s="5">
        <v>21</v>
      </c>
      <c r="S1166" s="24">
        <v>45.05</v>
      </c>
      <c r="T1166" s="42">
        <v>0.19989999999999999</v>
      </c>
      <c r="U1166" s="42">
        <v>0.1961</v>
      </c>
      <c r="V1166" s="42">
        <v>26.374805486425</v>
      </c>
      <c r="W1166" s="42">
        <v>26.393751744876997</v>
      </c>
      <c r="X1166" s="42">
        <v>31.251426926200704</v>
      </c>
      <c r="Y1166" s="42">
        <v>31.279997932262553</v>
      </c>
      <c r="Z1166" s="42">
        <v>2.6726999999999999</v>
      </c>
      <c r="AA1166" s="25">
        <v>8.7362260626159554</v>
      </c>
      <c r="AB1166" s="25">
        <v>106.79623890007446</v>
      </c>
      <c r="AC1166" s="25">
        <v>0.12607376100000001</v>
      </c>
      <c r="AD1166" s="42">
        <v>0.2422</v>
      </c>
      <c r="AE1166" s="25">
        <v>89.370900000000006</v>
      </c>
      <c r="AF1166" s="42">
        <v>4.2336999999999998</v>
      </c>
      <c r="AG1166" s="25">
        <v>1.2303999999999999</v>
      </c>
      <c r="AH1166" s="5">
        <v>0.1172</v>
      </c>
      <c r="AI1166" s="25">
        <v>4.3298999999999997E-2</v>
      </c>
      <c r="AJ1166" s="24">
        <v>99.93</v>
      </c>
      <c r="AK1166" s="25">
        <v>0</v>
      </c>
      <c r="AL1166" s="241">
        <v>31.1967</v>
      </c>
      <c r="AM1166" s="117"/>
      <c r="AN1166" s="118"/>
      <c r="AO1166" s="32">
        <v>1</v>
      </c>
      <c r="AP1166" s="245">
        <v>8.7799999999999994</v>
      </c>
      <c r="AQ1166" s="106"/>
      <c r="AR1166" s="108" t="s">
        <v>227</v>
      </c>
      <c r="AS1166" s="235">
        <v>1.1608363234887007</v>
      </c>
      <c r="AT1166" s="128"/>
      <c r="AU1166" s="236">
        <v>9.2713707693067509</v>
      </c>
      <c r="AV1166" s="128"/>
      <c r="AW1166" s="237">
        <v>0.83936619718309868</v>
      </c>
      <c r="AX1166" s="128"/>
      <c r="AZ1166" s="138">
        <v>1.1240801943950269</v>
      </c>
      <c r="BA1166" s="113">
        <v>6</v>
      </c>
      <c r="BC1166" s="144">
        <v>0.12255245024250816</v>
      </c>
      <c r="BD1166" s="128">
        <v>6</v>
      </c>
      <c r="BE1166" s="145">
        <v>9.9057369875903939E-2</v>
      </c>
      <c r="BG1166" s="21">
        <v>1176</v>
      </c>
    </row>
    <row r="1167" spans="1:59" ht="15.75" customHeight="1">
      <c r="A1167" s="21" t="s">
        <v>242</v>
      </c>
      <c r="B1167" s="33">
        <v>54</v>
      </c>
      <c r="C1167" s="21" t="s">
        <v>396</v>
      </c>
      <c r="D1167" s="26" t="s">
        <v>395</v>
      </c>
      <c r="E1167" s="35">
        <v>71</v>
      </c>
      <c r="F1167" s="35">
        <v>3.1999999999996476</v>
      </c>
      <c r="G1167" s="35" t="s">
        <v>67</v>
      </c>
      <c r="H1167" s="36">
        <v>71.053333333333327</v>
      </c>
      <c r="I1167" s="35">
        <v>146</v>
      </c>
      <c r="J1167" s="35">
        <v>36.170000000000186</v>
      </c>
      <c r="K1167" s="35" t="s">
        <v>68</v>
      </c>
      <c r="L1167" s="36">
        <v>146.60283333333334</v>
      </c>
      <c r="M1167" s="36">
        <v>-146.60283333333334</v>
      </c>
      <c r="N1167" s="20">
        <v>1177</v>
      </c>
      <c r="Q1167" s="32" t="s">
        <v>230</v>
      </c>
      <c r="R1167" s="5">
        <v>22</v>
      </c>
      <c r="S1167" s="24">
        <v>26.015000000000001</v>
      </c>
      <c r="T1167" s="42">
        <v>2.1154000000000002</v>
      </c>
      <c r="U1167" s="42">
        <v>1.8413999999999999</v>
      </c>
      <c r="V1167" s="42">
        <v>26.648593509217001</v>
      </c>
      <c r="W1167" s="42">
        <v>26.469417027834002</v>
      </c>
      <c r="X1167" s="42">
        <v>29.735875450416657</v>
      </c>
      <c r="Y1167" s="42">
        <v>29.772685463030665</v>
      </c>
      <c r="Z1167" s="42">
        <v>2.6791</v>
      </c>
      <c r="AA1167" s="25">
        <v>8.447765592841888</v>
      </c>
      <c r="AB1167" s="25">
        <v>107.36787883798289</v>
      </c>
      <c r="AC1167" s="25">
        <v>0.39009757099999998</v>
      </c>
      <c r="AD1167" s="42">
        <v>0.73050000000000004</v>
      </c>
      <c r="AE1167" s="25">
        <v>89.0398</v>
      </c>
      <c r="AF1167" s="42">
        <v>4.2180999999999997</v>
      </c>
      <c r="AG1167" s="25">
        <v>0.95569999999999999</v>
      </c>
      <c r="AH1167" s="5">
        <v>0.1062</v>
      </c>
      <c r="AI1167" s="25">
        <v>4.3298999999999997E-2</v>
      </c>
      <c r="AJ1167" s="24">
        <v>99.93</v>
      </c>
      <c r="AK1167" s="25">
        <v>0</v>
      </c>
      <c r="AL1167" s="241">
        <v>29.775600000000001</v>
      </c>
      <c r="AM1167" s="117"/>
      <c r="AN1167" s="118"/>
      <c r="AO1167" s="32">
        <v>2.7</v>
      </c>
      <c r="AP1167" s="245">
        <v>8.3249999999999993</v>
      </c>
      <c r="AQ1167" s="106"/>
      <c r="AR1167" s="108" t="s">
        <v>227</v>
      </c>
      <c r="AS1167" s="235">
        <v>0</v>
      </c>
      <c r="AT1167" s="128"/>
      <c r="AU1167" s="236">
        <v>4.4557070993129626</v>
      </c>
      <c r="AV1167" s="128"/>
      <c r="AW1167" s="237">
        <v>0.5441408450704226</v>
      </c>
      <c r="AX1167" s="128"/>
      <c r="AZ1167" s="138">
        <v>0.88184897845259957</v>
      </c>
      <c r="BA1167" s="113">
        <v>6</v>
      </c>
      <c r="BC1167" s="144">
        <v>0.34780615024520567</v>
      </c>
      <c r="BD1167" s="128">
        <v>6</v>
      </c>
      <c r="BE1167" s="145">
        <v>0.20215576166132276</v>
      </c>
      <c r="BG1167" s="21">
        <v>1177</v>
      </c>
    </row>
    <row r="1168" spans="1:59" ht="15.75" customHeight="1">
      <c r="A1168" s="21" t="s">
        <v>242</v>
      </c>
      <c r="B1168" s="33">
        <v>54</v>
      </c>
      <c r="C1168" s="21" t="s">
        <v>396</v>
      </c>
      <c r="D1168" s="26" t="s">
        <v>395</v>
      </c>
      <c r="E1168" s="35">
        <v>71</v>
      </c>
      <c r="F1168" s="35">
        <v>3.1999999999996476</v>
      </c>
      <c r="G1168" s="35" t="s">
        <v>67</v>
      </c>
      <c r="H1168" s="36">
        <v>71.053333333333327</v>
      </c>
      <c r="I1168" s="35">
        <v>146</v>
      </c>
      <c r="J1168" s="35">
        <v>36.170000000000186</v>
      </c>
      <c r="K1168" s="35" t="s">
        <v>68</v>
      </c>
      <c r="L1168" s="36">
        <v>146.60283333333334</v>
      </c>
      <c r="M1168" s="36">
        <v>-146.60283333333334</v>
      </c>
      <c r="N1168" s="20">
        <v>1178</v>
      </c>
      <c r="Q1168" s="32" t="s">
        <v>229</v>
      </c>
      <c r="R1168" s="5">
        <v>23</v>
      </c>
      <c r="S1168" s="24">
        <v>16.709</v>
      </c>
      <c r="T1168" s="42">
        <v>1.9319</v>
      </c>
      <c r="U1168" s="42">
        <v>2.0158999999999998</v>
      </c>
      <c r="V1168" s="42">
        <v>25.539181708486002</v>
      </c>
      <c r="W1168" s="42">
        <v>25.498144161754002</v>
      </c>
      <c r="X1168" s="42">
        <v>28.547195796431083</v>
      </c>
      <c r="Y1168" s="42">
        <v>28.421251594822959</v>
      </c>
      <c r="Z1168" s="42">
        <v>2.6417999999999999</v>
      </c>
      <c r="AA1168" s="25">
        <v>8.34183140203905</v>
      </c>
      <c r="AB1168" s="25">
        <v>104.66845994222511</v>
      </c>
      <c r="AC1168" s="25">
        <v>0.35815842199999992</v>
      </c>
      <c r="AD1168" s="42">
        <v>0.6714</v>
      </c>
      <c r="AE1168" s="25">
        <v>89.203299999999999</v>
      </c>
      <c r="AF1168" s="42">
        <v>4.2257999999999996</v>
      </c>
      <c r="AG1168" s="25">
        <v>0.83130000000000004</v>
      </c>
      <c r="AH1168" s="5">
        <v>0.1012</v>
      </c>
      <c r="AI1168" s="25">
        <v>4.3298999999999997E-2</v>
      </c>
      <c r="AJ1168" s="24">
        <v>99.93</v>
      </c>
      <c r="AK1168" s="25">
        <v>0</v>
      </c>
      <c r="AL1168" s="241">
        <v>28.930900000000001</v>
      </c>
      <c r="AM1168" s="117"/>
      <c r="AN1168" s="118"/>
      <c r="AO1168" s="32">
        <v>3</v>
      </c>
      <c r="AP1168" s="245">
        <v>8.4105000000000008</v>
      </c>
      <c r="AQ1168" s="106">
        <v>6</v>
      </c>
      <c r="AR1168" s="108" t="s">
        <v>227</v>
      </c>
      <c r="AS1168" s="235">
        <v>0</v>
      </c>
      <c r="AT1168" s="128"/>
      <c r="AU1168" s="236">
        <v>4.4092186299412903</v>
      </c>
      <c r="AV1168" s="128"/>
      <c r="AW1168" s="237">
        <v>0.53835211267605643</v>
      </c>
      <c r="AX1168" s="128"/>
      <c r="AZ1168" s="138">
        <v>0.59151557023093293</v>
      </c>
      <c r="BA1168" s="113">
        <v>6</v>
      </c>
      <c r="BC1168" s="144">
        <v>0.38440176303325635</v>
      </c>
      <c r="BD1168" s="128">
        <v>6</v>
      </c>
      <c r="BE1168" s="145">
        <v>0.18280301398613191</v>
      </c>
      <c r="BG1168" s="21">
        <v>1178</v>
      </c>
    </row>
    <row r="1169" spans="1:59" ht="15.75" customHeight="1">
      <c r="A1169" s="21" t="s">
        <v>242</v>
      </c>
      <c r="B1169" s="33">
        <v>54</v>
      </c>
      <c r="C1169" s="21" t="s">
        <v>396</v>
      </c>
      <c r="D1169" s="26" t="s">
        <v>395</v>
      </c>
      <c r="E1169" s="35">
        <v>71</v>
      </c>
      <c r="F1169" s="35">
        <v>3.1999999999996476</v>
      </c>
      <c r="G1169" s="35" t="s">
        <v>67</v>
      </c>
      <c r="H1169" s="36">
        <v>71.053333333333327</v>
      </c>
      <c r="I1169" s="35">
        <v>146</v>
      </c>
      <c r="J1169" s="35">
        <v>36.170000000000186</v>
      </c>
      <c r="K1169" s="35" t="s">
        <v>68</v>
      </c>
      <c r="L1169" s="36">
        <v>146.60283333333334</v>
      </c>
      <c r="M1169" s="36">
        <v>-146.60283333333334</v>
      </c>
      <c r="N1169" s="20">
        <v>1179</v>
      </c>
      <c r="Q1169" s="32" t="s">
        <v>230</v>
      </c>
      <c r="R1169" s="5">
        <v>24</v>
      </c>
      <c r="S1169" s="24">
        <v>5.7930000000000001</v>
      </c>
      <c r="T1169" s="42">
        <v>0.70779999999999998</v>
      </c>
      <c r="U1169" s="42">
        <v>0.70589999999999997</v>
      </c>
      <c r="V1169" s="42">
        <v>23.005741958070999</v>
      </c>
      <c r="W1169" s="42">
        <v>23.004528424713001</v>
      </c>
      <c r="X1169" s="42">
        <v>26.478213034440401</v>
      </c>
      <c r="Y1169" s="42">
        <v>26.478310053243579</v>
      </c>
      <c r="Z1169" s="42">
        <v>2.5331999999999999</v>
      </c>
      <c r="AA1169" s="25">
        <v>8.2986313243227965</v>
      </c>
      <c r="AB1169" s="25">
        <v>99.442134979150552</v>
      </c>
      <c r="AC1169" s="25">
        <v>0.30437499299999998</v>
      </c>
      <c r="AD1169" s="42">
        <v>0.57199999999999995</v>
      </c>
      <c r="AE1169" s="25">
        <v>89.177400000000006</v>
      </c>
      <c r="AF1169" s="42">
        <v>4.2245999999999997</v>
      </c>
      <c r="AG1169" s="25">
        <v>0.77249999999999996</v>
      </c>
      <c r="AH1169" s="5">
        <v>9.8900000000000002E-2</v>
      </c>
      <c r="AI1169" s="25">
        <v>0.12204</v>
      </c>
      <c r="AJ1169" s="24">
        <v>99.93</v>
      </c>
      <c r="AK1169" s="25">
        <v>0</v>
      </c>
      <c r="AL1169" s="241">
        <v>26.479900000000001</v>
      </c>
      <c r="AM1169" s="117"/>
      <c r="AN1169" s="118"/>
      <c r="AO1169" s="32">
        <v>1.4</v>
      </c>
      <c r="AP1169" s="245">
        <v>8.2639999999999993</v>
      </c>
      <c r="AQ1169" s="106"/>
      <c r="AR1169" s="108" t="s">
        <v>227</v>
      </c>
      <c r="AS1169" s="235">
        <v>0</v>
      </c>
      <c r="AT1169" s="128"/>
      <c r="AU1169" s="236">
        <v>3.4037413683694293</v>
      </c>
      <c r="AV1169" s="128"/>
      <c r="AW1169" s="237">
        <v>0.41100000000000003</v>
      </c>
      <c r="AX1169" s="128"/>
      <c r="AZ1169" s="138">
        <v>7.1587959068682344E-2</v>
      </c>
      <c r="BC1169" s="144">
        <v>0.32593297084518358</v>
      </c>
      <c r="BD1169" s="128">
        <v>6</v>
      </c>
      <c r="BE1169" s="145">
        <v>0.12373686574874697</v>
      </c>
      <c r="BG1169" s="21">
        <v>1179</v>
      </c>
    </row>
    <row r="1170" spans="1:59" ht="15.75" customHeight="1">
      <c r="A1170" s="21" t="s">
        <v>242</v>
      </c>
      <c r="B1170" s="33">
        <v>55</v>
      </c>
      <c r="C1170" s="21" t="s">
        <v>394</v>
      </c>
      <c r="D1170" s="26" t="s">
        <v>393</v>
      </c>
      <c r="E1170" s="35">
        <v>70</v>
      </c>
      <c r="F1170" s="35">
        <v>0.21000000000015007</v>
      </c>
      <c r="G1170" s="35" t="s">
        <v>67</v>
      </c>
      <c r="H1170" s="36">
        <v>70.003500000000003</v>
      </c>
      <c r="I1170" s="35">
        <v>140</v>
      </c>
      <c r="J1170" s="35">
        <v>0.75999999999964984</v>
      </c>
      <c r="K1170" s="35" t="s">
        <v>68</v>
      </c>
      <c r="L1170" s="36">
        <v>140.01266666666666</v>
      </c>
      <c r="M1170" s="36">
        <v>-140.01266666666666</v>
      </c>
      <c r="N1170" s="20">
        <v>1180</v>
      </c>
      <c r="Q1170" s="32" t="s">
        <v>229</v>
      </c>
      <c r="R1170" s="5">
        <v>1</v>
      </c>
      <c r="S1170" s="24">
        <v>51.997</v>
      </c>
      <c r="T1170" s="42">
        <v>-0.6724</v>
      </c>
      <c r="U1170" s="42">
        <v>-0.67720000000000002</v>
      </c>
      <c r="V1170" s="42">
        <v>25.580793434023001</v>
      </c>
      <c r="W1170" s="42">
        <v>25.579497060601</v>
      </c>
      <c r="X1170" s="42">
        <v>31.093003651801471</v>
      </c>
      <c r="Y1170" s="42">
        <v>31.096212317628559</v>
      </c>
      <c r="Z1170" s="42">
        <v>2.6474000000000002</v>
      </c>
      <c r="AA1170" s="25">
        <v>8.9528745440814603</v>
      </c>
      <c r="AB1170" s="25">
        <v>106.83032384227428</v>
      </c>
      <c r="AC1170" s="25">
        <v>0.21449438799999998</v>
      </c>
      <c r="AD1170" s="42">
        <v>0.37690000000000001</v>
      </c>
      <c r="AE1170" s="25">
        <v>80.823400000000007</v>
      </c>
      <c r="AF1170" s="42">
        <v>3.8311000000000002</v>
      </c>
      <c r="AG1170" s="25">
        <v>1.1740999999999999</v>
      </c>
      <c r="AH1170" s="5">
        <v>0.115</v>
      </c>
      <c r="AI1170" s="25">
        <v>4.3298999999999997E-2</v>
      </c>
      <c r="AJ1170" s="24">
        <v>5.47</v>
      </c>
      <c r="AK1170" s="25">
        <v>1328.9</v>
      </c>
      <c r="AL1170" s="241">
        <v>30.907399999999999</v>
      </c>
      <c r="AM1170" s="117"/>
      <c r="AN1170" s="118"/>
      <c r="AO1170" s="32">
        <v>1</v>
      </c>
      <c r="AP1170" s="245">
        <v>8.9580000000000002</v>
      </c>
      <c r="AQ1170" s="106"/>
      <c r="AR1170" s="108" t="s">
        <v>227</v>
      </c>
      <c r="AS1170" s="235">
        <v>0.67231268195508487</v>
      </c>
      <c r="AT1170" s="128"/>
      <c r="AU1170" s="236">
        <v>6.3583222707956901</v>
      </c>
      <c r="AV1170" s="128"/>
      <c r="AW1170" s="237">
        <v>0.77858450704225368</v>
      </c>
      <c r="AX1170" s="128"/>
      <c r="AZ1170" s="138">
        <v>0.76444842346855446</v>
      </c>
      <c r="BA1170" s="113">
        <v>6</v>
      </c>
      <c r="BC1170" s="144">
        <v>0.19688126768304304</v>
      </c>
      <c r="BE1170" s="145">
        <v>0.18894508242693644</v>
      </c>
      <c r="BG1170" s="21">
        <v>1180</v>
      </c>
    </row>
    <row r="1171" spans="1:59" ht="15.75" customHeight="1">
      <c r="A1171" s="21" t="s">
        <v>242</v>
      </c>
      <c r="B1171" s="33">
        <v>55</v>
      </c>
      <c r="C1171" s="21" t="s">
        <v>394</v>
      </c>
      <c r="D1171" s="26" t="s">
        <v>393</v>
      </c>
      <c r="E1171" s="35">
        <v>70</v>
      </c>
      <c r="F1171" s="35">
        <v>0.21000000000015007</v>
      </c>
      <c r="G1171" s="35" t="s">
        <v>67</v>
      </c>
      <c r="H1171" s="36">
        <v>70.003500000000003</v>
      </c>
      <c r="I1171" s="35">
        <v>140</v>
      </c>
      <c r="J1171" s="35">
        <v>0.75999999999964984</v>
      </c>
      <c r="K1171" s="35" t="s">
        <v>68</v>
      </c>
      <c r="L1171" s="36">
        <v>140.01266666666666</v>
      </c>
      <c r="M1171" s="36">
        <v>-140.01266666666666</v>
      </c>
      <c r="N1171" s="20">
        <v>1181</v>
      </c>
      <c r="Q1171" s="32" t="s">
        <v>229</v>
      </c>
      <c r="R1171" s="5">
        <v>2</v>
      </c>
      <c r="S1171" s="24">
        <v>51.793999999999997</v>
      </c>
      <c r="T1171" s="42">
        <v>-0.66100000000000003</v>
      </c>
      <c r="U1171" s="42">
        <v>-0.66930000000000001</v>
      </c>
      <c r="V1171" s="42">
        <v>25.579779952177002</v>
      </c>
      <c r="W1171" s="42">
        <v>25.580472651656997</v>
      </c>
      <c r="X1171" s="42">
        <v>31.080038124830246</v>
      </c>
      <c r="Y1171" s="42">
        <v>31.089501463338738</v>
      </c>
      <c r="Z1171" s="42">
        <v>2.6474000000000002</v>
      </c>
      <c r="AA1171" s="25">
        <v>8.9528745440814603</v>
      </c>
      <c r="AB1171" s="25">
        <v>106.85303269822073</v>
      </c>
      <c r="AC1171" s="25">
        <v>0.21516148399999999</v>
      </c>
      <c r="AD1171" s="42">
        <v>0.37809999999999999</v>
      </c>
      <c r="AE1171" s="25">
        <v>80.61</v>
      </c>
      <c r="AF1171" s="42">
        <v>3.8210999999999999</v>
      </c>
      <c r="AG1171" s="25">
        <v>1.1717</v>
      </c>
      <c r="AH1171" s="5">
        <v>0.1149</v>
      </c>
      <c r="AI1171" s="25">
        <v>4.3298999999999997E-2</v>
      </c>
      <c r="AJ1171" s="24">
        <v>5.55</v>
      </c>
      <c r="AK1171" s="25">
        <v>1328.1</v>
      </c>
      <c r="AL1171" s="241">
        <v>31.0336</v>
      </c>
      <c r="AM1171" s="117"/>
      <c r="AN1171" s="118"/>
      <c r="AO1171" s="32">
        <v>0.3</v>
      </c>
      <c r="AP1171" s="245">
        <v>8.9550000000000001</v>
      </c>
      <c r="AQ1171" s="106"/>
      <c r="AR1171" s="108" t="s">
        <v>227</v>
      </c>
      <c r="AS1171" s="235">
        <v>0.96276636470428156</v>
      </c>
      <c r="AT1171" s="128"/>
      <c r="AU1171" s="236">
        <v>6.7486022033935331</v>
      </c>
      <c r="AV1171" s="128"/>
      <c r="AW1171" s="237">
        <v>0.808492957746479</v>
      </c>
      <c r="AX1171" s="128"/>
      <c r="AZ1171" s="138">
        <v>0.76824659330176037</v>
      </c>
      <c r="BA1171" s="113">
        <v>6</v>
      </c>
      <c r="BC1171" s="144">
        <v>0.20385881811607193</v>
      </c>
      <c r="BE1171" s="145">
        <v>0.1888152391718485</v>
      </c>
      <c r="BG1171" s="21">
        <v>1181</v>
      </c>
    </row>
    <row r="1172" spans="1:59" ht="15.75" customHeight="1">
      <c r="A1172" s="21" t="s">
        <v>242</v>
      </c>
      <c r="B1172" s="33">
        <v>55</v>
      </c>
      <c r="C1172" s="21" t="s">
        <v>394</v>
      </c>
      <c r="D1172" s="26" t="s">
        <v>393</v>
      </c>
      <c r="E1172" s="35">
        <v>70</v>
      </c>
      <c r="F1172" s="35">
        <v>0.21000000000015007</v>
      </c>
      <c r="G1172" s="35" t="s">
        <v>67</v>
      </c>
      <c r="H1172" s="36">
        <v>70.003500000000003</v>
      </c>
      <c r="I1172" s="35">
        <v>140</v>
      </c>
      <c r="J1172" s="35">
        <v>0.75999999999964984</v>
      </c>
      <c r="K1172" s="35" t="s">
        <v>68</v>
      </c>
      <c r="L1172" s="36">
        <v>140.01266666666666</v>
      </c>
      <c r="M1172" s="36">
        <v>-140.01266666666666</v>
      </c>
      <c r="N1172" s="20">
        <v>1182</v>
      </c>
      <c r="Q1172" s="32" t="s">
        <v>229</v>
      </c>
      <c r="R1172" s="5">
        <v>3</v>
      </c>
      <c r="S1172" s="24">
        <v>42.148000000000003</v>
      </c>
      <c r="T1172" s="42">
        <v>-0.43240000000000001</v>
      </c>
      <c r="U1172" s="42">
        <v>-0.43569999999999998</v>
      </c>
      <c r="V1172" s="42">
        <v>25.567961994240999</v>
      </c>
      <c r="W1172" s="42">
        <v>25.568760561080001</v>
      </c>
      <c r="X1172" s="42">
        <v>30.836074046627047</v>
      </c>
      <c r="Y1172" s="42">
        <v>30.840486870537994</v>
      </c>
      <c r="Z1172" s="42">
        <v>2.6964999999999999</v>
      </c>
      <c r="AA1172" s="25">
        <v>9.0913248105489597</v>
      </c>
      <c r="AB1172" s="25">
        <v>108.98012938663892</v>
      </c>
      <c r="AC1172" s="25">
        <v>0.24541592799999998</v>
      </c>
      <c r="AD1172" s="42">
        <v>0.4335</v>
      </c>
      <c r="AE1172" s="25">
        <v>76.681300000000007</v>
      </c>
      <c r="AF1172" s="42">
        <v>3.6360999999999999</v>
      </c>
      <c r="AG1172" s="25">
        <v>1.1388</v>
      </c>
      <c r="AH1172" s="5">
        <v>0.11360000000000001</v>
      </c>
      <c r="AI1172" s="25">
        <v>4.3437000000000003E-2</v>
      </c>
      <c r="AJ1172" s="24">
        <v>15.35</v>
      </c>
      <c r="AK1172" s="25">
        <v>1330.7</v>
      </c>
      <c r="AL1172" s="241">
        <v>30.845199999999998</v>
      </c>
      <c r="AM1172" s="117"/>
      <c r="AN1172" s="118"/>
      <c r="AO1172" s="32">
        <v>0.3</v>
      </c>
      <c r="AP1172" s="245">
        <v>9.0459999999999994</v>
      </c>
      <c r="AQ1172" s="106"/>
      <c r="AR1172" s="108" t="s">
        <v>227</v>
      </c>
      <c r="AS1172" s="235">
        <v>0.49558473286918936</v>
      </c>
      <c r="AT1172" s="128"/>
      <c r="AU1172" s="236">
        <v>6.1317268863687735</v>
      </c>
      <c r="AV1172" s="128"/>
      <c r="AW1172" s="237">
        <v>0.76700704225352134</v>
      </c>
      <c r="AX1172" s="128"/>
      <c r="AZ1172" s="138">
        <v>0.66959812402146635</v>
      </c>
      <c r="BA1172" s="113">
        <v>6</v>
      </c>
      <c r="BC1172" s="144">
        <v>0.18404746772252878</v>
      </c>
      <c r="BD1172" s="128">
        <v>6</v>
      </c>
      <c r="BE1172" s="145">
        <v>0.20924430581435316</v>
      </c>
      <c r="BG1172" s="21">
        <v>1182</v>
      </c>
    </row>
    <row r="1173" spans="1:59" ht="15.75" customHeight="1">
      <c r="A1173" s="21" t="s">
        <v>242</v>
      </c>
      <c r="B1173" s="33">
        <v>55</v>
      </c>
      <c r="C1173" s="21" t="s">
        <v>394</v>
      </c>
      <c r="D1173" s="26" t="s">
        <v>393</v>
      </c>
      <c r="E1173" s="35">
        <v>70</v>
      </c>
      <c r="F1173" s="35">
        <v>0.21000000000015007</v>
      </c>
      <c r="G1173" s="35" t="s">
        <v>67</v>
      </c>
      <c r="H1173" s="36">
        <v>70.003500000000003</v>
      </c>
      <c r="I1173" s="35">
        <v>140</v>
      </c>
      <c r="J1173" s="35">
        <v>0.75999999999964984</v>
      </c>
      <c r="K1173" s="35" t="s">
        <v>68</v>
      </c>
      <c r="L1173" s="36">
        <v>140.01266666666666</v>
      </c>
      <c r="M1173" s="36">
        <v>-140.01266666666666</v>
      </c>
      <c r="N1173" s="20">
        <v>1183</v>
      </c>
      <c r="Q1173" s="32" t="s">
        <v>229</v>
      </c>
      <c r="R1173" s="5">
        <v>4</v>
      </c>
      <c r="S1173" s="24">
        <v>32.067999999999998</v>
      </c>
      <c r="T1173" s="42">
        <v>0.17349999999999999</v>
      </c>
      <c r="U1173" s="42">
        <v>0.1376</v>
      </c>
      <c r="V1173" s="42">
        <v>25.773575871831998</v>
      </c>
      <c r="W1173" s="42">
        <v>25.764607466829002</v>
      </c>
      <c r="X1173" s="42">
        <v>30.502361916583844</v>
      </c>
      <c r="Y1173" s="42">
        <v>30.526430157209891</v>
      </c>
      <c r="Z1173" s="42">
        <v>2.6958000000000002</v>
      </c>
      <c r="AA1173" s="25">
        <v>8.9152422582746365</v>
      </c>
      <c r="AB1173" s="25">
        <v>108.34005636414159</v>
      </c>
      <c r="AC1173" s="25">
        <v>0.25589261600000002</v>
      </c>
      <c r="AD1173" s="42">
        <v>0.4526</v>
      </c>
      <c r="AE1173" s="25">
        <v>75.945400000000006</v>
      </c>
      <c r="AF1173" s="42">
        <v>3.6013999999999999</v>
      </c>
      <c r="AG1173" s="25">
        <v>1.0778000000000001</v>
      </c>
      <c r="AH1173" s="5">
        <v>0.1111</v>
      </c>
      <c r="AI1173" s="25">
        <v>0.20544000000000001</v>
      </c>
      <c r="AJ1173" s="24">
        <v>25.63</v>
      </c>
      <c r="AK1173" s="25">
        <v>1330.7</v>
      </c>
      <c r="AL1173" s="241">
        <v>30.520900000000001</v>
      </c>
      <c r="AM1173" s="117"/>
      <c r="AN1173" s="118"/>
      <c r="AO1173" s="32">
        <v>0.7</v>
      </c>
      <c r="AP1173" s="245">
        <v>8.9730000000000008</v>
      </c>
      <c r="AQ1173" s="106"/>
      <c r="AR1173" s="108" t="s">
        <v>227</v>
      </c>
      <c r="AS1173" s="235">
        <v>0.28129455287011806</v>
      </c>
      <c r="AT1173" s="128"/>
      <c r="AU1173" s="236">
        <v>5.9408262361609676</v>
      </c>
      <c r="AV1173" s="128"/>
      <c r="AW1173" s="237">
        <v>0.73902816901408463</v>
      </c>
      <c r="AX1173" s="128"/>
      <c r="AZ1173" s="138">
        <v>0.65877948837720601</v>
      </c>
      <c r="BA1173" s="113">
        <v>6</v>
      </c>
      <c r="BC1173" s="144">
        <v>0.23596300939379072</v>
      </c>
      <c r="BD1173" s="128">
        <v>6</v>
      </c>
      <c r="BE1173" s="145">
        <v>0.1884437581826455</v>
      </c>
      <c r="BG1173" s="21">
        <v>1183</v>
      </c>
    </row>
    <row r="1174" spans="1:59" ht="15.75" customHeight="1">
      <c r="A1174" s="21" t="s">
        <v>242</v>
      </c>
      <c r="B1174" s="33">
        <v>55</v>
      </c>
      <c r="C1174" s="21" t="s">
        <v>394</v>
      </c>
      <c r="D1174" s="26" t="s">
        <v>393</v>
      </c>
      <c r="E1174" s="35">
        <v>70</v>
      </c>
      <c r="F1174" s="35">
        <v>0.21000000000015007</v>
      </c>
      <c r="G1174" s="35" t="s">
        <v>67</v>
      </c>
      <c r="H1174" s="36">
        <v>70.003500000000003</v>
      </c>
      <c r="I1174" s="35">
        <v>140</v>
      </c>
      <c r="J1174" s="35">
        <v>0.75999999999964984</v>
      </c>
      <c r="K1174" s="35" t="s">
        <v>68</v>
      </c>
      <c r="L1174" s="36">
        <v>140.01266666666666</v>
      </c>
      <c r="M1174" s="36">
        <v>-140.01266666666666</v>
      </c>
      <c r="N1174" s="20">
        <v>1184</v>
      </c>
      <c r="Q1174" s="32" t="s">
        <v>230</v>
      </c>
      <c r="R1174" s="5">
        <v>5</v>
      </c>
      <c r="S1174" s="24">
        <v>20.713000000000001</v>
      </c>
      <c r="T1174" s="42">
        <v>0.74719999999999998</v>
      </c>
      <c r="U1174" s="42">
        <v>0.74229999999999996</v>
      </c>
      <c r="V1174" s="42">
        <v>25.934196752599</v>
      </c>
      <c r="W1174" s="42">
        <v>25.930922751514</v>
      </c>
      <c r="X1174" s="42">
        <v>30.150983063640474</v>
      </c>
      <c r="Y1174" s="42">
        <v>30.15156974224357</v>
      </c>
      <c r="Z1174" s="42">
        <v>2.6909000000000001</v>
      </c>
      <c r="AA1174" s="25">
        <v>8.7303159325530277</v>
      </c>
      <c r="AB1174" s="25">
        <v>107.43279290332552</v>
      </c>
      <c r="AC1174" s="25">
        <v>0.28013226000000002</v>
      </c>
      <c r="AD1174" s="42">
        <v>0.49690000000000001</v>
      </c>
      <c r="AE1174" s="25">
        <v>69.7971</v>
      </c>
      <c r="AF1174" s="42">
        <v>3.3117999999999999</v>
      </c>
      <c r="AG1174" s="25">
        <v>1.1083000000000001</v>
      </c>
      <c r="AH1174" s="5">
        <v>0.1123</v>
      </c>
      <c r="AI1174" s="25">
        <v>3.3512</v>
      </c>
      <c r="AJ1174" s="24">
        <v>37.68</v>
      </c>
      <c r="AK1174" s="25">
        <v>1334.3</v>
      </c>
      <c r="AL1174" s="241">
        <v>30.218</v>
      </c>
      <c r="AM1174" s="117"/>
      <c r="AN1174" s="118"/>
      <c r="AO1174" s="32">
        <v>1.2</v>
      </c>
      <c r="AP1174" s="245">
        <v>8.7970000000000006</v>
      </c>
      <c r="AQ1174" s="106"/>
      <c r="AR1174" s="108" t="s">
        <v>227</v>
      </c>
      <c r="AS1174" s="235">
        <v>0.23051226716450701</v>
      </c>
      <c r="AT1174" s="128"/>
      <c r="AU1174" s="236">
        <v>5.8211024574037147</v>
      </c>
      <c r="AV1174" s="128"/>
      <c r="AW1174" s="237">
        <v>0.71490845070422548</v>
      </c>
      <c r="AX1174" s="128"/>
      <c r="AZ1174" s="138">
        <v>0.68253703963648449</v>
      </c>
      <c r="BA1174" s="113">
        <v>6</v>
      </c>
      <c r="BC1174" s="144">
        <v>0.30127487754913773</v>
      </c>
      <c r="BD1174" s="128">
        <v>6</v>
      </c>
      <c r="BE1174" s="145">
        <v>0.19845524985828278</v>
      </c>
      <c r="BG1174" s="21">
        <v>1184</v>
      </c>
    </row>
    <row r="1175" spans="1:59" ht="15.75" customHeight="1">
      <c r="A1175" s="21" t="s">
        <v>242</v>
      </c>
      <c r="B1175" s="33">
        <v>55</v>
      </c>
      <c r="C1175" s="21" t="s">
        <v>394</v>
      </c>
      <c r="D1175" s="26" t="s">
        <v>393</v>
      </c>
      <c r="E1175" s="35">
        <v>70</v>
      </c>
      <c r="F1175" s="35">
        <v>0.21000000000015007</v>
      </c>
      <c r="G1175" s="35" t="s">
        <v>67</v>
      </c>
      <c r="H1175" s="36">
        <v>70.003500000000003</v>
      </c>
      <c r="I1175" s="35">
        <v>140</v>
      </c>
      <c r="J1175" s="35">
        <v>0.75999999999964984</v>
      </c>
      <c r="K1175" s="35" t="s">
        <v>68</v>
      </c>
      <c r="L1175" s="36">
        <v>140.01266666666666</v>
      </c>
      <c r="M1175" s="36">
        <v>-140.01266666666666</v>
      </c>
      <c r="N1175" s="20">
        <v>1185</v>
      </c>
      <c r="Q1175" s="32" t="s">
        <v>229</v>
      </c>
      <c r="R1175" s="5">
        <v>6</v>
      </c>
      <c r="S1175" s="24">
        <v>11.981999999999999</v>
      </c>
      <c r="T1175" s="42">
        <v>1.95E-2</v>
      </c>
      <c r="U1175" s="42">
        <v>-1.4200000000000001E-2</v>
      </c>
      <c r="V1175" s="42">
        <v>23.267084343835002</v>
      </c>
      <c r="W1175" s="42">
        <v>23.166035724787999</v>
      </c>
      <c r="X1175" s="42">
        <v>27.411449570330433</v>
      </c>
      <c r="Y1175" s="42">
        <v>27.311214239044716</v>
      </c>
      <c r="Z1175" s="42">
        <v>2.5992999999999999</v>
      </c>
      <c r="AA1175" s="25">
        <v>8.7645889946976112</v>
      </c>
      <c r="AB1175" s="25">
        <v>103.80698959203703</v>
      </c>
      <c r="AC1175" s="25">
        <v>0.26246515199999998</v>
      </c>
      <c r="AD1175" s="42">
        <v>0.46460000000000001</v>
      </c>
      <c r="AE1175" s="25">
        <v>83.597400000000007</v>
      </c>
      <c r="AF1175" s="42">
        <v>3.9618000000000002</v>
      </c>
      <c r="AG1175" s="25">
        <v>0.79600000000000004</v>
      </c>
      <c r="AH1175" s="5">
        <v>9.98E-2</v>
      </c>
      <c r="AI1175" s="25">
        <v>12.336</v>
      </c>
      <c r="AJ1175" s="24">
        <v>46.6</v>
      </c>
      <c r="AK1175" s="25">
        <v>1333.5</v>
      </c>
      <c r="AL1175" s="241">
        <v>27.408100000000001</v>
      </c>
      <c r="AM1175" s="117"/>
      <c r="AN1175" s="118"/>
      <c r="AO1175" s="32">
        <v>1</v>
      </c>
      <c r="AP1175" s="245">
        <v>8.6839999999999993</v>
      </c>
      <c r="AQ1175" s="106"/>
      <c r="AR1175" s="108" t="s">
        <v>227</v>
      </c>
      <c r="AS1175" s="235">
        <v>0</v>
      </c>
      <c r="AT1175" s="128"/>
      <c r="AU1175" s="236">
        <v>4.2643574894084191</v>
      </c>
      <c r="AV1175" s="128"/>
      <c r="AW1175" s="237">
        <v>0.52773943661971845</v>
      </c>
      <c r="AX1175" s="128"/>
      <c r="AZ1175" s="138">
        <v>0.2313965815132131</v>
      </c>
      <c r="BA1175" s="113">
        <v>6</v>
      </c>
      <c r="BC1175" s="144">
        <v>0.2880545567512427</v>
      </c>
      <c r="BD1175" s="128">
        <v>6</v>
      </c>
      <c r="BE1175" s="145">
        <v>0.12759653194568357</v>
      </c>
      <c r="BG1175" s="21">
        <v>1185</v>
      </c>
    </row>
    <row r="1176" spans="1:59" ht="15.75" customHeight="1">
      <c r="A1176" s="21" t="s">
        <v>242</v>
      </c>
      <c r="B1176" s="33">
        <v>55</v>
      </c>
      <c r="C1176" s="21" t="s">
        <v>394</v>
      </c>
      <c r="D1176" s="26" t="s">
        <v>393</v>
      </c>
      <c r="E1176" s="35">
        <v>70</v>
      </c>
      <c r="F1176" s="35">
        <v>0.21000000000015007</v>
      </c>
      <c r="G1176" s="35" t="s">
        <v>67</v>
      </c>
      <c r="H1176" s="36">
        <v>70.003500000000003</v>
      </c>
      <c r="I1176" s="35">
        <v>140</v>
      </c>
      <c r="J1176" s="35">
        <v>0.75999999999964984</v>
      </c>
      <c r="K1176" s="35" t="s">
        <v>68</v>
      </c>
      <c r="L1176" s="36">
        <v>140.01266666666666</v>
      </c>
      <c r="M1176" s="36">
        <v>-140.01266666666666</v>
      </c>
      <c r="N1176" s="20">
        <v>1186</v>
      </c>
      <c r="Q1176" s="32" t="s">
        <v>230</v>
      </c>
      <c r="R1176" s="5">
        <v>7</v>
      </c>
      <c r="S1176" s="24">
        <v>5.242</v>
      </c>
      <c r="T1176" s="42">
        <v>-0.23649999999999999</v>
      </c>
      <c r="U1176" s="42">
        <v>-0.23810000000000001</v>
      </c>
      <c r="V1176" s="42">
        <v>22.193985977452002</v>
      </c>
      <c r="W1176" s="42">
        <v>22.191581192385001</v>
      </c>
      <c r="X1176" s="42">
        <v>26.253744009258785</v>
      </c>
      <c r="Y1176" s="42">
        <v>26.252014065326961</v>
      </c>
      <c r="Z1176" s="42">
        <v>2.5293000000000001</v>
      </c>
      <c r="AA1176" s="25">
        <v>8.5257417165751761</v>
      </c>
      <c r="AB1176" s="25">
        <v>99.480646835071312</v>
      </c>
      <c r="AC1176" s="25">
        <v>0.21624414799999997</v>
      </c>
      <c r="AD1176" s="42">
        <v>0.38009999999999999</v>
      </c>
      <c r="AE1176" s="25">
        <v>88.814400000000006</v>
      </c>
      <c r="AF1176" s="42">
        <v>4.2074999999999996</v>
      </c>
      <c r="AG1176" s="25">
        <v>0.68799999999999994</v>
      </c>
      <c r="AH1176" s="5">
        <v>9.5500000000000002E-2</v>
      </c>
      <c r="AI1176" s="25">
        <v>26.859000000000002</v>
      </c>
      <c r="AJ1176" s="24">
        <v>53.57</v>
      </c>
      <c r="AK1176" s="25">
        <v>1337.9</v>
      </c>
      <c r="AL1176" s="241">
        <v>26.256299850463868</v>
      </c>
      <c r="AM1176" s="117">
        <v>6</v>
      </c>
      <c r="AN1176" s="118"/>
      <c r="AO1176" s="32">
        <v>0.4</v>
      </c>
      <c r="AP1176" s="245">
        <v>8.641</v>
      </c>
      <c r="AQ1176" s="106">
        <v>6</v>
      </c>
      <c r="AR1176" s="108" t="s">
        <v>227</v>
      </c>
      <c r="AS1176" s="235">
        <v>0</v>
      </c>
      <c r="AT1176" s="128"/>
      <c r="AU1176" s="236">
        <v>3.6722937111960388</v>
      </c>
      <c r="AV1176" s="128"/>
      <c r="AW1176" s="237">
        <v>0.44862676056338036</v>
      </c>
      <c r="AX1176" s="128"/>
      <c r="AZ1176" s="138">
        <v>0</v>
      </c>
      <c r="BA1176" s="113">
        <v>6</v>
      </c>
      <c r="BC1176" s="144">
        <v>0.27957621378491287</v>
      </c>
      <c r="BD1176" s="128">
        <v>6</v>
      </c>
      <c r="BE1176" s="145">
        <v>0.13911898559465674</v>
      </c>
      <c r="BG1176" s="21">
        <v>1186</v>
      </c>
    </row>
    <row r="1177" spans="1:59" ht="15.75" customHeight="1">
      <c r="A1177" s="21" t="s">
        <v>242</v>
      </c>
      <c r="B1177" s="33">
        <v>56</v>
      </c>
      <c r="C1177" s="21" t="s">
        <v>392</v>
      </c>
      <c r="D1177" s="26" t="s">
        <v>391</v>
      </c>
      <c r="E1177" s="35">
        <v>70</v>
      </c>
      <c r="F1177" s="35">
        <v>13.659999999999854</v>
      </c>
      <c r="G1177" s="35" t="s">
        <v>67</v>
      </c>
      <c r="H1177" s="36">
        <v>70.227666666666664</v>
      </c>
      <c r="I1177" s="35">
        <v>140</v>
      </c>
      <c r="J1177" s="35">
        <v>0.16000000000019554</v>
      </c>
      <c r="K1177" s="35" t="s">
        <v>68</v>
      </c>
      <c r="L1177" s="36">
        <v>140.00266666666667</v>
      </c>
      <c r="M1177" s="36">
        <v>-140.00266666666667</v>
      </c>
      <c r="N1177" s="20">
        <v>1187</v>
      </c>
      <c r="Q1177" s="32" t="s">
        <v>229</v>
      </c>
      <c r="R1177" s="5">
        <v>1</v>
      </c>
      <c r="S1177" s="24">
        <v>227.83</v>
      </c>
      <c r="T1177" s="42">
        <v>-0.79279999999999995</v>
      </c>
      <c r="U1177" s="42">
        <v>-0.79410000000000003</v>
      </c>
      <c r="V1177" s="42">
        <v>27.638458429636</v>
      </c>
      <c r="W1177" s="42">
        <v>27.636513809300002</v>
      </c>
      <c r="X1177" s="42">
        <v>33.883620744887551</v>
      </c>
      <c r="Y1177" s="42">
        <v>33.882449269162002</v>
      </c>
      <c r="Z1177" s="42">
        <v>1.9419999999999999</v>
      </c>
      <c r="AA1177" s="25">
        <v>6.0573186011334936</v>
      </c>
      <c r="AB1177" s="25">
        <v>73.480698430442828</v>
      </c>
      <c r="AC1177" s="25">
        <v>3.7961829699999991E-2</v>
      </c>
      <c r="AD1177" s="42">
        <v>7.9299999999999995E-2</v>
      </c>
      <c r="AE1177" s="25">
        <v>87.956900000000005</v>
      </c>
      <c r="AF1177" s="42">
        <v>4.1670999999999996</v>
      </c>
      <c r="AG1177" s="25">
        <v>1.2351000000000001</v>
      </c>
      <c r="AH1177" s="5">
        <v>0.1174</v>
      </c>
      <c r="AI1177" s="25">
        <v>4.3298999999999997E-2</v>
      </c>
      <c r="AJ1177" s="24">
        <v>6.21</v>
      </c>
      <c r="AK1177" s="25">
        <v>1231.8</v>
      </c>
      <c r="AL1177" s="241">
        <v>33.861234225463868</v>
      </c>
      <c r="AM1177" s="117">
        <v>6</v>
      </c>
      <c r="AN1177" s="118"/>
      <c r="AO1177" s="32"/>
      <c r="AP1177" s="245">
        <v>6.0830000000000002</v>
      </c>
      <c r="AQ1177" s="106">
        <v>6</v>
      </c>
      <c r="AR1177" s="108"/>
      <c r="AS1177" s="235">
        <v>14.926584296393585</v>
      </c>
      <c r="AT1177" s="128"/>
      <c r="AU1177" s="236">
        <v>25.630205008797553</v>
      </c>
      <c r="AV1177" s="128"/>
      <c r="AW1177" s="237">
        <v>1.4230633802816905</v>
      </c>
      <c r="AX1177" s="128"/>
      <c r="AZ1177" s="138">
        <v>0</v>
      </c>
      <c r="BA1177" s="113">
        <v>6</v>
      </c>
      <c r="BC1177" s="144" t="s">
        <v>227</v>
      </c>
      <c r="BE1177" s="145" t="s">
        <v>227</v>
      </c>
      <c r="BG1177" s="21">
        <v>1187</v>
      </c>
    </row>
    <row r="1178" spans="1:59" ht="15.75" customHeight="1">
      <c r="A1178" s="21" t="s">
        <v>242</v>
      </c>
      <c r="B1178" s="33">
        <v>56</v>
      </c>
      <c r="C1178" s="21" t="s">
        <v>392</v>
      </c>
      <c r="D1178" s="26" t="s">
        <v>391</v>
      </c>
      <c r="E1178" s="35">
        <v>70</v>
      </c>
      <c r="F1178" s="35">
        <v>13.659999999999854</v>
      </c>
      <c r="G1178" s="35" t="s">
        <v>67</v>
      </c>
      <c r="H1178" s="36">
        <v>70.227666666666664</v>
      </c>
      <c r="I1178" s="35">
        <v>140</v>
      </c>
      <c r="J1178" s="35">
        <v>0.16000000000019554</v>
      </c>
      <c r="K1178" s="35" t="s">
        <v>68</v>
      </c>
      <c r="L1178" s="36">
        <v>140.00266666666667</v>
      </c>
      <c r="M1178" s="36">
        <v>-140.00266666666667</v>
      </c>
      <c r="N1178" s="20">
        <v>1188</v>
      </c>
      <c r="Q1178" s="32" t="s">
        <v>229</v>
      </c>
      <c r="R1178" s="5">
        <v>2</v>
      </c>
      <c r="S1178" s="24">
        <v>227.77199999999999</v>
      </c>
      <c r="T1178" s="42">
        <v>-0.79420000000000002</v>
      </c>
      <c r="U1178" s="42">
        <v>-0.79500000000000004</v>
      </c>
      <c r="V1178" s="42">
        <v>27.636444459301</v>
      </c>
      <c r="W1178" s="42">
        <v>27.636569785836002</v>
      </c>
      <c r="X1178" s="42">
        <v>33.882502973990249</v>
      </c>
      <c r="Y1178" s="42">
        <v>33.883569529521246</v>
      </c>
      <c r="Z1178" s="42">
        <v>1.9419999999999999</v>
      </c>
      <c r="AA1178" s="25">
        <v>6.0573186011334936</v>
      </c>
      <c r="AB1178" s="25">
        <v>73.477388180495396</v>
      </c>
      <c r="AC1178" s="25">
        <v>3.76065898E-2</v>
      </c>
      <c r="AD1178" s="42">
        <v>7.8600000000000003E-2</v>
      </c>
      <c r="AE1178" s="25">
        <v>87.9649</v>
      </c>
      <c r="AF1178" s="42">
        <v>4.1675000000000004</v>
      </c>
      <c r="AG1178" s="25">
        <v>1.2421</v>
      </c>
      <c r="AH1178" s="5">
        <v>0.1177</v>
      </c>
      <c r="AI1178" s="25">
        <v>4.3298999999999997E-2</v>
      </c>
      <c r="AJ1178" s="24">
        <v>6.29</v>
      </c>
      <c r="AK1178" s="25">
        <v>1230</v>
      </c>
      <c r="AL1178" s="241" t="s">
        <v>227</v>
      </c>
      <c r="AM1178" s="117"/>
      <c r="AN1178" s="118"/>
      <c r="AO1178" s="32"/>
      <c r="AP1178" s="245"/>
      <c r="AQ1178" s="106">
        <v>5</v>
      </c>
      <c r="AR1178" s="108" t="s">
        <v>417</v>
      </c>
      <c r="AS1178" s="235" t="s">
        <v>227</v>
      </c>
      <c r="AT1178" s="128" t="s">
        <v>227</v>
      </c>
      <c r="AU1178" s="236" t="s">
        <v>227</v>
      </c>
      <c r="AV1178" s="128" t="s">
        <v>227</v>
      </c>
      <c r="AW1178" s="237" t="s">
        <v>227</v>
      </c>
      <c r="AX1178" s="128" t="s">
        <v>227</v>
      </c>
      <c r="BC1178" s="144" t="s">
        <v>227</v>
      </c>
      <c r="BE1178" s="145" t="s">
        <v>227</v>
      </c>
      <c r="BG1178" s="21">
        <v>1188</v>
      </c>
    </row>
    <row r="1179" spans="1:59" ht="15.75" customHeight="1">
      <c r="A1179" s="21" t="s">
        <v>242</v>
      </c>
      <c r="B1179" s="33">
        <v>56</v>
      </c>
      <c r="C1179" s="21" t="s">
        <v>392</v>
      </c>
      <c r="D1179" s="26" t="s">
        <v>391</v>
      </c>
      <c r="E1179" s="35">
        <v>70</v>
      </c>
      <c r="F1179" s="35">
        <v>13.659999999999854</v>
      </c>
      <c r="G1179" s="35" t="s">
        <v>67</v>
      </c>
      <c r="H1179" s="36">
        <v>70.227666666666664</v>
      </c>
      <c r="I1179" s="35">
        <v>140</v>
      </c>
      <c r="J1179" s="35">
        <v>0.16000000000019554</v>
      </c>
      <c r="K1179" s="35" t="s">
        <v>68</v>
      </c>
      <c r="L1179" s="36">
        <v>140.00266666666667</v>
      </c>
      <c r="M1179" s="36">
        <v>-140.00266666666667</v>
      </c>
      <c r="N1179" s="20">
        <v>1189</v>
      </c>
      <c r="Q1179" s="32" t="s">
        <v>229</v>
      </c>
      <c r="R1179" s="5">
        <v>3</v>
      </c>
      <c r="S1179" s="24">
        <v>219.05099999999999</v>
      </c>
      <c r="T1179" s="42">
        <v>-0.92769999999999997</v>
      </c>
      <c r="U1179" s="42">
        <v>-0.91990000000000005</v>
      </c>
      <c r="V1179" s="42">
        <v>27.420914651341</v>
      </c>
      <c r="W1179" s="42">
        <v>27.432786206947</v>
      </c>
      <c r="X1179" s="42">
        <v>33.745486406100419</v>
      </c>
      <c r="Y1179" s="42">
        <v>33.752858441685426</v>
      </c>
      <c r="Z1179" s="42">
        <v>1.9478</v>
      </c>
      <c r="AA1179" s="25">
        <v>6.1063873960595254</v>
      </c>
      <c r="AB1179" s="25">
        <v>73.738814561787819</v>
      </c>
      <c r="AC1179" s="25">
        <v>3.7860178099999996E-2</v>
      </c>
      <c r="AD1179" s="42">
        <v>7.9100000000000004E-2</v>
      </c>
      <c r="AE1179" s="25">
        <v>88.493400000000008</v>
      </c>
      <c r="AF1179" s="42">
        <v>4.1924000000000001</v>
      </c>
      <c r="AG1179" s="25">
        <v>1.2633000000000001</v>
      </c>
      <c r="AH1179" s="5">
        <v>0.11849999999999999</v>
      </c>
      <c r="AI1179" s="25">
        <v>4.3298999999999997E-2</v>
      </c>
      <c r="AJ1179" s="24">
        <v>15.05</v>
      </c>
      <c r="AK1179" s="25">
        <v>1230.4000000000001</v>
      </c>
      <c r="AL1179" s="241">
        <v>33.745100000000001</v>
      </c>
      <c r="AM1179" s="117"/>
      <c r="AN1179" s="118"/>
      <c r="AO1179" s="32">
        <v>-0.3</v>
      </c>
      <c r="AP1179" s="245">
        <v>6.1159999999999997</v>
      </c>
      <c r="AQ1179" s="106"/>
      <c r="AR1179" s="108" t="s">
        <v>227</v>
      </c>
      <c r="AS1179" s="235">
        <v>15.076291564954643</v>
      </c>
      <c r="AT1179" s="128"/>
      <c r="AU1179" s="236">
        <v>27.176595180139167</v>
      </c>
      <c r="AV1179" s="128"/>
      <c r="AW1179" s="237">
        <v>1.4809507042253522</v>
      </c>
      <c r="AX1179" s="128"/>
      <c r="AZ1179" s="138">
        <v>0</v>
      </c>
      <c r="BA1179" s="113">
        <v>6</v>
      </c>
      <c r="BC1179" s="144" t="s">
        <v>227</v>
      </c>
      <c r="BE1179" s="145" t="s">
        <v>227</v>
      </c>
      <c r="BG1179" s="21">
        <v>1189</v>
      </c>
    </row>
    <row r="1180" spans="1:59" ht="15.75" customHeight="1">
      <c r="A1180" s="21" t="s">
        <v>242</v>
      </c>
      <c r="B1180" s="33">
        <v>56</v>
      </c>
      <c r="C1180" s="21" t="s">
        <v>392</v>
      </c>
      <c r="D1180" s="26" t="s">
        <v>391</v>
      </c>
      <c r="E1180" s="35">
        <v>70</v>
      </c>
      <c r="F1180" s="35">
        <v>13.659999999999854</v>
      </c>
      <c r="G1180" s="35" t="s">
        <v>67</v>
      </c>
      <c r="H1180" s="36">
        <v>70.227666666666664</v>
      </c>
      <c r="I1180" s="35">
        <v>140</v>
      </c>
      <c r="J1180" s="35">
        <v>0.16000000000019554</v>
      </c>
      <c r="K1180" s="35" t="s">
        <v>68</v>
      </c>
      <c r="L1180" s="36">
        <v>140.00266666666667</v>
      </c>
      <c r="M1180" s="36">
        <v>-140.00266666666667</v>
      </c>
      <c r="N1180" s="20">
        <v>1190</v>
      </c>
      <c r="Q1180" s="32" t="s">
        <v>229</v>
      </c>
      <c r="R1180" s="5">
        <v>4</v>
      </c>
      <c r="S1180" s="24">
        <v>212.102</v>
      </c>
      <c r="T1180" s="42">
        <v>-1.002</v>
      </c>
      <c r="U1180" s="42">
        <v>-1.0011000000000001</v>
      </c>
      <c r="V1180" s="42">
        <v>27.297433782325001</v>
      </c>
      <c r="W1180" s="42">
        <v>27.299099245264003</v>
      </c>
      <c r="X1180" s="42">
        <v>33.665178006129295</v>
      </c>
      <c r="Y1180" s="42">
        <v>33.666435310721766</v>
      </c>
      <c r="Z1180" s="42">
        <v>1.9521999999999999</v>
      </c>
      <c r="AA1180" s="25">
        <v>6.1311536356488565</v>
      </c>
      <c r="AB1180" s="25">
        <v>73.849527420827485</v>
      </c>
      <c r="AC1180" s="25">
        <v>3.7098331800000002E-2</v>
      </c>
      <c r="AD1180" s="42">
        <v>7.7700000000000005E-2</v>
      </c>
      <c r="AE1180" s="25">
        <v>89.452600000000004</v>
      </c>
      <c r="AF1180" s="42">
        <v>4.2374999999999998</v>
      </c>
      <c r="AG1180" s="25">
        <v>1.2656000000000001</v>
      </c>
      <c r="AH1180" s="5">
        <v>0.1186</v>
      </c>
      <c r="AI1180" s="25">
        <v>4.3298999999999997E-2</v>
      </c>
      <c r="AJ1180" s="24">
        <v>22.03</v>
      </c>
      <c r="AK1180" s="25">
        <v>1232.0999999999999</v>
      </c>
      <c r="AL1180" s="241">
        <v>33.688000000000002</v>
      </c>
      <c r="AM1180" s="117"/>
      <c r="AN1180" s="118"/>
      <c r="AO1180" s="32">
        <v>-0.4</v>
      </c>
      <c r="AP1180" s="245">
        <v>6.1390000000000002</v>
      </c>
      <c r="AQ1180" s="106"/>
      <c r="AR1180" s="108" t="s">
        <v>227</v>
      </c>
      <c r="AS1180" s="235">
        <v>15.183534184160225</v>
      </c>
      <c r="AT1180" s="128"/>
      <c r="AU1180" s="236">
        <v>28.145090086315943</v>
      </c>
      <c r="AV1180" s="128"/>
      <c r="AW1180" s="237">
        <v>1.5156830985915495</v>
      </c>
      <c r="AX1180" s="128"/>
      <c r="AZ1180" s="138">
        <v>0</v>
      </c>
      <c r="BA1180" s="113">
        <v>6</v>
      </c>
      <c r="BC1180" s="144" t="s">
        <v>227</v>
      </c>
      <c r="BE1180" s="145" t="s">
        <v>227</v>
      </c>
      <c r="BG1180" s="21">
        <v>1190</v>
      </c>
    </row>
    <row r="1181" spans="1:59" ht="15.75" customHeight="1">
      <c r="A1181" s="21" t="s">
        <v>242</v>
      </c>
      <c r="B1181" s="33">
        <v>56</v>
      </c>
      <c r="C1181" s="21" t="s">
        <v>392</v>
      </c>
      <c r="D1181" s="26" t="s">
        <v>391</v>
      </c>
      <c r="E1181" s="35">
        <v>70</v>
      </c>
      <c r="F1181" s="35">
        <v>13.659999999999854</v>
      </c>
      <c r="G1181" s="35" t="s">
        <v>67</v>
      </c>
      <c r="H1181" s="36">
        <v>70.227666666666664</v>
      </c>
      <c r="I1181" s="35">
        <v>140</v>
      </c>
      <c r="J1181" s="35">
        <v>0.16000000000019554</v>
      </c>
      <c r="K1181" s="35" t="s">
        <v>68</v>
      </c>
      <c r="L1181" s="36">
        <v>140.00266666666667</v>
      </c>
      <c r="M1181" s="36">
        <v>-140.00266666666667</v>
      </c>
      <c r="N1181" s="20">
        <v>1191</v>
      </c>
      <c r="Q1181" s="32" t="s">
        <v>230</v>
      </c>
      <c r="R1181" s="5">
        <v>5</v>
      </c>
      <c r="S1181" s="24">
        <v>192.53100000000001</v>
      </c>
      <c r="T1181" s="42">
        <v>-1.3052999999999999</v>
      </c>
      <c r="U1181" s="42">
        <v>-1.3085</v>
      </c>
      <c r="V1181" s="42">
        <v>26.662561367991998</v>
      </c>
      <c r="W1181" s="42">
        <v>26.646241907152998</v>
      </c>
      <c r="X1181" s="42">
        <v>33.148622442144053</v>
      </c>
      <c r="Y1181" s="42">
        <v>33.129824177726292</v>
      </c>
      <c r="Z1181" s="42">
        <v>1.9914000000000001</v>
      </c>
      <c r="AA1181" s="25">
        <v>6.3585587770152481</v>
      </c>
      <c r="AB1181" s="25">
        <v>75.692093925463382</v>
      </c>
      <c r="AC1181" s="25">
        <v>4.0450131099999995E-2</v>
      </c>
      <c r="AD1181" s="42">
        <v>8.3900000000000002E-2</v>
      </c>
      <c r="AE1181" s="25">
        <v>88.766599999999997</v>
      </c>
      <c r="AF1181" s="42">
        <v>4.2051999999999996</v>
      </c>
      <c r="AG1181" s="25">
        <v>1.3220000000000001</v>
      </c>
      <c r="AH1181" s="5">
        <v>0.12089999999999999</v>
      </c>
      <c r="AI1181" s="25">
        <v>4.3298999999999997E-2</v>
      </c>
      <c r="AJ1181" s="24">
        <v>42.39</v>
      </c>
      <c r="AK1181" s="25">
        <v>1222.8</v>
      </c>
      <c r="AL1181" s="241">
        <v>33.130400000000002</v>
      </c>
      <c r="AM1181" s="117"/>
      <c r="AN1181" s="118"/>
      <c r="AO1181" s="32">
        <v>-0.7</v>
      </c>
      <c r="AP1181" s="245">
        <v>6.4089999999999998</v>
      </c>
      <c r="AQ1181" s="106"/>
      <c r="AR1181" s="108" t="s">
        <v>227</v>
      </c>
      <c r="AS1181" s="235">
        <v>15.408537736579898</v>
      </c>
      <c r="AT1181" s="128"/>
      <c r="AU1181" s="236">
        <v>32.208395471247336</v>
      </c>
      <c r="AV1181" s="128"/>
      <c r="AW1181" s="237">
        <v>1.7018873239436623</v>
      </c>
      <c r="AX1181" s="128"/>
      <c r="AZ1181" s="138">
        <v>0</v>
      </c>
      <c r="BA1181" s="113">
        <v>6</v>
      </c>
      <c r="BC1181" s="144" t="s">
        <v>227</v>
      </c>
      <c r="BE1181" s="145" t="s">
        <v>227</v>
      </c>
      <c r="BG1181" s="21">
        <v>1191</v>
      </c>
    </row>
    <row r="1182" spans="1:59" ht="15.75" customHeight="1">
      <c r="A1182" s="21" t="s">
        <v>242</v>
      </c>
      <c r="B1182" s="33">
        <v>56</v>
      </c>
      <c r="C1182" s="21" t="s">
        <v>392</v>
      </c>
      <c r="D1182" s="26" t="s">
        <v>391</v>
      </c>
      <c r="E1182" s="35">
        <v>70</v>
      </c>
      <c r="F1182" s="35">
        <v>13.659999999999854</v>
      </c>
      <c r="G1182" s="35" t="s">
        <v>67</v>
      </c>
      <c r="H1182" s="36">
        <v>70.227666666666664</v>
      </c>
      <c r="I1182" s="35">
        <v>140</v>
      </c>
      <c r="J1182" s="35">
        <v>0.16000000000019554</v>
      </c>
      <c r="K1182" s="35" t="s">
        <v>68</v>
      </c>
      <c r="L1182" s="36">
        <v>140.00266666666667</v>
      </c>
      <c r="M1182" s="36">
        <v>-140.00266666666667</v>
      </c>
      <c r="N1182" s="20">
        <v>1192</v>
      </c>
      <c r="Q1182" s="32" t="s">
        <v>229</v>
      </c>
      <c r="R1182" s="5">
        <v>6</v>
      </c>
      <c r="S1182" s="24">
        <v>167.59399999999999</v>
      </c>
      <c r="T1182" s="42">
        <v>-1.361</v>
      </c>
      <c r="U1182" s="42">
        <v>-1.361</v>
      </c>
      <c r="V1182" s="42">
        <v>26.458013945164002</v>
      </c>
      <c r="W1182" s="42">
        <v>26.459573154146</v>
      </c>
      <c r="X1182" s="42">
        <v>32.945161063394231</v>
      </c>
      <c r="Y1182" s="42">
        <v>32.947298075876496</v>
      </c>
      <c r="Z1182" s="42">
        <v>2.0289999999999999</v>
      </c>
      <c r="AA1182" s="25">
        <v>6.5067208699129013</v>
      </c>
      <c r="AB1182" s="25">
        <v>77.228373716520537</v>
      </c>
      <c r="AC1182" s="25">
        <v>4.3395323999999992E-2</v>
      </c>
      <c r="AD1182" s="42">
        <v>8.9300000000000004E-2</v>
      </c>
      <c r="AE1182" s="25">
        <v>88.694800000000001</v>
      </c>
      <c r="AF1182" s="42">
        <v>4.2019000000000002</v>
      </c>
      <c r="AG1182" s="25">
        <v>1.3220000000000001</v>
      </c>
      <c r="AH1182" s="5">
        <v>0.12089999999999999</v>
      </c>
      <c r="AI1182" s="25">
        <v>4.3298999999999997E-2</v>
      </c>
      <c r="AJ1182" s="24">
        <v>67.58</v>
      </c>
      <c r="AK1182" s="25">
        <v>1221</v>
      </c>
      <c r="AL1182" s="241">
        <v>32.979100000000003</v>
      </c>
      <c r="AM1182" s="117"/>
      <c r="AN1182" s="118"/>
      <c r="AO1182" s="32">
        <v>-0.8</v>
      </c>
      <c r="AP1182" s="245">
        <v>6.4930000000000003</v>
      </c>
      <c r="AQ1182" s="106"/>
      <c r="AR1182" s="108" t="s">
        <v>227</v>
      </c>
      <c r="AS1182" s="235">
        <v>15.061123831700545</v>
      </c>
      <c r="AT1182" s="128"/>
      <c r="AU1182" s="236">
        <v>31.896056454293451</v>
      </c>
      <c r="AV1182" s="128"/>
      <c r="AW1182" s="237">
        <v>1.7057464788732397</v>
      </c>
      <c r="AX1182" s="128"/>
      <c r="AZ1182" s="138">
        <v>0</v>
      </c>
      <c r="BA1182" s="113">
        <v>6</v>
      </c>
      <c r="BC1182" s="144" t="s">
        <v>227</v>
      </c>
      <c r="BE1182" s="145" t="s">
        <v>227</v>
      </c>
      <c r="BG1182" s="21">
        <v>1192</v>
      </c>
    </row>
    <row r="1183" spans="1:59" ht="15.75" customHeight="1">
      <c r="A1183" s="21" t="s">
        <v>242</v>
      </c>
      <c r="B1183" s="33">
        <v>56</v>
      </c>
      <c r="C1183" s="21" t="s">
        <v>392</v>
      </c>
      <c r="D1183" s="26" t="s">
        <v>391</v>
      </c>
      <c r="E1183" s="35">
        <v>70</v>
      </c>
      <c r="F1183" s="35">
        <v>13.659999999999854</v>
      </c>
      <c r="G1183" s="35" t="s">
        <v>67</v>
      </c>
      <c r="H1183" s="36">
        <v>70.227666666666664</v>
      </c>
      <c r="I1183" s="35">
        <v>140</v>
      </c>
      <c r="J1183" s="35">
        <v>0.16000000000019554</v>
      </c>
      <c r="K1183" s="35" t="s">
        <v>68</v>
      </c>
      <c r="L1183" s="36">
        <v>140.00266666666667</v>
      </c>
      <c r="M1183" s="36">
        <v>-140.00266666666667</v>
      </c>
      <c r="N1183" s="20">
        <v>1193</v>
      </c>
      <c r="Q1183" s="32" t="s">
        <v>229</v>
      </c>
      <c r="R1183" s="5">
        <v>7</v>
      </c>
      <c r="S1183" s="24">
        <v>146.99100000000001</v>
      </c>
      <c r="T1183" s="42">
        <v>-1.3519000000000001</v>
      </c>
      <c r="U1183" s="42">
        <v>-1.3503000000000001</v>
      </c>
      <c r="V1183" s="42">
        <v>26.240220294619</v>
      </c>
      <c r="W1183" s="42">
        <v>26.235569051208</v>
      </c>
      <c r="X1183" s="42">
        <v>32.649345153106438</v>
      </c>
      <c r="Y1183" s="42">
        <v>32.641230363726606</v>
      </c>
      <c r="Z1183" s="42">
        <v>2.0741000000000001</v>
      </c>
      <c r="AA1183" s="25">
        <v>6.6897313699507768</v>
      </c>
      <c r="AB1183" s="25">
        <v>79.253372792038292</v>
      </c>
      <c r="AC1183" s="25">
        <v>4.5731688699999995E-2</v>
      </c>
      <c r="AD1183" s="42">
        <v>9.3600000000000003E-2</v>
      </c>
      <c r="AE1183" s="25">
        <v>89.580300000000008</v>
      </c>
      <c r="AF1183" s="42">
        <v>4.2435999999999998</v>
      </c>
      <c r="AG1183" s="25">
        <v>1.329</v>
      </c>
      <c r="AH1183" s="5">
        <v>0.1212</v>
      </c>
      <c r="AI1183" s="25">
        <v>4.3298999999999997E-2</v>
      </c>
      <c r="AJ1183" s="24">
        <v>88.69</v>
      </c>
      <c r="AK1183" s="25">
        <v>1219.2</v>
      </c>
      <c r="AL1183" s="241">
        <v>32.709899999999998</v>
      </c>
      <c r="AM1183" s="117"/>
      <c r="AN1183" s="118"/>
      <c r="AO1183" s="32">
        <v>-0.8</v>
      </c>
      <c r="AP1183" s="245">
        <v>6.6280000000000001</v>
      </c>
      <c r="AQ1183" s="106"/>
      <c r="AR1183" s="108" t="s">
        <v>227</v>
      </c>
      <c r="AS1183" s="235">
        <v>14.390376473665413</v>
      </c>
      <c r="AT1183" s="128"/>
      <c r="AU1183" s="236">
        <v>30.253527750978495</v>
      </c>
      <c r="AV1183" s="128"/>
      <c r="AW1183" s="237">
        <v>1.6932042253521129</v>
      </c>
      <c r="AX1183" s="128"/>
      <c r="AZ1183" s="138">
        <v>0</v>
      </c>
      <c r="BA1183" s="113">
        <v>6</v>
      </c>
      <c r="BC1183" s="144" t="s">
        <v>227</v>
      </c>
      <c r="BE1183" s="145" t="s">
        <v>227</v>
      </c>
      <c r="BG1183" s="21">
        <v>1193</v>
      </c>
    </row>
    <row r="1184" spans="1:59" ht="15.75" customHeight="1">
      <c r="A1184" s="21" t="s">
        <v>242</v>
      </c>
      <c r="B1184" s="33">
        <v>56</v>
      </c>
      <c r="C1184" s="21" t="s">
        <v>392</v>
      </c>
      <c r="D1184" s="26" t="s">
        <v>391</v>
      </c>
      <c r="E1184" s="35">
        <v>70</v>
      </c>
      <c r="F1184" s="35">
        <v>13.659999999999854</v>
      </c>
      <c r="G1184" s="35" t="s">
        <v>67</v>
      </c>
      <c r="H1184" s="36">
        <v>70.227666666666664</v>
      </c>
      <c r="I1184" s="35">
        <v>140</v>
      </c>
      <c r="J1184" s="35">
        <v>0.16000000000019554</v>
      </c>
      <c r="K1184" s="35" t="s">
        <v>68</v>
      </c>
      <c r="L1184" s="36">
        <v>140.00266666666667</v>
      </c>
      <c r="M1184" s="36">
        <v>-140.00266666666667</v>
      </c>
      <c r="N1184" s="20">
        <v>1194</v>
      </c>
      <c r="Q1184" s="32" t="s">
        <v>230</v>
      </c>
      <c r="R1184" s="5">
        <v>8</v>
      </c>
      <c r="S1184" s="24">
        <v>122.729</v>
      </c>
      <c r="T1184" s="42">
        <v>-1.2484</v>
      </c>
      <c r="U1184" s="42">
        <v>-1.2487999999999999</v>
      </c>
      <c r="V1184" s="42">
        <v>26.078762841558998</v>
      </c>
      <c r="W1184" s="42">
        <v>26.077615261588001</v>
      </c>
      <c r="X1184" s="42">
        <v>32.330929506161937</v>
      </c>
      <c r="Y1184" s="42">
        <v>32.329796686985304</v>
      </c>
      <c r="Z1184" s="42">
        <v>2.1657999999999999</v>
      </c>
      <c r="AA1184" s="25">
        <v>7.0431391373135286</v>
      </c>
      <c r="AB1184" s="25">
        <v>83.483958333382631</v>
      </c>
      <c r="AC1184" s="25">
        <v>5.4820314999999994E-2</v>
      </c>
      <c r="AD1184" s="42">
        <v>0.1104</v>
      </c>
      <c r="AE1184" s="25">
        <v>89.510400000000004</v>
      </c>
      <c r="AF1184" s="42">
        <v>4.2401999999999997</v>
      </c>
      <c r="AG1184" s="25">
        <v>1.2608999999999999</v>
      </c>
      <c r="AH1184" s="5">
        <v>0.11840000000000001</v>
      </c>
      <c r="AI1184" s="25">
        <v>4.3298999999999997E-2</v>
      </c>
      <c r="AJ1184" s="24">
        <v>99.93</v>
      </c>
      <c r="AK1184" s="25">
        <v>1212</v>
      </c>
      <c r="AL1184" s="241">
        <v>32.335599999999999</v>
      </c>
      <c r="AM1184" s="117"/>
      <c r="AN1184" s="118"/>
      <c r="AO1184" s="32">
        <v>-0.7</v>
      </c>
      <c r="AP1184" s="245">
        <v>7.06</v>
      </c>
      <c r="AQ1184" s="106"/>
      <c r="AR1184" s="108" t="s">
        <v>227</v>
      </c>
      <c r="AS1184" s="235">
        <v>11.826246915995561</v>
      </c>
      <c r="AT1184" s="128"/>
      <c r="AU1184" s="236">
        <v>24.647670270579244</v>
      </c>
      <c r="AV1184" s="128"/>
      <c r="AW1184" s="237">
        <v>1.5262957746478876</v>
      </c>
      <c r="AX1184" s="128"/>
      <c r="AZ1184" s="138">
        <v>1.8757181951347526E-2</v>
      </c>
      <c r="BA1184" s="113">
        <v>6</v>
      </c>
      <c r="BC1184" s="144">
        <v>3.0599850683201108E-2</v>
      </c>
      <c r="BE1184" s="145">
        <v>5.6855349841315253E-2</v>
      </c>
      <c r="BG1184" s="21">
        <v>1194</v>
      </c>
    </row>
    <row r="1185" spans="1:59" ht="15.75" customHeight="1">
      <c r="A1185" s="21" t="s">
        <v>242</v>
      </c>
      <c r="B1185" s="33">
        <v>56</v>
      </c>
      <c r="C1185" s="21" t="s">
        <v>392</v>
      </c>
      <c r="D1185" s="26" t="s">
        <v>391</v>
      </c>
      <c r="E1185" s="35">
        <v>70</v>
      </c>
      <c r="F1185" s="35">
        <v>13.659999999999854</v>
      </c>
      <c r="G1185" s="35" t="s">
        <v>67</v>
      </c>
      <c r="H1185" s="36">
        <v>70.227666666666664</v>
      </c>
      <c r="I1185" s="35">
        <v>140</v>
      </c>
      <c r="J1185" s="35">
        <v>0.16000000000019554</v>
      </c>
      <c r="K1185" s="35" t="s">
        <v>68</v>
      </c>
      <c r="L1185" s="36">
        <v>140.00266666666667</v>
      </c>
      <c r="M1185" s="36">
        <v>-140.00266666666667</v>
      </c>
      <c r="N1185" s="20">
        <v>1195</v>
      </c>
      <c r="Q1185" s="32" t="s">
        <v>229</v>
      </c>
      <c r="R1185" s="5">
        <v>9</v>
      </c>
      <c r="S1185" s="24">
        <v>82.605999999999995</v>
      </c>
      <c r="T1185" s="42">
        <v>-0.73609999999999998</v>
      </c>
      <c r="U1185" s="42">
        <v>-0.73939999999999995</v>
      </c>
      <c r="V1185" s="42">
        <v>26.017041397341998</v>
      </c>
      <c r="W1185" s="42">
        <v>26.014212838339002</v>
      </c>
      <c r="X1185" s="42">
        <v>31.725387363122177</v>
      </c>
      <c r="Y1185" s="42">
        <v>31.725062058359708</v>
      </c>
      <c r="Z1185" s="42">
        <v>2.4809999999999999</v>
      </c>
      <c r="AA1185" s="25">
        <v>8.2319096699066634</v>
      </c>
      <c r="AB1185" s="25">
        <v>98.499090424235419</v>
      </c>
      <c r="AC1185" s="25">
        <v>0.11926634799999999</v>
      </c>
      <c r="AD1185" s="42">
        <v>0.2296</v>
      </c>
      <c r="AE1185" s="25">
        <v>85.910799999999995</v>
      </c>
      <c r="AF1185" s="42">
        <v>4.0707000000000004</v>
      </c>
      <c r="AG1185" s="25">
        <v>1.2585999999999999</v>
      </c>
      <c r="AH1185" s="5">
        <v>0.1183</v>
      </c>
      <c r="AI1185" s="25">
        <v>4.3298999999999997E-2</v>
      </c>
      <c r="AJ1185" s="24">
        <v>99.93</v>
      </c>
      <c r="AK1185" s="25">
        <v>1210.2</v>
      </c>
      <c r="AL1185" s="241">
        <v>31.7272</v>
      </c>
      <c r="AM1185" s="117"/>
      <c r="AN1185" s="118"/>
      <c r="AO1185" s="32">
        <v>-0.3</v>
      </c>
      <c r="AP1185" s="245">
        <v>8.2439999999999998</v>
      </c>
      <c r="AQ1185" s="106"/>
      <c r="AR1185" s="108" t="s">
        <v>227</v>
      </c>
      <c r="AS1185" s="235">
        <v>5.4857375729169773</v>
      </c>
      <c r="AT1185" s="128"/>
      <c r="AU1185" s="236">
        <v>14.248406672165803</v>
      </c>
      <c r="AV1185" s="128"/>
      <c r="AW1185" s="237">
        <v>1.1201197183098595</v>
      </c>
      <c r="AX1185" s="128"/>
      <c r="AZ1185" s="138">
        <v>0.66754207210602057</v>
      </c>
      <c r="BA1185" s="113">
        <v>6</v>
      </c>
      <c r="BC1185" s="144">
        <v>0.10820879561515884</v>
      </c>
      <c r="BE1185" s="145">
        <v>0.11724992161890568</v>
      </c>
      <c r="BG1185" s="21">
        <v>1195</v>
      </c>
    </row>
    <row r="1186" spans="1:59" ht="15.75" customHeight="1">
      <c r="A1186" s="21" t="s">
        <v>242</v>
      </c>
      <c r="B1186" s="33">
        <v>56</v>
      </c>
      <c r="C1186" s="21" t="s">
        <v>392</v>
      </c>
      <c r="D1186" s="26" t="s">
        <v>391</v>
      </c>
      <c r="E1186" s="35">
        <v>70</v>
      </c>
      <c r="F1186" s="35">
        <v>13.659999999999854</v>
      </c>
      <c r="G1186" s="35" t="s">
        <v>67</v>
      </c>
      <c r="H1186" s="36">
        <v>70.227666666666664</v>
      </c>
      <c r="I1186" s="35">
        <v>140</v>
      </c>
      <c r="J1186" s="35">
        <v>0.16000000000019554</v>
      </c>
      <c r="K1186" s="35" t="s">
        <v>68</v>
      </c>
      <c r="L1186" s="36">
        <v>140.00266666666667</v>
      </c>
      <c r="M1186" s="36">
        <v>-140.00266666666667</v>
      </c>
      <c r="N1186" s="20">
        <v>1196</v>
      </c>
      <c r="Q1186" s="32" t="s">
        <v>229</v>
      </c>
      <c r="R1186" s="5">
        <v>10</v>
      </c>
      <c r="S1186" s="24">
        <v>62.335999999999999</v>
      </c>
      <c r="T1186" s="42">
        <v>-0.72870000000000001</v>
      </c>
      <c r="U1186" s="42">
        <v>-0.73180000000000001</v>
      </c>
      <c r="V1186" s="42">
        <v>25.961050023561999</v>
      </c>
      <c r="W1186" s="42">
        <v>25.959998563641999</v>
      </c>
      <c r="X1186" s="42">
        <v>31.654347681241706</v>
      </c>
      <c r="Y1186" s="42">
        <v>31.656188897101757</v>
      </c>
      <c r="Z1186" s="42">
        <v>2.4921000000000002</v>
      </c>
      <c r="AA1186" s="25">
        <v>8.3027020997234295</v>
      </c>
      <c r="AB1186" s="25">
        <v>99.315965705573532</v>
      </c>
      <c r="AC1186" s="25">
        <v>0.13486013599999999</v>
      </c>
      <c r="AD1186" s="42">
        <v>0.25850000000000001</v>
      </c>
      <c r="AE1186" s="25">
        <v>84.155799999999999</v>
      </c>
      <c r="AF1186" s="42">
        <v>3.9881000000000002</v>
      </c>
      <c r="AG1186" s="25">
        <v>1.2585999999999999</v>
      </c>
      <c r="AH1186" s="5">
        <v>0.1183</v>
      </c>
      <c r="AI1186" s="25">
        <v>0.13361000000000001</v>
      </c>
      <c r="AJ1186" s="24">
        <v>99.93</v>
      </c>
      <c r="AK1186" s="25">
        <v>1208.5</v>
      </c>
      <c r="AL1186" s="241">
        <v>31.635400000000001</v>
      </c>
      <c r="AM1186" s="117"/>
      <c r="AN1186" s="118"/>
      <c r="AO1186" s="32">
        <v>-0.3</v>
      </c>
      <c r="AP1186" s="245">
        <v>8.298</v>
      </c>
      <c r="AQ1186" s="106"/>
      <c r="AR1186" s="108" t="s">
        <v>227</v>
      </c>
      <c r="AS1186" s="235">
        <v>4.8996182466768099</v>
      </c>
      <c r="AT1186" s="128"/>
      <c r="AU1186" s="236">
        <v>13.24910873724853</v>
      </c>
      <c r="AV1186" s="128"/>
      <c r="AW1186" s="237">
        <v>1.0824929577464792</v>
      </c>
      <c r="AX1186" s="128"/>
      <c r="AZ1186" s="138">
        <v>0.66409328110728705</v>
      </c>
      <c r="BA1186" s="113">
        <v>6</v>
      </c>
      <c r="BC1186" s="144">
        <v>0.13891570845242623</v>
      </c>
      <c r="BD1186" s="128">
        <v>6</v>
      </c>
      <c r="BE1186" s="145">
        <v>0.13067437125923093</v>
      </c>
      <c r="BG1186" s="21">
        <v>1196</v>
      </c>
    </row>
    <row r="1187" spans="1:59" ht="15.75" customHeight="1">
      <c r="A1187" s="21" t="s">
        <v>242</v>
      </c>
      <c r="B1187" s="33">
        <v>56</v>
      </c>
      <c r="C1187" s="21" t="s">
        <v>392</v>
      </c>
      <c r="D1187" s="26" t="s">
        <v>391</v>
      </c>
      <c r="E1187" s="35">
        <v>70</v>
      </c>
      <c r="F1187" s="35">
        <v>13.659999999999854</v>
      </c>
      <c r="G1187" s="35" t="s">
        <v>67</v>
      </c>
      <c r="H1187" s="36">
        <v>70.227666666666664</v>
      </c>
      <c r="I1187" s="35">
        <v>140</v>
      </c>
      <c r="J1187" s="35">
        <v>0.16000000000019554</v>
      </c>
      <c r="K1187" s="35" t="s">
        <v>68</v>
      </c>
      <c r="L1187" s="36">
        <v>140.00266666666667</v>
      </c>
      <c r="M1187" s="36">
        <v>-140.00266666666667</v>
      </c>
      <c r="N1187" s="20">
        <v>1197</v>
      </c>
      <c r="Q1187" s="32" t="s">
        <v>230</v>
      </c>
      <c r="R1187" s="5">
        <v>11</v>
      </c>
      <c r="S1187" s="24">
        <v>35.878999999999998</v>
      </c>
      <c r="T1187" s="42">
        <v>-0.88339999999999996</v>
      </c>
      <c r="U1187" s="42">
        <v>-0.88439999999999996</v>
      </c>
      <c r="V1187" s="42">
        <v>25.034909523315999</v>
      </c>
      <c r="W1187" s="42">
        <v>25.028743922897</v>
      </c>
      <c r="X1187" s="42">
        <v>30.587345948149633</v>
      </c>
      <c r="Y1187" s="42">
        <v>30.580091658350938</v>
      </c>
      <c r="Z1187" s="42">
        <v>2.6831999999999998</v>
      </c>
      <c r="AA1187" s="25">
        <v>9.1550899204861675</v>
      </c>
      <c r="AB1187" s="25">
        <v>108.24174355875091</v>
      </c>
      <c r="AC1187" s="25">
        <v>0.34865832299999994</v>
      </c>
      <c r="AD1187" s="42">
        <v>0.65390000000000004</v>
      </c>
      <c r="AE1187" s="25">
        <v>88.050600000000003</v>
      </c>
      <c r="AF1187" s="42">
        <v>4.1715</v>
      </c>
      <c r="AG1187" s="25">
        <v>1.0166999999999999</v>
      </c>
      <c r="AH1187" s="5">
        <v>0.1087</v>
      </c>
      <c r="AI1187" s="25">
        <v>2.16</v>
      </c>
      <c r="AJ1187" s="24">
        <v>99.93</v>
      </c>
      <c r="AK1187" s="25">
        <v>1197.7</v>
      </c>
      <c r="AL1187" s="241">
        <v>30.583100000000002</v>
      </c>
      <c r="AM1187" s="117"/>
      <c r="AN1187" s="118"/>
      <c r="AO1187" s="32">
        <v>-0.5</v>
      </c>
      <c r="AP1187" s="245">
        <v>9.1080000000000005</v>
      </c>
      <c r="AQ1187" s="106"/>
      <c r="AR1187" s="108" t="s">
        <v>227</v>
      </c>
      <c r="AS1187" s="235">
        <v>0.31683996367521994</v>
      </c>
      <c r="AT1187" s="128"/>
      <c r="AU1187" s="236">
        <v>4.768970032965882</v>
      </c>
      <c r="AV1187" s="128"/>
      <c r="AW1187" s="237">
        <v>0.66280985915492974</v>
      </c>
      <c r="AX1187" s="128"/>
      <c r="AZ1187" s="138">
        <v>0.12219824565247234</v>
      </c>
      <c r="BA1187" s="113">
        <v>6</v>
      </c>
      <c r="BC1187" s="144">
        <v>0.31087856261339203</v>
      </c>
      <c r="BD1187" s="128">
        <v>6</v>
      </c>
      <c r="BE1187" s="145">
        <v>0.16626011975216676</v>
      </c>
      <c r="BG1187" s="21">
        <v>1197</v>
      </c>
    </row>
    <row r="1188" spans="1:59" ht="15.75" customHeight="1">
      <c r="A1188" s="21" t="s">
        <v>242</v>
      </c>
      <c r="B1188" s="33">
        <v>56</v>
      </c>
      <c r="C1188" s="21" t="s">
        <v>392</v>
      </c>
      <c r="D1188" s="26" t="s">
        <v>391</v>
      </c>
      <c r="E1188" s="35">
        <v>70</v>
      </c>
      <c r="F1188" s="35">
        <v>13.659999999999854</v>
      </c>
      <c r="G1188" s="35" t="s">
        <v>67</v>
      </c>
      <c r="H1188" s="36">
        <v>70.227666666666664</v>
      </c>
      <c r="I1188" s="35">
        <v>140</v>
      </c>
      <c r="J1188" s="35">
        <v>0.16000000000019554</v>
      </c>
      <c r="K1188" s="35" t="s">
        <v>68</v>
      </c>
      <c r="L1188" s="36">
        <v>140.00266666666667</v>
      </c>
      <c r="M1188" s="36">
        <v>-140.00266666666667</v>
      </c>
      <c r="N1188" s="20">
        <v>1198</v>
      </c>
      <c r="Q1188" s="32" t="s">
        <v>229</v>
      </c>
      <c r="R1188" s="5">
        <v>12</v>
      </c>
      <c r="S1188" s="24">
        <v>31.555</v>
      </c>
      <c r="T1188" s="42">
        <v>-0.91569999999999996</v>
      </c>
      <c r="U1188" s="42">
        <v>-0.91769999999999996</v>
      </c>
      <c r="V1188" s="42">
        <v>24.934579818007002</v>
      </c>
      <c r="W1188" s="42">
        <v>24.931544666456997</v>
      </c>
      <c r="X1188" s="42">
        <v>30.487969549741116</v>
      </c>
      <c r="Y1188" s="42">
        <v>30.485923126808327</v>
      </c>
      <c r="Z1188" s="42">
        <v>2.6692999999999998</v>
      </c>
      <c r="AA1188" s="25">
        <v>9.1089205328213829</v>
      </c>
      <c r="AB1188" s="25">
        <v>107.52710303487574</v>
      </c>
      <c r="AC1188" s="25">
        <v>0.37907810499999994</v>
      </c>
      <c r="AD1188" s="42">
        <v>0.71009999999999995</v>
      </c>
      <c r="AE1188" s="25">
        <v>88.152299999999997</v>
      </c>
      <c r="AF1188" s="42">
        <v>4.1763000000000003</v>
      </c>
      <c r="AG1188" s="25">
        <v>1.0214000000000001</v>
      </c>
      <c r="AH1188" s="5">
        <v>0.1089</v>
      </c>
      <c r="AI1188" s="25">
        <v>2.851</v>
      </c>
      <c r="AJ1188" s="24">
        <v>99.93</v>
      </c>
      <c r="AK1188" s="25">
        <v>1197.7</v>
      </c>
      <c r="AL1188" s="241">
        <v>30.458200000000001</v>
      </c>
      <c r="AM1188" s="117"/>
      <c r="AN1188" s="118"/>
      <c r="AO1188" s="32">
        <v>-0.5</v>
      </c>
      <c r="AP1188" s="245">
        <v>9.0920000000000005</v>
      </c>
      <c r="AQ1188" s="106"/>
      <c r="AR1188" s="108" t="s">
        <v>227</v>
      </c>
      <c r="AS1188" s="235">
        <v>0.16146492593119938</v>
      </c>
      <c r="AT1188" s="128"/>
      <c r="AU1188" s="236">
        <v>4.618021017650598</v>
      </c>
      <c r="AV1188" s="128"/>
      <c r="AW1188" s="237">
        <v>0.65605633802816921</v>
      </c>
      <c r="AX1188" s="128"/>
      <c r="AZ1188" s="138">
        <v>4.7555609076844044E-2</v>
      </c>
      <c r="BA1188" s="113">
        <v>6</v>
      </c>
      <c r="BC1188" s="144">
        <v>0.31181230958510003</v>
      </c>
      <c r="BD1188" s="128">
        <v>6</v>
      </c>
      <c r="BE1188" s="145">
        <v>0.17870813971617899</v>
      </c>
      <c r="BG1188" s="21">
        <v>1198</v>
      </c>
    </row>
    <row r="1189" spans="1:59" ht="15.75" customHeight="1">
      <c r="A1189" s="21" t="s">
        <v>242</v>
      </c>
      <c r="B1189" s="33">
        <v>56</v>
      </c>
      <c r="C1189" s="21" t="s">
        <v>392</v>
      </c>
      <c r="D1189" s="26" t="s">
        <v>391</v>
      </c>
      <c r="E1189" s="35">
        <v>70</v>
      </c>
      <c r="F1189" s="35">
        <v>13.659999999999854</v>
      </c>
      <c r="G1189" s="35" t="s">
        <v>67</v>
      </c>
      <c r="H1189" s="36">
        <v>70.227666666666664</v>
      </c>
      <c r="I1189" s="35">
        <v>140</v>
      </c>
      <c r="J1189" s="35">
        <v>0.16000000000019554</v>
      </c>
      <c r="K1189" s="35" t="s">
        <v>68</v>
      </c>
      <c r="L1189" s="36">
        <v>140.00266666666667</v>
      </c>
      <c r="M1189" s="36">
        <v>-140.00266666666667</v>
      </c>
      <c r="N1189" s="20">
        <v>1199</v>
      </c>
      <c r="Q1189" s="32" t="s">
        <v>229</v>
      </c>
      <c r="R1189" s="5">
        <v>13</v>
      </c>
      <c r="S1189" s="24">
        <v>21.751999999999999</v>
      </c>
      <c r="T1189" s="42">
        <v>-0.77410000000000001</v>
      </c>
      <c r="U1189" s="42">
        <v>-0.77569999999999995</v>
      </c>
      <c r="V1189" s="42">
        <v>24.703570923904</v>
      </c>
      <c r="W1189" s="42">
        <v>24.704616789094</v>
      </c>
      <c r="X1189" s="42">
        <v>30.041998103644122</v>
      </c>
      <c r="Y1189" s="42">
        <v>30.044988452370422</v>
      </c>
      <c r="Z1189" s="42">
        <v>2.6854</v>
      </c>
      <c r="AA1189" s="25">
        <v>9.1642943700438106</v>
      </c>
      <c r="AB1189" s="25">
        <v>108.25076172450683</v>
      </c>
      <c r="AC1189" s="25">
        <v>0.314988934</v>
      </c>
      <c r="AD1189" s="42">
        <v>0.59160000000000001</v>
      </c>
      <c r="AE1189" s="25">
        <v>89.227199999999996</v>
      </c>
      <c r="AF1189" s="42">
        <v>4.2268999999999997</v>
      </c>
      <c r="AG1189" s="25">
        <v>0.7913</v>
      </c>
      <c r="AH1189" s="5">
        <v>9.9599999999999994E-2</v>
      </c>
      <c r="AI1189" s="25">
        <v>5.3014999999999999</v>
      </c>
      <c r="AJ1189" s="24">
        <v>99.93</v>
      </c>
      <c r="AK1189" s="25">
        <v>1194.0999999999999</v>
      </c>
      <c r="AL1189" s="241">
        <v>29.992999999999999</v>
      </c>
      <c r="AM1189" s="117"/>
      <c r="AN1189" s="118"/>
      <c r="AO1189" s="32">
        <v>-0.4</v>
      </c>
      <c r="AP1189" s="245">
        <v>9.1199999999999992</v>
      </c>
      <c r="AQ1189" s="106"/>
      <c r="AR1189" s="108" t="s">
        <v>227</v>
      </c>
      <c r="AS1189" s="235">
        <v>0</v>
      </c>
      <c r="AT1189" s="128"/>
      <c r="AU1189" s="236">
        <v>3.9010104661032043</v>
      </c>
      <c r="AV1189" s="128"/>
      <c r="AW1189" s="237">
        <v>0.60781690140845079</v>
      </c>
      <c r="AX1189" s="128"/>
      <c r="AZ1189" s="138">
        <v>0</v>
      </c>
      <c r="BA1189" s="113">
        <v>6</v>
      </c>
      <c r="BC1189" s="144">
        <v>0.24451518160182384</v>
      </c>
      <c r="BD1189" s="128">
        <v>6</v>
      </c>
      <c r="BE1189" s="145">
        <v>0.17238835786185247</v>
      </c>
      <c r="BG1189" s="21">
        <v>1199</v>
      </c>
    </row>
    <row r="1190" spans="1:59" ht="15.75" customHeight="1">
      <c r="A1190" s="21" t="s">
        <v>242</v>
      </c>
      <c r="B1190" s="33">
        <v>56</v>
      </c>
      <c r="C1190" s="21" t="s">
        <v>392</v>
      </c>
      <c r="D1190" s="26" t="s">
        <v>391</v>
      </c>
      <c r="E1190" s="35">
        <v>70</v>
      </c>
      <c r="F1190" s="35">
        <v>13.659999999999854</v>
      </c>
      <c r="G1190" s="35" t="s">
        <v>67</v>
      </c>
      <c r="H1190" s="36">
        <v>70.227666666666664</v>
      </c>
      <c r="I1190" s="35">
        <v>140</v>
      </c>
      <c r="J1190" s="35">
        <v>0.16000000000019554</v>
      </c>
      <c r="K1190" s="35" t="s">
        <v>68</v>
      </c>
      <c r="L1190" s="36">
        <v>140.00266666666667</v>
      </c>
      <c r="M1190" s="36">
        <v>-140.00266666666667</v>
      </c>
      <c r="N1190" s="20">
        <v>1200</v>
      </c>
      <c r="Q1190" s="32" t="s">
        <v>230</v>
      </c>
      <c r="R1190" s="5">
        <v>14</v>
      </c>
      <c r="S1190" s="24">
        <v>5.593</v>
      </c>
      <c r="T1190" s="42">
        <v>-0.75319999999999998</v>
      </c>
      <c r="U1190" s="42">
        <v>-0.7712</v>
      </c>
      <c r="V1190" s="42">
        <v>21.322171702312001</v>
      </c>
      <c r="W1190" s="42">
        <v>21.287102327886998</v>
      </c>
      <c r="X1190" s="42">
        <v>25.561120892468544</v>
      </c>
      <c r="Y1190" s="42">
        <v>25.53045574610633</v>
      </c>
      <c r="Z1190" s="42">
        <v>2.5017</v>
      </c>
      <c r="AA1190" s="25">
        <v>8.5421206488678187</v>
      </c>
      <c r="AB1190" s="25">
        <v>97.817215951511344</v>
      </c>
      <c r="AC1190" s="25">
        <v>0.17243878599999998</v>
      </c>
      <c r="AD1190" s="42">
        <v>0.32800000000000001</v>
      </c>
      <c r="AE1190" s="25">
        <v>89.0458</v>
      </c>
      <c r="AF1190" s="42">
        <v>4.2183999999999999</v>
      </c>
      <c r="AG1190" s="25">
        <v>0.71150000000000002</v>
      </c>
      <c r="AH1190" s="5">
        <v>9.6500000000000002E-2</v>
      </c>
      <c r="AI1190" s="25">
        <v>25.524999999999999</v>
      </c>
      <c r="AJ1190" s="24">
        <v>99.93</v>
      </c>
      <c r="AK1190" s="25">
        <v>1189.4000000000001</v>
      </c>
      <c r="AL1190" s="241">
        <v>25.5702</v>
      </c>
      <c r="AM1190" s="117"/>
      <c r="AN1190" s="118"/>
      <c r="AO1190" s="32">
        <v>-0.3</v>
      </c>
      <c r="AP1190" s="245">
        <v>8.6915788547142334</v>
      </c>
      <c r="AQ1190" s="106"/>
      <c r="AR1190" s="108" t="s">
        <v>227</v>
      </c>
      <c r="AS1190" s="235">
        <v>0</v>
      </c>
      <c r="AT1190" s="128"/>
      <c r="AU1190" s="236">
        <v>3.7471206025339647</v>
      </c>
      <c r="AV1190" s="128"/>
      <c r="AW1190" s="237">
        <v>0.44090845070422546</v>
      </c>
      <c r="AX1190" s="128"/>
      <c r="AZ1190" s="138">
        <v>0</v>
      </c>
      <c r="BC1190" s="144">
        <v>0.21087604773598145</v>
      </c>
      <c r="BD1190" s="128">
        <v>6</v>
      </c>
      <c r="BE1190" s="145">
        <v>0.11845375407795029</v>
      </c>
      <c r="BG1190" s="21">
        <v>1200</v>
      </c>
    </row>
    <row r="1191" spans="1:59" ht="15.75" customHeight="1">
      <c r="A1191" s="21" t="s">
        <v>242</v>
      </c>
      <c r="B1191" s="33">
        <v>57</v>
      </c>
      <c r="C1191" s="21" t="s">
        <v>390</v>
      </c>
      <c r="D1191" s="26" t="s">
        <v>389</v>
      </c>
      <c r="E1191" s="35">
        <v>70</v>
      </c>
      <c r="F1191" s="35">
        <v>24.039999999999964</v>
      </c>
      <c r="G1191" s="35" t="s">
        <v>67</v>
      </c>
      <c r="H1191" s="36">
        <v>70.400666666666666</v>
      </c>
      <c r="I1191" s="35">
        <v>139</v>
      </c>
      <c r="J1191" s="35">
        <v>59.910000000000423</v>
      </c>
      <c r="K1191" s="35" t="s">
        <v>68</v>
      </c>
      <c r="L1191" s="36">
        <v>139.99850000000001</v>
      </c>
      <c r="M1191" s="36">
        <v>-139.99850000000001</v>
      </c>
      <c r="N1191" s="20">
        <v>1201</v>
      </c>
      <c r="Q1191" s="32" t="s">
        <v>229</v>
      </c>
      <c r="R1191" s="5">
        <v>1</v>
      </c>
      <c r="S1191" s="24">
        <v>497.274</v>
      </c>
      <c r="T1191" s="42">
        <v>0.79669999999999996</v>
      </c>
      <c r="U1191" s="42">
        <v>0.7964</v>
      </c>
      <c r="V1191" s="42">
        <v>29.812551899880997</v>
      </c>
      <c r="W1191" s="42">
        <v>29.812595648814</v>
      </c>
      <c r="X1191" s="42">
        <v>34.818144193373328</v>
      </c>
      <c r="Y1191" s="42">
        <v>34.818535873054941</v>
      </c>
      <c r="Z1191" s="42">
        <v>2.0728</v>
      </c>
      <c r="AA1191" s="25">
        <v>6.5361745148447126</v>
      </c>
      <c r="AB1191" s="25">
        <v>83.193307064266648</v>
      </c>
      <c r="AC1191" s="25">
        <v>2.6789345599999993E-2</v>
      </c>
      <c r="AD1191" s="42">
        <v>5.8599999999999999E-2</v>
      </c>
      <c r="AE1191" s="25">
        <v>89.043800000000005</v>
      </c>
      <c r="AF1191" s="42">
        <v>4.2183000000000002</v>
      </c>
      <c r="AG1191" s="25">
        <v>0.87109999999999999</v>
      </c>
      <c r="AH1191" s="5">
        <v>0.10290000000000001</v>
      </c>
      <c r="AI1191" s="25">
        <v>4.3298999999999997E-2</v>
      </c>
      <c r="AJ1191" s="24">
        <v>10.15</v>
      </c>
      <c r="AK1191" s="25">
        <v>46.756</v>
      </c>
      <c r="AL1191" s="241">
        <v>34.818800000000003</v>
      </c>
      <c r="AM1191" s="117"/>
      <c r="AN1191" s="118"/>
      <c r="AO1191" s="32">
        <v>1.4</v>
      </c>
      <c r="AP1191" s="245">
        <v>6.5419999999999998</v>
      </c>
      <c r="AQ1191" s="106"/>
      <c r="AR1191" s="108" t="s">
        <v>227</v>
      </c>
      <c r="AS1191" s="235">
        <v>12.846334659232101</v>
      </c>
      <c r="AT1191" s="128"/>
      <c r="AU1191" s="236">
        <v>8.9385454984289936</v>
      </c>
      <c r="AV1191" s="128"/>
      <c r="AW1191" s="237">
        <v>0.86521233480176218</v>
      </c>
      <c r="AX1191" s="128"/>
      <c r="BC1191" s="144" t="s">
        <v>227</v>
      </c>
      <c r="BE1191" s="145" t="s">
        <v>227</v>
      </c>
      <c r="BG1191" s="21">
        <v>1201</v>
      </c>
    </row>
    <row r="1192" spans="1:59" ht="15.75" customHeight="1">
      <c r="A1192" s="21" t="s">
        <v>242</v>
      </c>
      <c r="B1192" s="33">
        <v>57</v>
      </c>
      <c r="C1192" s="21" t="s">
        <v>390</v>
      </c>
      <c r="D1192" s="26" t="s">
        <v>389</v>
      </c>
      <c r="E1192" s="35">
        <v>70</v>
      </c>
      <c r="F1192" s="35">
        <v>24.039999999999964</v>
      </c>
      <c r="G1192" s="35" t="s">
        <v>67</v>
      </c>
      <c r="H1192" s="36">
        <v>70.400666666666666</v>
      </c>
      <c r="I1192" s="35">
        <v>139</v>
      </c>
      <c r="J1192" s="35">
        <v>59.910000000000423</v>
      </c>
      <c r="K1192" s="35" t="s">
        <v>68</v>
      </c>
      <c r="L1192" s="36">
        <v>139.99850000000001</v>
      </c>
      <c r="M1192" s="36">
        <v>-139.99850000000001</v>
      </c>
      <c r="N1192" s="20">
        <v>1202</v>
      </c>
      <c r="Q1192" s="32" t="s">
        <v>229</v>
      </c>
      <c r="R1192" s="5">
        <v>2</v>
      </c>
      <c r="S1192" s="24">
        <v>456.80399999999997</v>
      </c>
      <c r="T1192" s="42">
        <v>0.76910000000000001</v>
      </c>
      <c r="U1192" s="42">
        <v>0.76839999999999997</v>
      </c>
      <c r="V1192" s="42">
        <v>29.758920319630001</v>
      </c>
      <c r="W1192" s="42">
        <v>29.758562298277997</v>
      </c>
      <c r="X1192" s="42">
        <v>34.803167004609854</v>
      </c>
      <c r="Y1192" s="42">
        <v>34.803485954904176</v>
      </c>
      <c r="Z1192" s="42">
        <v>2.0672999999999999</v>
      </c>
      <c r="AA1192" s="25">
        <v>6.4824423648284784</v>
      </c>
      <c r="AB1192" s="25">
        <v>82.442297256054729</v>
      </c>
      <c r="AC1192" s="25">
        <v>2.6687693999999998E-2</v>
      </c>
      <c r="AD1192" s="42">
        <v>5.8400000000000001E-2</v>
      </c>
      <c r="AE1192" s="25">
        <v>88.928100000000001</v>
      </c>
      <c r="AF1192" s="42">
        <v>4.2129000000000003</v>
      </c>
      <c r="AG1192" s="25">
        <v>0.87819999999999998</v>
      </c>
      <c r="AH1192" s="5">
        <v>0.1031</v>
      </c>
      <c r="AI1192" s="25">
        <v>4.3298999999999997E-2</v>
      </c>
      <c r="AJ1192" s="24">
        <v>50.49</v>
      </c>
      <c r="AK1192" s="25">
        <v>41.360999999999997</v>
      </c>
      <c r="AL1192" s="241">
        <v>34.8048</v>
      </c>
      <c r="AM1192" s="117"/>
      <c r="AN1192" s="118"/>
      <c r="AO1192" s="32">
        <v>1</v>
      </c>
      <c r="AP1192" s="245">
        <v>6.5019999999999998</v>
      </c>
      <c r="AQ1192" s="106"/>
      <c r="AR1192" s="108" t="s">
        <v>227</v>
      </c>
      <c r="AS1192" s="235">
        <v>12.882471306748768</v>
      </c>
      <c r="AT1192" s="128"/>
      <c r="AU1192" s="236">
        <v>9.3703740263065338</v>
      </c>
      <c r="AV1192" s="128"/>
      <c r="AW1192" s="237">
        <v>0.8787312775330397</v>
      </c>
      <c r="AX1192" s="128"/>
      <c r="BC1192" s="144" t="s">
        <v>227</v>
      </c>
      <c r="BE1192" s="145" t="s">
        <v>227</v>
      </c>
      <c r="BG1192" s="21">
        <v>1202</v>
      </c>
    </row>
    <row r="1193" spans="1:59" ht="15.75" customHeight="1">
      <c r="A1193" s="21" t="s">
        <v>242</v>
      </c>
      <c r="B1193" s="33">
        <v>57</v>
      </c>
      <c r="C1193" s="21" t="s">
        <v>390</v>
      </c>
      <c r="D1193" s="26" t="s">
        <v>389</v>
      </c>
      <c r="E1193" s="35">
        <v>70</v>
      </c>
      <c r="F1193" s="35">
        <v>24.039999999999964</v>
      </c>
      <c r="G1193" s="35" t="s">
        <v>67</v>
      </c>
      <c r="H1193" s="36">
        <v>70.400666666666666</v>
      </c>
      <c r="I1193" s="35">
        <v>139</v>
      </c>
      <c r="J1193" s="35">
        <v>59.910000000000423</v>
      </c>
      <c r="K1193" s="35" t="s">
        <v>68</v>
      </c>
      <c r="L1193" s="36">
        <v>139.99850000000001</v>
      </c>
      <c r="M1193" s="36">
        <v>-139.99850000000001</v>
      </c>
      <c r="N1193" s="20">
        <v>1203</v>
      </c>
      <c r="Q1193" s="32" t="s">
        <v>229</v>
      </c>
      <c r="R1193" s="5">
        <v>3</v>
      </c>
      <c r="S1193" s="24">
        <v>367.03500000000003</v>
      </c>
      <c r="T1193" s="42">
        <v>0.57750000000000001</v>
      </c>
      <c r="U1193" s="42">
        <v>0.57820000000000005</v>
      </c>
      <c r="V1193" s="42">
        <v>29.503112104458999</v>
      </c>
      <c r="W1193" s="42">
        <v>29.503928034756999</v>
      </c>
      <c r="X1193" s="42">
        <v>34.738113246997351</v>
      </c>
      <c r="Y1193" s="42">
        <v>34.738391536569587</v>
      </c>
      <c r="Z1193" s="42">
        <v>2.0430000000000001</v>
      </c>
      <c r="AA1193" s="25">
        <v>6.3270875197669412</v>
      </c>
      <c r="AB1193" s="25">
        <v>80.034128904873171</v>
      </c>
      <c r="AC1193" s="25">
        <v>2.8363863999999996E-2</v>
      </c>
      <c r="AD1193" s="42">
        <v>6.1499999999999999E-2</v>
      </c>
      <c r="AE1193" s="25">
        <v>89.163499999999999</v>
      </c>
      <c r="AF1193" s="42">
        <v>4.2239000000000004</v>
      </c>
      <c r="AG1193" s="25">
        <v>0.95340000000000003</v>
      </c>
      <c r="AH1193" s="5">
        <v>0.1061</v>
      </c>
      <c r="AI1193" s="25">
        <v>4.3298999999999997E-2</v>
      </c>
      <c r="AJ1193" s="24">
        <v>99.93</v>
      </c>
      <c r="AK1193" s="25">
        <v>34.167999999999999</v>
      </c>
      <c r="AL1193" s="241">
        <v>34.7376974395752</v>
      </c>
      <c r="AM1193" s="117">
        <v>6</v>
      </c>
      <c r="AN1193" s="118"/>
      <c r="AO1193" s="32">
        <v>0.7</v>
      </c>
      <c r="AP1193" s="245">
        <v>6.343</v>
      </c>
      <c r="AQ1193" s="106">
        <v>6</v>
      </c>
      <c r="AR1193" s="108" t="s">
        <v>227</v>
      </c>
      <c r="AS1193" s="235">
        <v>13.011460337510867</v>
      </c>
      <c r="AT1193" s="128"/>
      <c r="AU1193" s="236">
        <v>11.276101611637978</v>
      </c>
      <c r="AV1193" s="128"/>
      <c r="AW1193" s="237">
        <v>0.92991013215859031</v>
      </c>
      <c r="AX1193" s="128"/>
      <c r="BC1193" s="144" t="s">
        <v>227</v>
      </c>
      <c r="BE1193" s="145" t="s">
        <v>227</v>
      </c>
      <c r="BG1193" s="21">
        <v>1203</v>
      </c>
    </row>
    <row r="1194" spans="1:59" ht="15.75" customHeight="1">
      <c r="A1194" s="21" t="s">
        <v>242</v>
      </c>
      <c r="B1194" s="33">
        <v>57</v>
      </c>
      <c r="C1194" s="21" t="s">
        <v>390</v>
      </c>
      <c r="D1194" s="26" t="s">
        <v>389</v>
      </c>
      <c r="E1194" s="35">
        <v>70</v>
      </c>
      <c r="F1194" s="35">
        <v>24.039999999999964</v>
      </c>
      <c r="G1194" s="35" t="s">
        <v>67</v>
      </c>
      <c r="H1194" s="36">
        <v>70.400666666666666</v>
      </c>
      <c r="I1194" s="35">
        <v>139</v>
      </c>
      <c r="J1194" s="35">
        <v>59.910000000000423</v>
      </c>
      <c r="K1194" s="35" t="s">
        <v>68</v>
      </c>
      <c r="L1194" s="36">
        <v>139.99850000000001</v>
      </c>
      <c r="M1194" s="36">
        <v>-139.99850000000001</v>
      </c>
      <c r="N1194" s="20">
        <v>1204</v>
      </c>
      <c r="O1194" s="23">
        <v>2</v>
      </c>
      <c r="P1194" s="38" t="s">
        <v>328</v>
      </c>
      <c r="Q1194" s="32" t="s">
        <v>229</v>
      </c>
      <c r="R1194" s="5">
        <v>4</v>
      </c>
      <c r="S1194" s="24">
        <v>412.05900000000003</v>
      </c>
      <c r="T1194" s="42">
        <v>0.7087</v>
      </c>
      <c r="U1194" s="42">
        <v>0.7087</v>
      </c>
      <c r="V1194" s="42">
        <v>29.668900343356</v>
      </c>
      <c r="W1194" s="42">
        <v>29.668989844867998</v>
      </c>
      <c r="X1194" s="42">
        <v>34.780225543532417</v>
      </c>
      <c r="Y1194" s="42">
        <v>34.780341642157467</v>
      </c>
      <c r="Z1194" s="42">
        <v>2.0651999999999999</v>
      </c>
      <c r="AA1194" s="25">
        <v>6.4391024668187873</v>
      </c>
      <c r="AB1194" s="25">
        <v>81.750917055972678</v>
      </c>
      <c r="AC1194" s="25">
        <v>2.8820755499999996E-2</v>
      </c>
      <c r="AD1194" s="42">
        <v>6.2399999999999997E-2</v>
      </c>
      <c r="AE1194" s="25">
        <v>89.227199999999996</v>
      </c>
      <c r="AF1194" s="42">
        <v>4.2268999999999997</v>
      </c>
      <c r="AG1194" s="25">
        <v>0.86409999999999998</v>
      </c>
      <c r="AH1194" s="5">
        <v>0.1026</v>
      </c>
      <c r="AI1194" s="25">
        <v>4.3298999999999997E-2</v>
      </c>
      <c r="AJ1194" s="24">
        <v>95.43</v>
      </c>
      <c r="AK1194" s="25">
        <v>37.764000000000003</v>
      </c>
      <c r="AL1194" s="241">
        <v>34.781599999999997</v>
      </c>
      <c r="AM1194" s="117"/>
      <c r="AN1194" s="118"/>
      <c r="AO1194" s="32">
        <v>0.7</v>
      </c>
      <c r="AP1194" s="245">
        <v>6.4379999999999997</v>
      </c>
      <c r="AQ1194" s="106"/>
      <c r="AR1194" s="108" t="s">
        <v>227</v>
      </c>
      <c r="AS1194" s="235">
        <v>12.92477140470757</v>
      </c>
      <c r="AT1194" s="128"/>
      <c r="AU1194" s="236">
        <v>9.9242199204120549</v>
      </c>
      <c r="AV1194" s="128"/>
      <c r="AW1194" s="237">
        <v>0.88742202643171819</v>
      </c>
      <c r="AX1194" s="128"/>
      <c r="BC1194" s="144" t="s">
        <v>227</v>
      </c>
      <c r="BE1194" s="145" t="s">
        <v>227</v>
      </c>
      <c r="BG1194" s="21">
        <v>1204</v>
      </c>
    </row>
    <row r="1195" spans="1:59" ht="15.75" customHeight="1">
      <c r="A1195" s="21" t="s">
        <v>242</v>
      </c>
      <c r="B1195" s="33">
        <v>57</v>
      </c>
      <c r="C1195" s="21" t="s">
        <v>390</v>
      </c>
      <c r="D1195" s="26" t="s">
        <v>389</v>
      </c>
      <c r="E1195" s="35">
        <v>70</v>
      </c>
      <c r="F1195" s="35">
        <v>24.039999999999964</v>
      </c>
      <c r="G1195" s="35" t="s">
        <v>67</v>
      </c>
      <c r="H1195" s="36">
        <v>70.400666666666666</v>
      </c>
      <c r="I1195" s="35">
        <v>139</v>
      </c>
      <c r="J1195" s="35">
        <v>59.910000000000423</v>
      </c>
      <c r="K1195" s="35" t="s">
        <v>68</v>
      </c>
      <c r="L1195" s="36">
        <v>139.99850000000001</v>
      </c>
      <c r="M1195" s="36">
        <v>-139.99850000000001</v>
      </c>
      <c r="N1195" s="20">
        <v>1205</v>
      </c>
      <c r="Q1195" s="32" t="s">
        <v>229</v>
      </c>
      <c r="R1195" s="5">
        <v>5</v>
      </c>
      <c r="S1195" s="24">
        <v>328.56099999999998</v>
      </c>
      <c r="T1195" s="42">
        <v>0.46289999999999998</v>
      </c>
      <c r="U1195" s="42">
        <v>0.46329999999999999</v>
      </c>
      <c r="V1195" s="42">
        <v>29.358479049736001</v>
      </c>
      <c r="W1195" s="42">
        <v>29.359329646877999</v>
      </c>
      <c r="X1195" s="42">
        <v>34.70067876492427</v>
      </c>
      <c r="Y1195" s="42">
        <v>34.701341674877398</v>
      </c>
      <c r="Z1195" s="42">
        <v>2.0293000000000001</v>
      </c>
      <c r="AA1195" s="25">
        <v>6.2555428111966771</v>
      </c>
      <c r="AB1195" s="25">
        <v>78.87460226039741</v>
      </c>
      <c r="AC1195" s="25">
        <v>2.9937841699999995E-2</v>
      </c>
      <c r="AD1195" s="42">
        <v>6.4399999999999999E-2</v>
      </c>
      <c r="AE1195" s="25">
        <v>89.159499999999994</v>
      </c>
      <c r="AF1195" s="42">
        <v>4.2237</v>
      </c>
      <c r="AG1195" s="25">
        <v>0.88290000000000002</v>
      </c>
      <c r="AH1195" s="5">
        <v>0.1033</v>
      </c>
      <c r="AI1195" s="25">
        <v>4.3298999999999997E-2</v>
      </c>
      <c r="AJ1195" s="24">
        <v>99.93</v>
      </c>
      <c r="AK1195" s="25">
        <v>34.167999999999999</v>
      </c>
      <c r="AL1195" s="241">
        <v>34.6982</v>
      </c>
      <c r="AM1195" s="117"/>
      <c r="AN1195" s="118"/>
      <c r="AO1195" s="32">
        <v>0.6</v>
      </c>
      <c r="AP1195" s="245">
        <v>6.2755000000000001</v>
      </c>
      <c r="AQ1195" s="106">
        <v>6</v>
      </c>
      <c r="AR1195" s="108" t="s">
        <v>227</v>
      </c>
      <c r="AS1195" s="235">
        <v>13.097143237592226</v>
      </c>
      <c r="AT1195" s="128"/>
      <c r="AU1195" s="236">
        <v>12.278750697968126</v>
      </c>
      <c r="AV1195" s="128"/>
      <c r="AW1195" s="237">
        <v>0.95598237885462556</v>
      </c>
      <c r="AX1195" s="128"/>
      <c r="BC1195" s="144" t="s">
        <v>227</v>
      </c>
      <c r="BE1195" s="145" t="s">
        <v>227</v>
      </c>
      <c r="BG1195" s="21">
        <v>1205</v>
      </c>
    </row>
    <row r="1196" spans="1:59" ht="15.75" customHeight="1">
      <c r="A1196" s="21" t="s">
        <v>242</v>
      </c>
      <c r="B1196" s="33">
        <v>57</v>
      </c>
      <c r="C1196" s="21" t="s">
        <v>390</v>
      </c>
      <c r="D1196" s="26" t="s">
        <v>389</v>
      </c>
      <c r="E1196" s="35">
        <v>70</v>
      </c>
      <c r="F1196" s="35">
        <v>24.039999999999964</v>
      </c>
      <c r="G1196" s="35" t="s">
        <v>67</v>
      </c>
      <c r="H1196" s="36">
        <v>70.400666666666666</v>
      </c>
      <c r="I1196" s="35">
        <v>139</v>
      </c>
      <c r="J1196" s="35">
        <v>59.910000000000423</v>
      </c>
      <c r="K1196" s="35" t="s">
        <v>68</v>
      </c>
      <c r="L1196" s="36">
        <v>139.99850000000001</v>
      </c>
      <c r="M1196" s="36">
        <v>-139.99850000000001</v>
      </c>
      <c r="N1196" s="20">
        <v>1206</v>
      </c>
      <c r="Q1196" s="32" t="s">
        <v>229</v>
      </c>
      <c r="R1196" s="5">
        <v>6</v>
      </c>
      <c r="S1196" s="24">
        <v>273.46699999999998</v>
      </c>
      <c r="T1196" s="42">
        <v>0.18529999999999999</v>
      </c>
      <c r="U1196" s="42">
        <v>0.1789</v>
      </c>
      <c r="V1196" s="42">
        <v>29.015020646709999</v>
      </c>
      <c r="W1196" s="42">
        <v>29.008786585987998</v>
      </c>
      <c r="X1196" s="42">
        <v>34.594696357450566</v>
      </c>
      <c r="Y1196" s="42">
        <v>34.593680903489663</v>
      </c>
      <c r="Z1196" s="42">
        <v>2.0013999999999998</v>
      </c>
      <c r="AA1196" s="25">
        <v>6.1401732529775073</v>
      </c>
      <c r="AB1196" s="25">
        <v>76.80763641498649</v>
      </c>
      <c r="AC1196" s="25">
        <v>3.1765948399999994E-2</v>
      </c>
      <c r="AD1196" s="42">
        <v>6.7799999999999999E-2</v>
      </c>
      <c r="AE1196" s="25">
        <v>89.727800000000002</v>
      </c>
      <c r="AF1196" s="42">
        <v>4.2504999999999997</v>
      </c>
      <c r="AG1196" s="25">
        <v>1.0144</v>
      </c>
      <c r="AH1196" s="5">
        <v>0.1086</v>
      </c>
      <c r="AI1196" s="25">
        <v>4.3298999999999997E-2</v>
      </c>
      <c r="AJ1196" s="24">
        <v>99.93</v>
      </c>
      <c r="AK1196" s="25">
        <v>32.369</v>
      </c>
      <c r="AL1196" s="241">
        <v>34.591200000000001</v>
      </c>
      <c r="AM1196" s="117"/>
      <c r="AN1196" s="118"/>
      <c r="AO1196" s="32">
        <v>0.5</v>
      </c>
      <c r="AP1196" s="245">
        <v>6.1529999999999996</v>
      </c>
      <c r="AQ1196" s="106"/>
      <c r="AR1196" s="108" t="s">
        <v>227</v>
      </c>
      <c r="AS1196" s="235">
        <v>13.434942524086868</v>
      </c>
      <c r="AT1196" s="128"/>
      <c r="AU1196" s="236">
        <v>14.477049009704402</v>
      </c>
      <c r="AV1196" s="128"/>
      <c r="AW1196" s="237">
        <v>1.0264740088105726</v>
      </c>
      <c r="AX1196" s="128"/>
      <c r="BC1196" s="144" t="s">
        <v>227</v>
      </c>
      <c r="BE1196" s="145" t="s">
        <v>227</v>
      </c>
      <c r="BG1196" s="21">
        <v>1206</v>
      </c>
    </row>
    <row r="1197" spans="1:59" ht="15.75" customHeight="1">
      <c r="A1197" s="21" t="s">
        <v>242</v>
      </c>
      <c r="B1197" s="33">
        <v>57</v>
      </c>
      <c r="C1197" s="21" t="s">
        <v>390</v>
      </c>
      <c r="D1197" s="26" t="s">
        <v>389</v>
      </c>
      <c r="E1197" s="35">
        <v>70</v>
      </c>
      <c r="F1197" s="35">
        <v>24.039999999999964</v>
      </c>
      <c r="G1197" s="35" t="s">
        <v>67</v>
      </c>
      <c r="H1197" s="36">
        <v>70.400666666666666</v>
      </c>
      <c r="I1197" s="35">
        <v>139</v>
      </c>
      <c r="J1197" s="35">
        <v>59.910000000000423</v>
      </c>
      <c r="K1197" s="35" t="s">
        <v>68</v>
      </c>
      <c r="L1197" s="36">
        <v>139.99850000000001</v>
      </c>
      <c r="M1197" s="36">
        <v>-139.99850000000001</v>
      </c>
      <c r="N1197" s="20">
        <v>1207</v>
      </c>
      <c r="Q1197" s="32" t="s">
        <v>230</v>
      </c>
      <c r="R1197" s="5">
        <v>7</v>
      </c>
      <c r="S1197" s="24">
        <v>240.04</v>
      </c>
      <c r="T1197" s="42">
        <v>-0.2271</v>
      </c>
      <c r="U1197" s="42">
        <v>-0.22739999999999999</v>
      </c>
      <c r="V1197" s="42">
        <v>28.494178932898002</v>
      </c>
      <c r="W1197" s="42">
        <v>28.493899414144998</v>
      </c>
      <c r="X1197" s="42">
        <v>34.388943704731666</v>
      </c>
      <c r="Y1197" s="42">
        <v>34.388909217571239</v>
      </c>
      <c r="Z1197" s="42">
        <v>1.9805999999999999</v>
      </c>
      <c r="AA1197" s="25">
        <v>6.102834479275149</v>
      </c>
      <c r="AB1197" s="25">
        <v>75.413931987889015</v>
      </c>
      <c r="AC1197" s="25">
        <v>3.3442118399999998E-2</v>
      </c>
      <c r="AD1197" s="42">
        <v>7.0900000000000005E-2</v>
      </c>
      <c r="AE1197" s="25">
        <v>89.909300000000002</v>
      </c>
      <c r="AF1197" s="42">
        <v>4.2591000000000001</v>
      </c>
      <c r="AG1197" s="25">
        <v>1.1200000000000001</v>
      </c>
      <c r="AH1197" s="5">
        <v>0.1128</v>
      </c>
      <c r="AI1197" s="25">
        <v>4.3298999999999997E-2</v>
      </c>
      <c r="AJ1197" s="24">
        <v>99.93</v>
      </c>
      <c r="AK1197" s="25">
        <v>28.773</v>
      </c>
      <c r="AL1197" s="241">
        <v>34.389899999999997</v>
      </c>
      <c r="AM1197" s="117"/>
      <c r="AN1197" s="118"/>
      <c r="AO1197" s="32">
        <v>0.2</v>
      </c>
      <c r="AP1197" s="245">
        <v>6.1230000000000002</v>
      </c>
      <c r="AQ1197" s="106"/>
      <c r="AR1197" s="108" t="s">
        <v>227</v>
      </c>
      <c r="AS1197" s="235">
        <v>13.576555148182479</v>
      </c>
      <c r="AT1197" s="128"/>
      <c r="AU1197" s="236">
        <v>16.501283496132579</v>
      </c>
      <c r="AV1197" s="128"/>
      <c r="AW1197" s="237">
        <v>1.0950343612334801</v>
      </c>
      <c r="AX1197" s="128"/>
      <c r="AZ1197" s="138">
        <v>0</v>
      </c>
      <c r="BA1197" s="113">
        <v>6</v>
      </c>
      <c r="BC1197" s="144" t="s">
        <v>227</v>
      </c>
      <c r="BE1197" s="145" t="s">
        <v>227</v>
      </c>
      <c r="BG1197" s="21">
        <v>1207</v>
      </c>
    </row>
    <row r="1198" spans="1:59" ht="15.75" customHeight="1">
      <c r="A1198" s="21" t="s">
        <v>242</v>
      </c>
      <c r="B1198" s="33">
        <v>57</v>
      </c>
      <c r="C1198" s="21" t="s">
        <v>390</v>
      </c>
      <c r="D1198" s="26" t="s">
        <v>389</v>
      </c>
      <c r="E1198" s="35">
        <v>70</v>
      </c>
      <c r="F1198" s="35">
        <v>24.039999999999964</v>
      </c>
      <c r="G1198" s="35" t="s">
        <v>67</v>
      </c>
      <c r="H1198" s="36">
        <v>70.400666666666666</v>
      </c>
      <c r="I1198" s="35">
        <v>139</v>
      </c>
      <c r="J1198" s="35">
        <v>59.910000000000423</v>
      </c>
      <c r="K1198" s="35" t="s">
        <v>68</v>
      </c>
      <c r="L1198" s="36">
        <v>139.99850000000001</v>
      </c>
      <c r="M1198" s="36">
        <v>-139.99850000000001</v>
      </c>
      <c r="N1198" s="20">
        <v>1208</v>
      </c>
      <c r="Q1198" s="32" t="s">
        <v>229</v>
      </c>
      <c r="R1198" s="5">
        <v>8</v>
      </c>
      <c r="S1198" s="24">
        <v>207.64</v>
      </c>
      <c r="T1198" s="42">
        <v>-0.51659999999999995</v>
      </c>
      <c r="U1198" s="42">
        <v>-0.51070000000000004</v>
      </c>
      <c r="V1198" s="42">
        <v>28.061003398765003</v>
      </c>
      <c r="W1198" s="42">
        <v>28.070169031597</v>
      </c>
      <c r="X1198" s="42">
        <v>34.15506645785203</v>
      </c>
      <c r="Y1198" s="42">
        <v>34.160736822751986</v>
      </c>
      <c r="Z1198" s="42">
        <v>1.9576</v>
      </c>
      <c r="AA1198" s="25">
        <v>6.0432739459631808</v>
      </c>
      <c r="AB1198" s="25">
        <v>73.989604276717159</v>
      </c>
      <c r="AC1198" s="25">
        <v>3.6488962899999998E-2</v>
      </c>
      <c r="AD1198" s="42">
        <v>7.6600000000000001E-2</v>
      </c>
      <c r="AE1198" s="25">
        <v>89.737800000000007</v>
      </c>
      <c r="AF1198" s="42">
        <v>4.2508999999999997</v>
      </c>
      <c r="AG1198" s="25">
        <v>1.1647000000000001</v>
      </c>
      <c r="AH1198" s="5">
        <v>0.11459999999999999</v>
      </c>
      <c r="AI1198" s="25">
        <v>4.3298999999999997E-2</v>
      </c>
      <c r="AJ1198" s="24">
        <v>99.93</v>
      </c>
      <c r="AK1198" s="25">
        <v>26.974</v>
      </c>
      <c r="AL1198" s="241">
        <v>34.150500000000001</v>
      </c>
      <c r="AM1198" s="117"/>
      <c r="AN1198" s="118"/>
      <c r="AO1198" s="32">
        <v>0.1</v>
      </c>
      <c r="AP1198" s="245">
        <v>6.06</v>
      </c>
      <c r="AQ1198" s="106"/>
      <c r="AR1198" s="108" t="s">
        <v>227</v>
      </c>
      <c r="AS1198" s="235">
        <v>14.180574987027544</v>
      </c>
      <c r="AT1198" s="128"/>
      <c r="AU1198" s="236">
        <v>20.817628148353766</v>
      </c>
      <c r="AV1198" s="128"/>
      <c r="AW1198" s="237">
        <v>1.2476052863436125</v>
      </c>
      <c r="AX1198" s="128"/>
      <c r="AZ1198" s="138">
        <v>0</v>
      </c>
      <c r="BC1198" s="144" t="s">
        <v>227</v>
      </c>
      <c r="BE1198" s="145" t="s">
        <v>227</v>
      </c>
      <c r="BG1198" s="21">
        <v>1208</v>
      </c>
    </row>
    <row r="1199" spans="1:59" ht="15.75" customHeight="1">
      <c r="A1199" s="21" t="s">
        <v>242</v>
      </c>
      <c r="B1199" s="33">
        <v>57</v>
      </c>
      <c r="C1199" s="21" t="s">
        <v>390</v>
      </c>
      <c r="D1199" s="26" t="s">
        <v>389</v>
      </c>
      <c r="E1199" s="35">
        <v>70</v>
      </c>
      <c r="F1199" s="35">
        <v>24.039999999999964</v>
      </c>
      <c r="G1199" s="35" t="s">
        <v>67</v>
      </c>
      <c r="H1199" s="36">
        <v>70.400666666666666</v>
      </c>
      <c r="I1199" s="35">
        <v>139</v>
      </c>
      <c r="J1199" s="35">
        <v>59.910000000000423</v>
      </c>
      <c r="K1199" s="35" t="s">
        <v>68</v>
      </c>
      <c r="L1199" s="36">
        <v>139.99850000000001</v>
      </c>
      <c r="M1199" s="36">
        <v>-139.99850000000001</v>
      </c>
      <c r="N1199" s="20">
        <v>1209</v>
      </c>
      <c r="Q1199" s="32" t="s">
        <v>229</v>
      </c>
      <c r="R1199" s="5">
        <v>9</v>
      </c>
      <c r="S1199" s="24">
        <v>185.56800000000001</v>
      </c>
      <c r="T1199" s="42">
        <v>-0.8579</v>
      </c>
      <c r="U1199" s="42">
        <v>-0.86380000000000001</v>
      </c>
      <c r="V1199" s="42">
        <v>27.522845538028001</v>
      </c>
      <c r="W1199" s="42">
        <v>27.511412248825998</v>
      </c>
      <c r="X1199" s="42">
        <v>33.825937582708832</v>
      </c>
      <c r="Y1199" s="42">
        <v>33.817059964889282</v>
      </c>
      <c r="Z1199" s="42">
        <v>1.9486000000000001</v>
      </c>
      <c r="AA1199" s="25">
        <v>6.0604494867672942</v>
      </c>
      <c r="AB1199" s="25">
        <v>73.361779360491781</v>
      </c>
      <c r="AC1199" s="25">
        <v>3.6235374600000002E-2</v>
      </c>
      <c r="AD1199" s="42">
        <v>7.6100000000000001E-2</v>
      </c>
      <c r="AE1199" s="25">
        <v>89.717799999999997</v>
      </c>
      <c r="AF1199" s="42">
        <v>4.25</v>
      </c>
      <c r="AG1199" s="25">
        <v>1.2608999999999999</v>
      </c>
      <c r="AH1199" s="5">
        <v>0.11840000000000001</v>
      </c>
      <c r="AI1199" s="25">
        <v>4.3298999999999997E-2</v>
      </c>
      <c r="AJ1199" s="24">
        <v>99.92</v>
      </c>
      <c r="AK1199" s="25">
        <v>25.175999999999998</v>
      </c>
      <c r="AL1199" s="241">
        <v>33.849400000000003</v>
      </c>
      <c r="AM1199" s="117"/>
      <c r="AN1199" s="118"/>
      <c r="AO1199" s="32">
        <v>-0.2</v>
      </c>
      <c r="AP1199" s="245">
        <v>6.0579999999999998</v>
      </c>
      <c r="AQ1199" s="106"/>
      <c r="AR1199" s="108" t="s">
        <v>227</v>
      </c>
      <c r="AS1199" s="235">
        <v>14.856367564488666</v>
      </c>
      <c r="AT1199" s="128"/>
      <c r="AU1199" s="236">
        <v>25.358437380827684</v>
      </c>
      <c r="AV1199" s="128"/>
      <c r="AW1199" s="237">
        <v>1.4194889867841409</v>
      </c>
      <c r="AX1199" s="128"/>
      <c r="AZ1199" s="138">
        <v>0</v>
      </c>
      <c r="BA1199" s="113">
        <v>6</v>
      </c>
      <c r="BC1199" s="144" t="s">
        <v>227</v>
      </c>
      <c r="BE1199" s="145" t="s">
        <v>227</v>
      </c>
      <c r="BG1199" s="21">
        <v>1209</v>
      </c>
    </row>
    <row r="1200" spans="1:59" ht="15.75" customHeight="1">
      <c r="A1200" s="21" t="s">
        <v>242</v>
      </c>
      <c r="B1200" s="33">
        <v>57</v>
      </c>
      <c r="C1200" s="21" t="s">
        <v>390</v>
      </c>
      <c r="D1200" s="26" t="s">
        <v>389</v>
      </c>
      <c r="E1200" s="35">
        <v>70</v>
      </c>
      <c r="F1200" s="35">
        <v>24.039999999999964</v>
      </c>
      <c r="G1200" s="35" t="s">
        <v>67</v>
      </c>
      <c r="H1200" s="36">
        <v>70.400666666666666</v>
      </c>
      <c r="I1200" s="35">
        <v>139</v>
      </c>
      <c r="J1200" s="35">
        <v>59.910000000000423</v>
      </c>
      <c r="K1200" s="35" t="s">
        <v>68</v>
      </c>
      <c r="L1200" s="36">
        <v>139.99850000000001</v>
      </c>
      <c r="M1200" s="36">
        <v>-139.99850000000001</v>
      </c>
      <c r="N1200" s="20">
        <v>1210</v>
      </c>
      <c r="Q1200" s="32" t="s">
        <v>230</v>
      </c>
      <c r="R1200" s="5">
        <v>10</v>
      </c>
      <c r="S1200" s="24">
        <v>162.20699999999999</v>
      </c>
      <c r="T1200" s="42">
        <v>-1.3033999999999999</v>
      </c>
      <c r="U1200" s="42">
        <v>-1.3035000000000001</v>
      </c>
      <c r="V1200" s="42">
        <v>26.658602392062999</v>
      </c>
      <c r="W1200" s="42">
        <v>26.656595567151001</v>
      </c>
      <c r="X1200" s="42">
        <v>33.159600197427721</v>
      </c>
      <c r="Y1200" s="42">
        <v>33.15696266804968</v>
      </c>
      <c r="Z1200" s="42">
        <v>1.9985999999999999</v>
      </c>
      <c r="AA1200" s="25">
        <v>6.365325660180531</v>
      </c>
      <c r="AB1200" s="25">
        <v>75.782414596590286</v>
      </c>
      <c r="AC1200" s="25">
        <v>3.8926979199999996E-2</v>
      </c>
      <c r="AD1200" s="42">
        <v>8.1100000000000005E-2</v>
      </c>
      <c r="AE1200" s="25">
        <v>89.105599999999995</v>
      </c>
      <c r="AF1200" s="42">
        <v>4.2211999999999996</v>
      </c>
      <c r="AG1200" s="25">
        <v>1.3548</v>
      </c>
      <c r="AH1200" s="5">
        <v>0.1222</v>
      </c>
      <c r="AI1200" s="25">
        <v>4.3298999999999997E-2</v>
      </c>
      <c r="AJ1200" s="24">
        <v>99.93</v>
      </c>
      <c r="AK1200" s="25">
        <v>21.579000000000001</v>
      </c>
      <c r="AL1200" s="241">
        <v>33.1539</v>
      </c>
      <c r="AM1200" s="117"/>
      <c r="AN1200" s="118"/>
      <c r="AO1200" s="32">
        <v>-0.8</v>
      </c>
      <c r="AP1200" s="245">
        <v>6.39</v>
      </c>
      <c r="AQ1200" s="106"/>
      <c r="AR1200" s="108" t="s">
        <v>227</v>
      </c>
      <c r="AS1200" s="235">
        <v>15.380470150802305</v>
      </c>
      <c r="AT1200" s="128"/>
      <c r="AU1200" s="236">
        <v>32.423842426355726</v>
      </c>
      <c r="AV1200" s="128"/>
      <c r="AW1200" s="237">
        <v>1.7062837004405287</v>
      </c>
      <c r="AX1200" s="128"/>
      <c r="AZ1200" s="138">
        <v>0</v>
      </c>
      <c r="BA1200" s="113">
        <v>6</v>
      </c>
      <c r="BC1200" s="144" t="s">
        <v>227</v>
      </c>
      <c r="BE1200" s="145" t="s">
        <v>227</v>
      </c>
      <c r="BG1200" s="21">
        <v>1210</v>
      </c>
    </row>
    <row r="1201" spans="1:59" ht="15.75" customHeight="1">
      <c r="A1201" s="21" t="s">
        <v>242</v>
      </c>
      <c r="B1201" s="33">
        <v>57</v>
      </c>
      <c r="C1201" s="21" t="s">
        <v>390</v>
      </c>
      <c r="D1201" s="26" t="s">
        <v>389</v>
      </c>
      <c r="E1201" s="35">
        <v>70</v>
      </c>
      <c r="F1201" s="35">
        <v>24.039999999999964</v>
      </c>
      <c r="G1201" s="35" t="s">
        <v>67</v>
      </c>
      <c r="H1201" s="36">
        <v>70.400666666666666</v>
      </c>
      <c r="I1201" s="35">
        <v>139</v>
      </c>
      <c r="J1201" s="35">
        <v>59.910000000000423</v>
      </c>
      <c r="K1201" s="35" t="s">
        <v>68</v>
      </c>
      <c r="L1201" s="36">
        <v>139.99850000000001</v>
      </c>
      <c r="M1201" s="36">
        <v>-139.99850000000001</v>
      </c>
      <c r="N1201" s="20">
        <v>1211</v>
      </c>
      <c r="Q1201" s="32" t="s">
        <v>229</v>
      </c>
      <c r="R1201" s="5">
        <v>11</v>
      </c>
      <c r="S1201" s="24">
        <v>150.13</v>
      </c>
      <c r="T1201" s="42">
        <v>-1.3681000000000001</v>
      </c>
      <c r="U1201" s="42">
        <v>-1.3714</v>
      </c>
      <c r="V1201" s="42">
        <v>26.484106604998001</v>
      </c>
      <c r="W1201" s="42">
        <v>26.478073399294001</v>
      </c>
      <c r="X1201" s="42">
        <v>32.999410653522538</v>
      </c>
      <c r="Y1201" s="42">
        <v>32.994780263895194</v>
      </c>
      <c r="Z1201" s="42">
        <v>2.0131000000000001</v>
      </c>
      <c r="AA1201" s="25">
        <v>6.4320121966984889</v>
      </c>
      <c r="AB1201" s="25">
        <v>76.356482066465333</v>
      </c>
      <c r="AC1201" s="25">
        <v>4.0907022599999995E-2</v>
      </c>
      <c r="AD1201" s="42">
        <v>8.4699999999999998E-2</v>
      </c>
      <c r="AE1201" s="25">
        <v>89.650099999999995</v>
      </c>
      <c r="AF1201" s="42">
        <v>4.2468000000000004</v>
      </c>
      <c r="AG1201" s="25">
        <v>1.3525</v>
      </c>
      <c r="AH1201" s="5">
        <v>0.1221</v>
      </c>
      <c r="AI1201" s="25">
        <v>4.3298999999999997E-2</v>
      </c>
      <c r="AJ1201" s="24">
        <v>99.93</v>
      </c>
      <c r="AK1201" s="25">
        <v>21.579000000000001</v>
      </c>
      <c r="AL1201" s="241">
        <v>32.973100000000002</v>
      </c>
      <c r="AM1201" s="117"/>
      <c r="AN1201" s="118"/>
      <c r="AO1201" s="32">
        <v>-0.8</v>
      </c>
      <c r="AP1201" s="245">
        <v>6.4960000000000004</v>
      </c>
      <c r="AQ1201" s="106"/>
      <c r="AR1201" s="108" t="s">
        <v>227</v>
      </c>
      <c r="AS1201" s="235">
        <v>15.17288861186355</v>
      </c>
      <c r="AT1201" s="128"/>
      <c r="AU1201" s="236">
        <v>32.301128766917145</v>
      </c>
      <c r="AV1201" s="128"/>
      <c r="AW1201" s="237">
        <v>1.7236651982378854</v>
      </c>
      <c r="AX1201" s="128"/>
      <c r="AZ1201" s="138">
        <v>0</v>
      </c>
      <c r="BA1201" s="113">
        <v>6</v>
      </c>
      <c r="BC1201" s="144" t="s">
        <v>227</v>
      </c>
      <c r="BE1201" s="145" t="s">
        <v>227</v>
      </c>
      <c r="BG1201" s="21">
        <v>1211</v>
      </c>
    </row>
    <row r="1202" spans="1:59" ht="15.75" customHeight="1">
      <c r="A1202" s="21" t="s">
        <v>242</v>
      </c>
      <c r="B1202" s="33">
        <v>57</v>
      </c>
      <c r="C1202" s="21" t="s">
        <v>390</v>
      </c>
      <c r="D1202" s="26" t="s">
        <v>389</v>
      </c>
      <c r="E1202" s="35">
        <v>70</v>
      </c>
      <c r="F1202" s="35">
        <v>24.039999999999964</v>
      </c>
      <c r="G1202" s="35" t="s">
        <v>67</v>
      </c>
      <c r="H1202" s="36">
        <v>70.400666666666666</v>
      </c>
      <c r="I1202" s="35">
        <v>139</v>
      </c>
      <c r="J1202" s="35">
        <v>59.910000000000423</v>
      </c>
      <c r="K1202" s="35" t="s">
        <v>68</v>
      </c>
      <c r="L1202" s="36">
        <v>139.99850000000001</v>
      </c>
      <c r="M1202" s="36">
        <v>-139.99850000000001</v>
      </c>
      <c r="N1202" s="20">
        <v>1212</v>
      </c>
      <c r="Q1202" s="32" t="s">
        <v>229</v>
      </c>
      <c r="R1202" s="5">
        <v>12</v>
      </c>
      <c r="S1202" s="24">
        <v>121.777</v>
      </c>
      <c r="T1202" s="42">
        <v>-1.3521000000000001</v>
      </c>
      <c r="U1202" s="42">
        <v>-1.3513999999999999</v>
      </c>
      <c r="V1202" s="42">
        <v>26.239324752475</v>
      </c>
      <c r="W1202" s="42">
        <v>26.240950795311999</v>
      </c>
      <c r="X1202" s="42">
        <v>32.663604630317089</v>
      </c>
      <c r="Y1202" s="42">
        <v>32.665066266817988</v>
      </c>
      <c r="Z1202" s="42">
        <v>2.0605000000000002</v>
      </c>
      <c r="AA1202" s="25">
        <v>6.6148925147914746</v>
      </c>
      <c r="AB1202" s="25">
        <v>78.374265922383856</v>
      </c>
      <c r="AC1202" s="25">
        <v>4.3548342099999998E-2</v>
      </c>
      <c r="AD1202" s="42">
        <v>8.9599999999999999E-2</v>
      </c>
      <c r="AE1202" s="25">
        <v>89.620100000000008</v>
      </c>
      <c r="AF1202" s="42">
        <v>4.2454000000000001</v>
      </c>
      <c r="AG1202" s="25">
        <v>1.3478000000000001</v>
      </c>
      <c r="AH1202" s="5">
        <v>0.12189999999999999</v>
      </c>
      <c r="AI1202" s="25">
        <v>4.3298999999999997E-2</v>
      </c>
      <c r="AJ1202" s="24">
        <v>99.93</v>
      </c>
      <c r="AK1202" s="25">
        <v>20.196000000000002</v>
      </c>
      <c r="AL1202" s="241">
        <v>32.646900000000002</v>
      </c>
      <c r="AM1202" s="117"/>
      <c r="AN1202" s="118"/>
      <c r="AO1202" s="32">
        <v>-0.8</v>
      </c>
      <c r="AP1202" s="245">
        <v>6.7309999999999999</v>
      </c>
      <c r="AQ1202" s="106"/>
      <c r="AR1202" s="108" t="s">
        <v>227</v>
      </c>
      <c r="AS1202" s="235">
        <v>13.975993894987502</v>
      </c>
      <c r="AT1202" s="128"/>
      <c r="AU1202" s="236">
        <v>29.695016596187042</v>
      </c>
      <c r="AV1202" s="128"/>
      <c r="AW1202" s="237">
        <v>1.6782801762114539</v>
      </c>
      <c r="AX1202" s="128"/>
      <c r="AZ1202" s="138">
        <v>0</v>
      </c>
      <c r="BA1202" s="113">
        <v>6</v>
      </c>
      <c r="BC1202" s="144" t="s">
        <v>227</v>
      </c>
      <c r="BE1202" s="145" t="s">
        <v>227</v>
      </c>
      <c r="BG1202" s="21">
        <v>1212</v>
      </c>
    </row>
    <row r="1203" spans="1:59" ht="15.75" customHeight="1">
      <c r="A1203" s="21" t="s">
        <v>242</v>
      </c>
      <c r="B1203" s="33">
        <v>57</v>
      </c>
      <c r="C1203" s="21" t="s">
        <v>390</v>
      </c>
      <c r="D1203" s="26" t="s">
        <v>389</v>
      </c>
      <c r="E1203" s="35">
        <v>70</v>
      </c>
      <c r="F1203" s="35">
        <v>24.039999999999964</v>
      </c>
      <c r="G1203" s="35" t="s">
        <v>67</v>
      </c>
      <c r="H1203" s="36">
        <v>70.400666666666666</v>
      </c>
      <c r="I1203" s="35">
        <v>139</v>
      </c>
      <c r="J1203" s="35">
        <v>59.910000000000423</v>
      </c>
      <c r="K1203" s="35" t="s">
        <v>68</v>
      </c>
      <c r="L1203" s="36">
        <v>139.99850000000001</v>
      </c>
      <c r="M1203" s="36">
        <v>-139.99850000000001</v>
      </c>
      <c r="N1203" s="20">
        <v>1213</v>
      </c>
      <c r="Q1203" s="32" t="s">
        <v>230</v>
      </c>
      <c r="R1203" s="5">
        <v>13</v>
      </c>
      <c r="S1203" s="24">
        <v>100.56699999999999</v>
      </c>
      <c r="T1203" s="42">
        <v>-1.2583</v>
      </c>
      <c r="U1203" s="42">
        <v>-1.2575000000000001</v>
      </c>
      <c r="V1203" s="42">
        <v>26.078033214589002</v>
      </c>
      <c r="W1203" s="42">
        <v>26.077607264939999</v>
      </c>
      <c r="X1203" s="42">
        <v>32.353927978018376</v>
      </c>
      <c r="Y1203" s="42">
        <v>32.352481708349217</v>
      </c>
      <c r="Z1203" s="42">
        <v>2.1553</v>
      </c>
      <c r="AA1203" s="25">
        <v>6.9933801690060111</v>
      </c>
      <c r="AB1203" s="25">
        <v>82.885616085645125</v>
      </c>
      <c r="AC1203" s="25">
        <v>5.6653287999999989E-2</v>
      </c>
      <c r="AD1203" s="42">
        <v>0.1138</v>
      </c>
      <c r="AE1203" s="25">
        <v>89.464600000000004</v>
      </c>
      <c r="AF1203" s="42">
        <v>4.2381000000000002</v>
      </c>
      <c r="AG1203" s="25">
        <v>1.3525</v>
      </c>
      <c r="AH1203" s="5">
        <v>0.1221</v>
      </c>
      <c r="AI1203" s="25">
        <v>4.3298999999999997E-2</v>
      </c>
      <c r="AJ1203" s="24">
        <v>99.93</v>
      </c>
      <c r="AK1203" s="25">
        <v>17.983000000000001</v>
      </c>
      <c r="AL1203" s="241">
        <v>32.351300000000002</v>
      </c>
      <c r="AM1203" s="117"/>
      <c r="AN1203" s="118"/>
      <c r="AO1203" s="32">
        <v>-0.8</v>
      </c>
      <c r="AP1203" s="245">
        <v>7.0860000000000003</v>
      </c>
      <c r="AQ1203" s="106"/>
      <c r="AR1203" s="108" t="s">
        <v>227</v>
      </c>
      <c r="AS1203" s="235">
        <v>11.957471793467647</v>
      </c>
      <c r="AT1203" s="128"/>
      <c r="AU1203" s="236">
        <v>25.419964584531275</v>
      </c>
      <c r="AV1203" s="128"/>
      <c r="AW1203" s="237">
        <v>1.5595066079295155</v>
      </c>
      <c r="AX1203" s="128"/>
      <c r="AZ1203" s="138">
        <v>0.24524997108396662</v>
      </c>
      <c r="BA1203" s="113">
        <v>6</v>
      </c>
      <c r="BC1203" s="144">
        <v>3.3917171320203214E-2</v>
      </c>
      <c r="BD1203" s="128">
        <v>6</v>
      </c>
      <c r="BE1203" s="145">
        <v>6.359771176771159E-2</v>
      </c>
      <c r="BG1203" s="21">
        <v>1213</v>
      </c>
    </row>
    <row r="1204" spans="1:59" ht="15.75" customHeight="1">
      <c r="A1204" s="21" t="s">
        <v>242</v>
      </c>
      <c r="B1204" s="33">
        <v>57</v>
      </c>
      <c r="C1204" s="21" t="s">
        <v>390</v>
      </c>
      <c r="D1204" s="26" t="s">
        <v>389</v>
      </c>
      <c r="E1204" s="35">
        <v>70</v>
      </c>
      <c r="F1204" s="35">
        <v>24.039999999999964</v>
      </c>
      <c r="G1204" s="35" t="s">
        <v>67</v>
      </c>
      <c r="H1204" s="36">
        <v>70.400666666666666</v>
      </c>
      <c r="I1204" s="35">
        <v>139</v>
      </c>
      <c r="J1204" s="35">
        <v>59.910000000000423</v>
      </c>
      <c r="K1204" s="35" t="s">
        <v>68</v>
      </c>
      <c r="L1204" s="36">
        <v>139.99850000000001</v>
      </c>
      <c r="M1204" s="36">
        <v>-139.99850000000001</v>
      </c>
      <c r="N1204" s="20">
        <v>1214</v>
      </c>
      <c r="Q1204" s="32" t="s">
        <v>229</v>
      </c>
      <c r="R1204" s="5">
        <v>14</v>
      </c>
      <c r="S1204" s="24">
        <v>82.614999999999995</v>
      </c>
      <c r="T1204" s="42">
        <v>-1.0725</v>
      </c>
      <c r="U1204" s="42">
        <v>-1.0694999999999999</v>
      </c>
      <c r="V1204" s="42">
        <v>26.034132659241997</v>
      </c>
      <c r="W1204" s="42">
        <v>26.031775476509001</v>
      </c>
      <c r="X1204" s="42">
        <v>32.105097625656541</v>
      </c>
      <c r="Y1204" s="42">
        <v>32.098692265704798</v>
      </c>
      <c r="Z1204" s="42">
        <v>2.2564000000000002</v>
      </c>
      <c r="AA1204" s="25">
        <v>7.3724061267030674</v>
      </c>
      <c r="AB1204" s="25">
        <v>87.659985883072395</v>
      </c>
      <c r="AC1204" s="25">
        <v>6.4114947999999991E-2</v>
      </c>
      <c r="AD1204" s="42">
        <v>0.12759999999999999</v>
      </c>
      <c r="AE1204" s="25">
        <v>89.456599999999995</v>
      </c>
      <c r="AF1204" s="42">
        <v>4.2377000000000002</v>
      </c>
      <c r="AG1204" s="25">
        <v>1.3220000000000001</v>
      </c>
      <c r="AH1204" s="5">
        <v>0.12089999999999999</v>
      </c>
      <c r="AI1204" s="25">
        <v>4.3298999999999997E-2</v>
      </c>
      <c r="AJ1204" s="24">
        <v>99.93</v>
      </c>
      <c r="AK1204" s="25">
        <v>17.983000000000001</v>
      </c>
      <c r="AL1204" s="241">
        <v>32.080599999999997</v>
      </c>
      <c r="AM1204" s="117"/>
      <c r="AN1204" s="118"/>
      <c r="AO1204" s="32">
        <v>-0.6</v>
      </c>
      <c r="AP1204" s="245">
        <v>7.673</v>
      </c>
      <c r="AQ1204" s="106"/>
      <c r="AR1204" s="108" t="s">
        <v>227</v>
      </c>
      <c r="AS1204" s="235">
        <v>8.6997818227743018</v>
      </c>
      <c r="AT1204" s="128"/>
      <c r="AU1204" s="236">
        <v>19.292241565562001</v>
      </c>
      <c r="AV1204" s="128"/>
      <c r="AW1204" s="237">
        <v>1.343203524229075</v>
      </c>
      <c r="AX1204" s="128"/>
      <c r="AZ1204" s="138">
        <v>0.56081156281031097</v>
      </c>
      <c r="BA1204" s="113">
        <v>36</v>
      </c>
      <c r="BB1204" s="139" t="s">
        <v>490</v>
      </c>
      <c r="BC1204" s="144">
        <v>4.0703614652232857E-2</v>
      </c>
      <c r="BE1204" s="145">
        <v>6.4911754540815186E-2</v>
      </c>
      <c r="BG1204" s="21">
        <v>1214</v>
      </c>
    </row>
    <row r="1205" spans="1:59" ht="15.75" customHeight="1">
      <c r="A1205" s="21" t="s">
        <v>242</v>
      </c>
      <c r="B1205" s="33">
        <v>57</v>
      </c>
      <c r="C1205" s="21" t="s">
        <v>390</v>
      </c>
      <c r="D1205" s="26" t="s">
        <v>389</v>
      </c>
      <c r="E1205" s="35">
        <v>70</v>
      </c>
      <c r="F1205" s="35">
        <v>24.039999999999964</v>
      </c>
      <c r="G1205" s="35" t="s">
        <v>67</v>
      </c>
      <c r="H1205" s="36">
        <v>70.400666666666666</v>
      </c>
      <c r="I1205" s="35">
        <v>139</v>
      </c>
      <c r="J1205" s="35">
        <v>59.910000000000423</v>
      </c>
      <c r="K1205" s="35" t="s">
        <v>68</v>
      </c>
      <c r="L1205" s="36">
        <v>139.99850000000001</v>
      </c>
      <c r="M1205" s="36">
        <v>-139.99850000000001</v>
      </c>
      <c r="N1205" s="20">
        <v>1215</v>
      </c>
      <c r="Q1205" s="32" t="s">
        <v>229</v>
      </c>
      <c r="R1205" s="5">
        <v>15</v>
      </c>
      <c r="S1205" s="24">
        <v>62.058999999999997</v>
      </c>
      <c r="T1205" s="42">
        <v>-0.44429999999999997</v>
      </c>
      <c r="U1205" s="42">
        <v>-0.44319999999999998</v>
      </c>
      <c r="V1205" s="42">
        <v>26.206348611898001</v>
      </c>
      <c r="W1205" s="42">
        <v>26.206836095363002</v>
      </c>
      <c r="X1205" s="42">
        <v>31.684409845556861</v>
      </c>
      <c r="Y1205" s="42">
        <v>31.683909332518724</v>
      </c>
      <c r="Z1205" s="42">
        <v>2.5002</v>
      </c>
      <c r="AA1205" s="25">
        <v>8.2783055374093912</v>
      </c>
      <c r="AB1205" s="25">
        <v>99.796779736898117</v>
      </c>
      <c r="AC1205" s="25">
        <v>6.2438777999999986E-2</v>
      </c>
      <c r="AD1205" s="42">
        <v>0.1245</v>
      </c>
      <c r="AE1205" s="25">
        <v>89.073700000000002</v>
      </c>
      <c r="AF1205" s="42">
        <v>4.2196999999999996</v>
      </c>
      <c r="AG1205" s="25">
        <v>1.2585999999999999</v>
      </c>
      <c r="AH1205" s="5">
        <v>0.1183</v>
      </c>
      <c r="AI1205" s="25">
        <v>4.3298999999999997E-2</v>
      </c>
      <c r="AJ1205" s="24">
        <v>99.93</v>
      </c>
      <c r="AK1205" s="25">
        <v>16.184999999999999</v>
      </c>
      <c r="AL1205" s="241">
        <v>31.691199999999998</v>
      </c>
      <c r="AM1205" s="117"/>
      <c r="AN1205" s="118"/>
      <c r="AO1205" s="32">
        <v>-0.1</v>
      </c>
      <c r="AP1205" s="245">
        <v>8.7059999999999995</v>
      </c>
      <c r="AQ1205" s="106"/>
      <c r="AR1205" s="108" t="s">
        <v>227</v>
      </c>
      <c r="AS1205" s="235">
        <v>3.9090754949589117</v>
      </c>
      <c r="AT1205" s="128"/>
      <c r="AU1205" s="236">
        <v>12.399040969156417</v>
      </c>
      <c r="AV1205" s="128"/>
      <c r="AW1205" s="237">
        <v>1.0274396475770926</v>
      </c>
      <c r="AX1205" s="128"/>
      <c r="AZ1205" s="138">
        <v>1.2006167759972457</v>
      </c>
      <c r="BA1205" s="113">
        <v>6</v>
      </c>
      <c r="BC1205" s="144">
        <v>5.6699192910330744E-2</v>
      </c>
      <c r="BE1205" s="145">
        <v>7.3758635405620346E-2</v>
      </c>
      <c r="BG1205" s="21">
        <v>1215</v>
      </c>
    </row>
    <row r="1206" spans="1:59" ht="15.75" customHeight="1">
      <c r="A1206" s="21" t="s">
        <v>242</v>
      </c>
      <c r="B1206" s="33">
        <v>57</v>
      </c>
      <c r="C1206" s="21" t="s">
        <v>390</v>
      </c>
      <c r="D1206" s="26" t="s">
        <v>389</v>
      </c>
      <c r="E1206" s="35">
        <v>70</v>
      </c>
      <c r="F1206" s="35">
        <v>24.039999999999964</v>
      </c>
      <c r="G1206" s="35" t="s">
        <v>67</v>
      </c>
      <c r="H1206" s="36">
        <v>70.400666666666666</v>
      </c>
      <c r="I1206" s="35">
        <v>139</v>
      </c>
      <c r="J1206" s="35">
        <v>59.910000000000423</v>
      </c>
      <c r="K1206" s="35" t="s">
        <v>68</v>
      </c>
      <c r="L1206" s="36">
        <v>139.99850000000001</v>
      </c>
      <c r="M1206" s="36">
        <v>-139.99850000000001</v>
      </c>
      <c r="N1206" s="20">
        <v>1216</v>
      </c>
      <c r="Q1206" s="32" t="s">
        <v>229</v>
      </c>
      <c r="R1206" s="5">
        <v>16</v>
      </c>
      <c r="S1206" s="24">
        <v>42.122</v>
      </c>
      <c r="T1206" s="42">
        <v>-9.6100000000000005E-2</v>
      </c>
      <c r="U1206" s="42">
        <v>-9.6100000000000005E-2</v>
      </c>
      <c r="V1206" s="42">
        <v>25.943950765749999</v>
      </c>
      <c r="W1206" s="42">
        <v>25.942698815274998</v>
      </c>
      <c r="X1206" s="42">
        <v>30.990423287396212</v>
      </c>
      <c r="Y1206" s="42">
        <v>30.988779213756072</v>
      </c>
      <c r="Z1206" s="42">
        <v>2.661</v>
      </c>
      <c r="AA1206" s="25">
        <v>8.8582792524890408</v>
      </c>
      <c r="AB1206" s="25">
        <v>107.25231523954879</v>
      </c>
      <c r="AC1206" s="25">
        <v>0.233938004</v>
      </c>
      <c r="AD1206" s="42">
        <v>0.44169999999999998</v>
      </c>
      <c r="AE1206" s="25">
        <v>88.485399999999998</v>
      </c>
      <c r="AF1206" s="42">
        <v>4.1920000000000002</v>
      </c>
      <c r="AG1206" s="25">
        <v>1.1388</v>
      </c>
      <c r="AH1206" s="5">
        <v>0.11360000000000001</v>
      </c>
      <c r="AI1206" s="25">
        <v>4.9355999999999997E-2</v>
      </c>
      <c r="AJ1206" s="24">
        <v>99.93</v>
      </c>
      <c r="AK1206" s="25">
        <v>16.184999999999999</v>
      </c>
      <c r="AL1206" s="241">
        <v>31.3127</v>
      </c>
      <c r="AM1206" s="117"/>
      <c r="AN1206" s="118"/>
      <c r="AO1206" s="32">
        <v>0.2</v>
      </c>
      <c r="AP1206" s="245">
        <v>8.7319999999999993</v>
      </c>
      <c r="AQ1206" s="106"/>
      <c r="AR1206" s="108" t="s">
        <v>227</v>
      </c>
      <c r="AS1206" s="235">
        <v>2.6453777429841003</v>
      </c>
      <c r="AT1206" s="128"/>
      <c r="AU1206" s="236">
        <v>9.6137367651935968</v>
      </c>
      <c r="AV1206" s="128"/>
      <c r="AW1206" s="237">
        <v>0.90480352422907495</v>
      </c>
      <c r="AX1206" s="128"/>
      <c r="AZ1206" s="138">
        <v>0.75998946513494925</v>
      </c>
      <c r="BA1206" s="113">
        <v>6</v>
      </c>
      <c r="BC1206" s="144">
        <v>0.14265781464001889</v>
      </c>
      <c r="BD1206" s="128">
        <v>6</v>
      </c>
      <c r="BE1206" s="145">
        <v>0.11498777857892131</v>
      </c>
      <c r="BG1206" s="21">
        <v>1216</v>
      </c>
    </row>
    <row r="1207" spans="1:59" ht="15.75" customHeight="1">
      <c r="A1207" s="21" t="s">
        <v>242</v>
      </c>
      <c r="B1207" s="33">
        <v>57</v>
      </c>
      <c r="C1207" s="21" t="s">
        <v>390</v>
      </c>
      <c r="D1207" s="26" t="s">
        <v>389</v>
      </c>
      <c r="E1207" s="35">
        <v>70</v>
      </c>
      <c r="F1207" s="35">
        <v>24.039999999999964</v>
      </c>
      <c r="G1207" s="35" t="s">
        <v>67</v>
      </c>
      <c r="H1207" s="36">
        <v>70.400666666666666</v>
      </c>
      <c r="I1207" s="35">
        <v>139</v>
      </c>
      <c r="J1207" s="35">
        <v>59.910000000000423</v>
      </c>
      <c r="K1207" s="35" t="s">
        <v>68</v>
      </c>
      <c r="L1207" s="36">
        <v>139.99850000000001</v>
      </c>
      <c r="M1207" s="36">
        <v>-139.99850000000001</v>
      </c>
      <c r="N1207" s="20">
        <v>1217</v>
      </c>
      <c r="Q1207" s="32" t="s">
        <v>230</v>
      </c>
      <c r="R1207" s="5">
        <v>17</v>
      </c>
      <c r="S1207" s="24">
        <v>21.041</v>
      </c>
      <c r="T1207" s="42">
        <v>0.12959999999999999</v>
      </c>
      <c r="U1207" s="42">
        <v>0.13139999999999999</v>
      </c>
      <c r="V1207" s="42">
        <v>24.966352573828001</v>
      </c>
      <c r="W1207" s="42">
        <v>24.966225129252003</v>
      </c>
      <c r="X1207" s="42">
        <v>29.502765165033495</v>
      </c>
      <c r="Y1207" s="42">
        <v>29.500866316461142</v>
      </c>
      <c r="Z1207" s="42">
        <v>2.7366000000000001</v>
      </c>
      <c r="AA1207" s="25">
        <v>9.1069871729962149</v>
      </c>
      <c r="AB1207" s="25">
        <v>109.77208661421503</v>
      </c>
      <c r="AC1207" s="25">
        <v>0.44154517599999993</v>
      </c>
      <c r="AD1207" s="42">
        <v>0.82569999999999999</v>
      </c>
      <c r="AE1207" s="25">
        <v>88.892200000000003</v>
      </c>
      <c r="AF1207" s="42">
        <v>4.2111000000000001</v>
      </c>
      <c r="AG1207" s="25">
        <v>0.83130000000000004</v>
      </c>
      <c r="AH1207" s="5">
        <v>0.1012</v>
      </c>
      <c r="AI1207" s="25">
        <v>0.20871000000000001</v>
      </c>
      <c r="AJ1207" s="24">
        <v>99.93</v>
      </c>
      <c r="AK1207" s="25">
        <v>12.587999999999999</v>
      </c>
      <c r="AL1207" s="241">
        <v>29.0319</v>
      </c>
      <c r="AM1207" s="117"/>
      <c r="AN1207" s="118"/>
      <c r="AO1207" s="32">
        <v>0.5</v>
      </c>
      <c r="AP1207" s="245">
        <v>9.1029999999999998</v>
      </c>
      <c r="AQ1207" s="106"/>
      <c r="AR1207" s="108" t="s">
        <v>227</v>
      </c>
      <c r="AS1207" s="235">
        <v>0</v>
      </c>
      <c r="AT1207" s="128"/>
      <c r="AU1207" s="236">
        <v>3.3344020653597717</v>
      </c>
      <c r="AV1207" s="128"/>
      <c r="AW1207" s="237">
        <v>0.54075770925110145</v>
      </c>
      <c r="AX1207" s="128"/>
      <c r="AZ1207" s="138">
        <v>0</v>
      </c>
      <c r="BA1207" s="113">
        <v>6</v>
      </c>
      <c r="BC1207" s="144">
        <v>0.37912077771593461</v>
      </c>
      <c r="BD1207" s="128">
        <v>6</v>
      </c>
      <c r="BE1207" s="145">
        <v>0.20919117490910649</v>
      </c>
      <c r="BG1207" s="21">
        <v>1217</v>
      </c>
    </row>
    <row r="1208" spans="1:59" ht="15.75" customHeight="1">
      <c r="A1208" s="21" t="s">
        <v>242</v>
      </c>
      <c r="B1208" s="33">
        <v>57</v>
      </c>
      <c r="C1208" s="21" t="s">
        <v>390</v>
      </c>
      <c r="D1208" s="26" t="s">
        <v>389</v>
      </c>
      <c r="E1208" s="35">
        <v>70</v>
      </c>
      <c r="F1208" s="35">
        <v>24.039999999999964</v>
      </c>
      <c r="G1208" s="35" t="s">
        <v>67</v>
      </c>
      <c r="H1208" s="36">
        <v>70.400666666666666</v>
      </c>
      <c r="I1208" s="35">
        <v>139</v>
      </c>
      <c r="J1208" s="35">
        <v>59.910000000000423</v>
      </c>
      <c r="K1208" s="35" t="s">
        <v>68</v>
      </c>
      <c r="L1208" s="36">
        <v>139.99850000000001</v>
      </c>
      <c r="M1208" s="36">
        <v>-139.99850000000001</v>
      </c>
      <c r="N1208" s="20">
        <v>1218</v>
      </c>
      <c r="O1208" s="23">
        <v>2</v>
      </c>
      <c r="P1208" s="38" t="s">
        <v>328</v>
      </c>
      <c r="Q1208" s="32" t="s">
        <v>229</v>
      </c>
      <c r="R1208" s="5">
        <v>18</v>
      </c>
      <c r="S1208" s="24">
        <v>31.852</v>
      </c>
      <c r="T1208" s="42">
        <v>-0.64290000000000003</v>
      </c>
      <c r="U1208" s="42">
        <v>-0.61729999999999996</v>
      </c>
      <c r="V1208" s="42">
        <v>25.143776863663</v>
      </c>
      <c r="W1208" s="42">
        <v>25.181733793270997</v>
      </c>
      <c r="X1208" s="42">
        <v>30.491575648906252</v>
      </c>
      <c r="Y1208" s="42">
        <v>30.51626922296748</v>
      </c>
      <c r="Z1208" s="42">
        <v>2.6873999999999998</v>
      </c>
      <c r="AA1208" s="25">
        <v>9.0984772302171546</v>
      </c>
      <c r="AB1208" s="25">
        <v>108.19351017579673</v>
      </c>
      <c r="AC1208" s="25">
        <v>0.35876941299999998</v>
      </c>
      <c r="AD1208" s="42">
        <v>0.67259999999999998</v>
      </c>
      <c r="AE1208" s="25">
        <v>89.289100000000005</v>
      </c>
      <c r="AF1208" s="42">
        <v>4.2298</v>
      </c>
      <c r="AG1208" s="25">
        <v>0.98619999999999997</v>
      </c>
      <c r="AH1208" s="5">
        <v>0.1074</v>
      </c>
      <c r="AI1208" s="25">
        <v>0.1027</v>
      </c>
      <c r="AJ1208" s="24">
        <v>99.93</v>
      </c>
      <c r="AK1208" s="25">
        <v>14.385999999999999</v>
      </c>
      <c r="AL1208" s="241">
        <v>30.967172006225585</v>
      </c>
      <c r="AM1208" s="117">
        <v>36</v>
      </c>
      <c r="AN1208" s="118" t="s">
        <v>471</v>
      </c>
      <c r="AO1208" s="32">
        <v>0.1</v>
      </c>
      <c r="AP1208" s="245">
        <v>8.8659999999999997</v>
      </c>
      <c r="AQ1208" s="106">
        <v>2</v>
      </c>
      <c r="AR1208" s="108" t="s">
        <v>268</v>
      </c>
      <c r="AS1208" s="235">
        <v>1.662177360626842</v>
      </c>
      <c r="AT1208" s="128"/>
      <c r="AU1208" s="236">
        <v>7.7381945606374689</v>
      </c>
      <c r="AV1208" s="128"/>
      <c r="AW1208" s="237">
        <v>0.81210220264317179</v>
      </c>
      <c r="AX1208" s="128"/>
      <c r="AZ1208" s="138">
        <v>0.50902984423093756</v>
      </c>
      <c r="BA1208" s="113">
        <v>6</v>
      </c>
      <c r="BC1208" s="144">
        <v>0.21321845087537006</v>
      </c>
      <c r="BD1208" s="128">
        <v>6</v>
      </c>
      <c r="BE1208" s="145">
        <v>0.14032983818811423</v>
      </c>
      <c r="BG1208" s="21">
        <v>1218</v>
      </c>
    </row>
    <row r="1209" spans="1:59" ht="15.75" customHeight="1">
      <c r="A1209" s="21" t="s">
        <v>242</v>
      </c>
      <c r="B1209" s="33">
        <v>57</v>
      </c>
      <c r="C1209" s="21" t="s">
        <v>390</v>
      </c>
      <c r="D1209" s="26" t="s">
        <v>389</v>
      </c>
      <c r="E1209" s="35">
        <v>70</v>
      </c>
      <c r="F1209" s="35">
        <v>24.039999999999964</v>
      </c>
      <c r="G1209" s="35" t="s">
        <v>67</v>
      </c>
      <c r="H1209" s="36">
        <v>70.400666666666666</v>
      </c>
      <c r="I1209" s="35">
        <v>139</v>
      </c>
      <c r="J1209" s="35">
        <v>59.910000000000423</v>
      </c>
      <c r="K1209" s="35" t="s">
        <v>68</v>
      </c>
      <c r="L1209" s="36">
        <v>139.99850000000001</v>
      </c>
      <c r="M1209" s="36">
        <v>-139.99850000000001</v>
      </c>
      <c r="N1209" s="20">
        <v>1219</v>
      </c>
      <c r="Q1209" s="32" t="s">
        <v>230</v>
      </c>
      <c r="R1209" s="5">
        <v>19</v>
      </c>
      <c r="S1209" s="24">
        <v>5.5209999999999999</v>
      </c>
      <c r="T1209" s="42">
        <v>-0.34689999999999999</v>
      </c>
      <c r="U1209" s="42">
        <v>-0.34689999999999999</v>
      </c>
      <c r="V1209" s="42">
        <v>21.688669326277001</v>
      </c>
      <c r="W1209" s="42">
        <v>21.695356197812</v>
      </c>
      <c r="X1209" s="42">
        <v>25.694048978384007</v>
      </c>
      <c r="Y1209" s="42">
        <v>25.702705959292238</v>
      </c>
      <c r="Z1209" s="42">
        <v>2.528</v>
      </c>
      <c r="AA1209" s="25">
        <v>8.5928971239974565</v>
      </c>
      <c r="AB1209" s="25">
        <v>99.575835327990774</v>
      </c>
      <c r="AC1209" s="25">
        <v>0.23155351699999999</v>
      </c>
      <c r="AD1209" s="42">
        <v>0.43730000000000002</v>
      </c>
      <c r="AE1209" s="25">
        <v>88.910200000000003</v>
      </c>
      <c r="AF1209" s="42">
        <v>4.2119999999999997</v>
      </c>
      <c r="AG1209" s="25">
        <v>0.80779999999999996</v>
      </c>
      <c r="AH1209" s="5">
        <v>0.1003</v>
      </c>
      <c r="AI1209" s="25">
        <v>1.095</v>
      </c>
      <c r="AJ1209" s="24">
        <v>99.93</v>
      </c>
      <c r="AK1209" s="25">
        <v>10.79</v>
      </c>
      <c r="AL1209" s="241">
        <v>25.704499999999999</v>
      </c>
      <c r="AM1209" s="117"/>
      <c r="AN1209" s="118"/>
      <c r="AO1209" s="32">
        <v>0.1</v>
      </c>
      <c r="AP1209" s="245">
        <v>8.61</v>
      </c>
      <c r="AQ1209" s="106"/>
      <c r="AR1209" s="108" t="s">
        <v>227</v>
      </c>
      <c r="AS1209" s="235">
        <v>0</v>
      </c>
      <c r="AT1209" s="128"/>
      <c r="AU1209" s="236">
        <v>3.793094862918684</v>
      </c>
      <c r="AV1209" s="128"/>
      <c r="AW1209" s="237">
        <v>0.44515947136563883</v>
      </c>
      <c r="AX1209" s="128"/>
      <c r="AZ1209" s="138">
        <v>0</v>
      </c>
      <c r="BA1209" s="113">
        <v>6</v>
      </c>
      <c r="BC1209" s="144">
        <v>0.25205589751949986</v>
      </c>
      <c r="BD1209" s="128">
        <v>6</v>
      </c>
      <c r="BE1209" s="145">
        <v>0.1480740021652272</v>
      </c>
      <c r="BG1209" s="21">
        <v>1219</v>
      </c>
    </row>
    <row r="1210" spans="1:59" ht="15.75" customHeight="1">
      <c r="A1210" s="21" t="s">
        <v>242</v>
      </c>
      <c r="B1210" s="33">
        <v>58</v>
      </c>
      <c r="C1210" s="21" t="s">
        <v>388</v>
      </c>
      <c r="D1210" s="26" t="s">
        <v>387</v>
      </c>
      <c r="E1210" s="35">
        <v>70</v>
      </c>
      <c r="F1210" s="35">
        <v>34.329999999999643</v>
      </c>
      <c r="G1210" s="35" t="s">
        <v>67</v>
      </c>
      <c r="H1210" s="36">
        <v>70.572166666666661</v>
      </c>
      <c r="I1210" s="35">
        <v>140</v>
      </c>
      <c r="J1210" s="35">
        <v>0.58000000000049567</v>
      </c>
      <c r="K1210" s="35" t="s">
        <v>68</v>
      </c>
      <c r="L1210" s="36">
        <v>140.00966666666667</v>
      </c>
      <c r="M1210" s="36">
        <v>-140.00966666666667</v>
      </c>
      <c r="N1210" s="20">
        <v>1220</v>
      </c>
      <c r="Q1210" s="32" t="s">
        <v>229</v>
      </c>
      <c r="R1210" s="5">
        <v>1</v>
      </c>
      <c r="S1210" s="24">
        <v>769.78499999999997</v>
      </c>
      <c r="T1210" s="42">
        <v>0.46260000000000001</v>
      </c>
      <c r="U1210" s="42">
        <v>0.45910000000000001</v>
      </c>
      <c r="V1210" s="42">
        <v>29.682463409086001</v>
      </c>
      <c r="W1210" s="42">
        <v>29.679886277348999</v>
      </c>
      <c r="X1210" s="42">
        <v>34.86581413584701</v>
      </c>
      <c r="Y1210" s="42">
        <v>34.866385084448851</v>
      </c>
      <c r="Z1210" s="42">
        <v>2.0592999999999999</v>
      </c>
      <c r="AA1210" s="25">
        <v>6.8029459723140162</v>
      </c>
      <c r="AB1210" s="25">
        <v>85.874930633711912</v>
      </c>
      <c r="AC1210" s="25">
        <v>1.84744682E-2</v>
      </c>
      <c r="AD1210" s="42">
        <v>5.6899999999999999E-2</v>
      </c>
      <c r="AE1210" s="25">
        <v>89.9512</v>
      </c>
      <c r="AF1210" s="42">
        <v>4.2610000000000001</v>
      </c>
      <c r="AG1210" s="25">
        <v>0.80779999999999996</v>
      </c>
      <c r="AH1210" s="5">
        <v>0.1003</v>
      </c>
      <c r="AI1210" s="25">
        <v>4.3298999999999997E-2</v>
      </c>
      <c r="AJ1210" s="24">
        <v>11.47</v>
      </c>
      <c r="AK1210" s="25">
        <v>0</v>
      </c>
      <c r="AL1210" s="241">
        <v>34.866</v>
      </c>
      <c r="AM1210" s="117"/>
      <c r="AN1210" s="118"/>
      <c r="AO1210" s="32">
        <v>1.2</v>
      </c>
      <c r="AP1210" s="245">
        <v>6.8</v>
      </c>
      <c r="AQ1210" s="106"/>
      <c r="AR1210" s="108" t="s">
        <v>227</v>
      </c>
      <c r="AS1210" s="235">
        <v>12.717243390832996</v>
      </c>
      <c r="AT1210" s="128"/>
      <c r="AU1210" s="236">
        <v>7.2564087479124177</v>
      </c>
      <c r="AV1210" s="128"/>
      <c r="AW1210" s="237">
        <v>0.83914008810572693</v>
      </c>
      <c r="AX1210" s="128"/>
      <c r="BC1210" s="144" t="s">
        <v>227</v>
      </c>
      <c r="BE1210" s="145" t="s">
        <v>227</v>
      </c>
      <c r="BG1210" s="21">
        <v>1220</v>
      </c>
    </row>
    <row r="1211" spans="1:59" ht="15.75" customHeight="1">
      <c r="A1211" s="21" t="s">
        <v>242</v>
      </c>
      <c r="B1211" s="33">
        <v>58</v>
      </c>
      <c r="C1211" s="21" t="s">
        <v>388</v>
      </c>
      <c r="D1211" s="26" t="s">
        <v>387</v>
      </c>
      <c r="E1211" s="35">
        <v>70</v>
      </c>
      <c r="F1211" s="35">
        <v>34.329999999999643</v>
      </c>
      <c r="G1211" s="35" t="s">
        <v>67</v>
      </c>
      <c r="H1211" s="36">
        <v>70.572166666666661</v>
      </c>
      <c r="I1211" s="35">
        <v>140</v>
      </c>
      <c r="J1211" s="35">
        <v>0.58000000000049567</v>
      </c>
      <c r="K1211" s="35" t="s">
        <v>68</v>
      </c>
      <c r="L1211" s="36">
        <v>140.00966666666667</v>
      </c>
      <c r="M1211" s="36">
        <v>-140.00966666666667</v>
      </c>
      <c r="N1211" s="20">
        <v>1221</v>
      </c>
      <c r="Q1211" s="32" t="s">
        <v>229</v>
      </c>
      <c r="R1211" s="5">
        <v>2</v>
      </c>
      <c r="S1211" s="24">
        <v>711.5</v>
      </c>
      <c r="T1211" s="42">
        <v>0.56120000000000003</v>
      </c>
      <c r="U1211" s="42">
        <v>0.56020000000000003</v>
      </c>
      <c r="V1211" s="42">
        <v>29.738868571312</v>
      </c>
      <c r="W1211" s="42">
        <v>29.738205831213001</v>
      </c>
      <c r="X1211" s="42">
        <v>34.86216658648263</v>
      </c>
      <c r="Y1211" s="42">
        <v>34.862426068043213</v>
      </c>
      <c r="Z1211" s="42">
        <v>2.0674999999999999</v>
      </c>
      <c r="AA1211" s="25">
        <v>6.7608032131327676</v>
      </c>
      <c r="AB1211" s="25">
        <v>85.558401496621897</v>
      </c>
      <c r="AC1211" s="25">
        <v>1.8773595000000001E-2</v>
      </c>
      <c r="AD1211" s="42">
        <v>5.7599999999999998E-2</v>
      </c>
      <c r="AE1211" s="25">
        <v>89.905299999999997</v>
      </c>
      <c r="AF1211" s="42">
        <v>4.2588999999999997</v>
      </c>
      <c r="AG1211" s="25">
        <v>0.78900000000000003</v>
      </c>
      <c r="AH1211" s="5">
        <v>9.9500000000000005E-2</v>
      </c>
      <c r="AI1211" s="25">
        <v>4.3298999999999997E-2</v>
      </c>
      <c r="AJ1211" s="24">
        <v>69.75</v>
      </c>
      <c r="AK1211" s="25">
        <v>0</v>
      </c>
      <c r="AL1211" s="241">
        <v>34.867800000000003</v>
      </c>
      <c r="AM1211" s="117">
        <v>3</v>
      </c>
      <c r="AN1211" s="118" t="s">
        <v>472</v>
      </c>
      <c r="AO1211" s="32">
        <v>0.8</v>
      </c>
      <c r="AP1211" s="245">
        <v>6.7770000000000001</v>
      </c>
      <c r="AQ1211" s="106">
        <v>2</v>
      </c>
      <c r="AR1211" s="108" t="s">
        <v>268</v>
      </c>
      <c r="AS1211" s="235">
        <v>12.700662285509054</v>
      </c>
      <c r="AT1211" s="128"/>
      <c r="AU1211" s="236">
        <v>7.3159291122070007</v>
      </c>
      <c r="AV1211" s="128"/>
      <c r="AW1211" s="237">
        <v>0.83720881057268726</v>
      </c>
      <c r="AX1211" s="128"/>
      <c r="BC1211" s="144" t="s">
        <v>227</v>
      </c>
      <c r="BE1211" s="145" t="s">
        <v>227</v>
      </c>
      <c r="BG1211" s="21">
        <v>1221</v>
      </c>
    </row>
    <row r="1212" spans="1:59" ht="15.75" customHeight="1">
      <c r="A1212" s="21" t="s">
        <v>242</v>
      </c>
      <c r="B1212" s="33">
        <v>58</v>
      </c>
      <c r="C1212" s="21" t="s">
        <v>388</v>
      </c>
      <c r="D1212" s="26" t="s">
        <v>387</v>
      </c>
      <c r="E1212" s="35">
        <v>70</v>
      </c>
      <c r="F1212" s="35">
        <v>34.329999999999643</v>
      </c>
      <c r="G1212" s="35" t="s">
        <v>67</v>
      </c>
      <c r="H1212" s="36">
        <v>70.572166666666661</v>
      </c>
      <c r="I1212" s="35">
        <v>140</v>
      </c>
      <c r="J1212" s="35">
        <v>0.58000000000049567</v>
      </c>
      <c r="K1212" s="35" t="s">
        <v>68</v>
      </c>
      <c r="L1212" s="36">
        <v>140.00966666666667</v>
      </c>
      <c r="M1212" s="36">
        <v>-140.00966666666667</v>
      </c>
      <c r="N1212" s="20">
        <v>1222</v>
      </c>
      <c r="Q1212" s="32" t="s">
        <v>229</v>
      </c>
      <c r="R1212" s="5">
        <v>3</v>
      </c>
      <c r="S1212" s="24">
        <v>609.62900000000002</v>
      </c>
      <c r="T1212" s="42">
        <v>0.71189999999999998</v>
      </c>
      <c r="U1212" s="42">
        <v>0.71109999999999995</v>
      </c>
      <c r="V1212" s="42">
        <v>29.818692760297001</v>
      </c>
      <c r="W1212" s="42">
        <v>29.818188304509</v>
      </c>
      <c r="X1212" s="42">
        <v>34.855756689764178</v>
      </c>
      <c r="Y1212" s="42">
        <v>34.855998350402459</v>
      </c>
      <c r="Z1212" s="42">
        <v>2.0819999999999999</v>
      </c>
      <c r="AA1212" s="25">
        <v>6.6989507819432923</v>
      </c>
      <c r="AB1212" s="25">
        <v>85.101707830699851</v>
      </c>
      <c r="AC1212" s="25">
        <v>1.8389458000000001E-2</v>
      </c>
      <c r="AD1212" s="42">
        <v>5.6800000000000003E-2</v>
      </c>
      <c r="AE1212" s="25">
        <v>89.873400000000004</v>
      </c>
      <c r="AF1212" s="42">
        <v>4.2572999999999999</v>
      </c>
      <c r="AG1212" s="25">
        <v>0.8266</v>
      </c>
      <c r="AH1212" s="5">
        <v>0.10100000000000001</v>
      </c>
      <c r="AI1212" s="25">
        <v>4.3298999999999997E-2</v>
      </c>
      <c r="AJ1212" s="24">
        <v>99.93</v>
      </c>
      <c r="AK1212" s="25">
        <v>0</v>
      </c>
      <c r="AL1212" s="241">
        <v>34.856999999999999</v>
      </c>
      <c r="AM1212" s="117"/>
      <c r="AN1212" s="118"/>
      <c r="AO1212" s="32">
        <v>0.7</v>
      </c>
      <c r="AP1212" s="245">
        <v>6.734</v>
      </c>
      <c r="AQ1212" s="106"/>
      <c r="AR1212" s="108" t="s">
        <v>227</v>
      </c>
      <c r="AS1212" s="235">
        <v>12.705798827145998</v>
      </c>
      <c r="AT1212" s="128"/>
      <c r="AU1212" s="236">
        <v>7.5096706149504078</v>
      </c>
      <c r="AV1212" s="128"/>
      <c r="AW1212" s="237">
        <v>0.8343118942731278</v>
      </c>
      <c r="AX1212" s="128"/>
      <c r="BC1212" s="144" t="s">
        <v>227</v>
      </c>
      <c r="BE1212" s="145" t="s">
        <v>227</v>
      </c>
      <c r="BG1212" s="21">
        <v>1222</v>
      </c>
    </row>
    <row r="1213" spans="1:59" ht="15.75" customHeight="1">
      <c r="A1213" s="21" t="s">
        <v>242</v>
      </c>
      <c r="B1213" s="33">
        <v>58</v>
      </c>
      <c r="C1213" s="21" t="s">
        <v>388</v>
      </c>
      <c r="D1213" s="26" t="s">
        <v>387</v>
      </c>
      <c r="E1213" s="35">
        <v>70</v>
      </c>
      <c r="F1213" s="35">
        <v>34.329999999999643</v>
      </c>
      <c r="G1213" s="35" t="s">
        <v>67</v>
      </c>
      <c r="H1213" s="36">
        <v>70.572166666666661</v>
      </c>
      <c r="I1213" s="35">
        <v>140</v>
      </c>
      <c r="J1213" s="35">
        <v>0.58000000000049567</v>
      </c>
      <c r="K1213" s="35" t="s">
        <v>68</v>
      </c>
      <c r="L1213" s="36">
        <v>140.00966666666667</v>
      </c>
      <c r="M1213" s="36">
        <v>-140.00966666666667</v>
      </c>
      <c r="N1213" s="20">
        <v>1223</v>
      </c>
      <c r="Q1213" s="32" t="s">
        <v>229</v>
      </c>
      <c r="R1213" s="5">
        <v>4</v>
      </c>
      <c r="S1213" s="24">
        <v>533.428</v>
      </c>
      <c r="T1213" s="42">
        <v>0.78690000000000004</v>
      </c>
      <c r="U1213" s="42">
        <v>0.78649999999999998</v>
      </c>
      <c r="V1213" s="42">
        <v>29.843231214736001</v>
      </c>
      <c r="W1213" s="42">
        <v>29.843024893615997</v>
      </c>
      <c r="X1213" s="42">
        <v>34.847767272375172</v>
      </c>
      <c r="Y1213" s="42">
        <v>34.847947608000005</v>
      </c>
      <c r="Z1213" s="42">
        <v>2.0891000000000002</v>
      </c>
      <c r="AA1213" s="25">
        <v>6.6361025355249836</v>
      </c>
      <c r="AB1213" s="25">
        <v>84.461345664530199</v>
      </c>
      <c r="AC1213" s="25">
        <v>1.9200464399999999E-2</v>
      </c>
      <c r="AD1213" s="42">
        <v>5.8500000000000003E-2</v>
      </c>
      <c r="AE1213" s="25">
        <v>89.781700000000001</v>
      </c>
      <c r="AF1213" s="42">
        <v>4.2530000000000001</v>
      </c>
      <c r="AG1213" s="25">
        <v>0.86180000000000001</v>
      </c>
      <c r="AH1213" s="5">
        <v>0.10249999999999999</v>
      </c>
      <c r="AI1213" s="25">
        <v>4.3298999999999997E-2</v>
      </c>
      <c r="AJ1213" s="24">
        <v>99.93</v>
      </c>
      <c r="AK1213" s="25">
        <v>0</v>
      </c>
      <c r="AL1213" s="241">
        <v>34.848700000000001</v>
      </c>
      <c r="AM1213" s="117"/>
      <c r="AN1213" s="118"/>
      <c r="AO1213" s="32">
        <v>0.7</v>
      </c>
      <c r="AP1213" s="245">
        <v>6.67</v>
      </c>
      <c r="AQ1213" s="106">
        <v>2</v>
      </c>
      <c r="AR1213" s="108" t="s">
        <v>268</v>
      </c>
      <c r="AS1213" s="235">
        <v>12.715068829310178</v>
      </c>
      <c r="AT1213" s="128"/>
      <c r="AU1213" s="236">
        <v>7.7468016446690839</v>
      </c>
      <c r="AV1213" s="128"/>
      <c r="AW1213" s="237">
        <v>0.83817444933920704</v>
      </c>
      <c r="AX1213" s="128"/>
      <c r="BC1213" s="144" t="s">
        <v>227</v>
      </c>
      <c r="BE1213" s="145" t="s">
        <v>227</v>
      </c>
      <c r="BG1213" s="21">
        <v>1223</v>
      </c>
    </row>
    <row r="1214" spans="1:59" ht="15.75" customHeight="1">
      <c r="A1214" s="21" t="s">
        <v>242</v>
      </c>
      <c r="B1214" s="33">
        <v>58</v>
      </c>
      <c r="C1214" s="21" t="s">
        <v>388</v>
      </c>
      <c r="D1214" s="26" t="s">
        <v>387</v>
      </c>
      <c r="E1214" s="35">
        <v>70</v>
      </c>
      <c r="F1214" s="35">
        <v>34.329999999999643</v>
      </c>
      <c r="G1214" s="35" t="s">
        <v>67</v>
      </c>
      <c r="H1214" s="36">
        <v>70.572166666666661</v>
      </c>
      <c r="I1214" s="35">
        <v>140</v>
      </c>
      <c r="J1214" s="35">
        <v>0.58000000000049567</v>
      </c>
      <c r="K1214" s="35" t="s">
        <v>68</v>
      </c>
      <c r="L1214" s="36">
        <v>140.00966666666667</v>
      </c>
      <c r="M1214" s="36">
        <v>-140.00966666666667</v>
      </c>
      <c r="N1214" s="20">
        <v>1224</v>
      </c>
      <c r="Q1214" s="32" t="s">
        <v>229</v>
      </c>
      <c r="R1214" s="5">
        <v>5</v>
      </c>
      <c r="S1214" s="24">
        <v>458.03699999999998</v>
      </c>
      <c r="T1214" s="42">
        <v>0.81699999999999995</v>
      </c>
      <c r="U1214" s="42">
        <v>0.8165</v>
      </c>
      <c r="V1214" s="42">
        <v>29.823966064261</v>
      </c>
      <c r="W1214" s="42">
        <v>29.823784958528002</v>
      </c>
      <c r="X1214" s="42">
        <v>34.833054583714819</v>
      </c>
      <c r="Y1214" s="42">
        <v>34.8333793029622</v>
      </c>
      <c r="Z1214" s="42">
        <v>2.0937999999999999</v>
      </c>
      <c r="AA1214" s="25">
        <v>6.581638003761384</v>
      </c>
      <c r="AB1214" s="25">
        <v>83.824363874083048</v>
      </c>
      <c r="AC1214" s="25">
        <v>1.9285929199999999E-2</v>
      </c>
      <c r="AD1214" s="42">
        <v>5.8700000000000002E-2</v>
      </c>
      <c r="AE1214" s="25">
        <v>89.741799999999998</v>
      </c>
      <c r="AF1214" s="42">
        <v>4.2511000000000001</v>
      </c>
      <c r="AG1214" s="25">
        <v>0.84530000000000005</v>
      </c>
      <c r="AH1214" s="5">
        <v>0.1018</v>
      </c>
      <c r="AI1214" s="25">
        <v>4.3298999999999997E-2</v>
      </c>
      <c r="AJ1214" s="24">
        <v>99.93</v>
      </c>
      <c r="AK1214" s="25">
        <v>0</v>
      </c>
      <c r="AL1214" s="241">
        <v>34.8337</v>
      </c>
      <c r="AM1214" s="117"/>
      <c r="AN1214" s="118"/>
      <c r="AO1214" s="32">
        <v>0.8</v>
      </c>
      <c r="AP1214" s="245">
        <v>6.6210000000000004</v>
      </c>
      <c r="AQ1214" s="106"/>
      <c r="AR1214" s="108" t="s">
        <v>227</v>
      </c>
      <c r="AS1214" s="235">
        <v>12.730509180320242</v>
      </c>
      <c r="AT1214" s="128"/>
      <c r="AU1214" s="236">
        <v>8.0070797477133162</v>
      </c>
      <c r="AV1214" s="128"/>
      <c r="AW1214" s="237">
        <v>0.84300264317180618</v>
      </c>
      <c r="AX1214" s="128"/>
      <c r="BC1214" s="144" t="s">
        <v>227</v>
      </c>
      <c r="BE1214" s="145" t="s">
        <v>227</v>
      </c>
      <c r="BG1214" s="21">
        <v>1224</v>
      </c>
    </row>
    <row r="1215" spans="1:59" ht="15.75" customHeight="1">
      <c r="A1215" s="21" t="s">
        <v>242</v>
      </c>
      <c r="B1215" s="33">
        <v>58</v>
      </c>
      <c r="C1215" s="21" t="s">
        <v>388</v>
      </c>
      <c r="D1215" s="26" t="s">
        <v>387</v>
      </c>
      <c r="E1215" s="35">
        <v>70</v>
      </c>
      <c r="F1215" s="35">
        <v>34.329999999999643</v>
      </c>
      <c r="G1215" s="35" t="s">
        <v>67</v>
      </c>
      <c r="H1215" s="36">
        <v>70.572166666666661</v>
      </c>
      <c r="I1215" s="35">
        <v>140</v>
      </c>
      <c r="J1215" s="35">
        <v>0.58000000000049567</v>
      </c>
      <c r="K1215" s="35" t="s">
        <v>68</v>
      </c>
      <c r="L1215" s="36">
        <v>140.00966666666667</v>
      </c>
      <c r="M1215" s="36">
        <v>-140.00966666666667</v>
      </c>
      <c r="N1215" s="20">
        <v>1225</v>
      </c>
      <c r="Q1215" s="32" t="s">
        <v>229</v>
      </c>
      <c r="R1215" s="5">
        <v>6</v>
      </c>
      <c r="S1215" s="24">
        <v>396.38799999999998</v>
      </c>
      <c r="T1215" s="42">
        <v>0.80030000000000001</v>
      </c>
      <c r="U1215" s="42">
        <v>0.80020000000000002</v>
      </c>
      <c r="V1215" s="42">
        <v>29.767728816186999</v>
      </c>
      <c r="W1215" s="42">
        <v>29.767813420433001</v>
      </c>
      <c r="X1215" s="42">
        <v>34.815004849730968</v>
      </c>
      <c r="Y1215" s="42">
        <v>34.815226183755165</v>
      </c>
      <c r="Z1215" s="42">
        <v>2.0935999999999999</v>
      </c>
      <c r="AA1215" s="25">
        <v>6.5176862232722517</v>
      </c>
      <c r="AB1215" s="25">
        <v>82.963846906072533</v>
      </c>
      <c r="AC1215" s="25">
        <v>2.0139667999999999E-2</v>
      </c>
      <c r="AD1215" s="42">
        <v>6.0600000000000001E-2</v>
      </c>
      <c r="AE1215" s="25">
        <v>89.723799999999997</v>
      </c>
      <c r="AF1215" s="42">
        <v>4.2503000000000002</v>
      </c>
      <c r="AG1215" s="25">
        <v>0.89229999999999998</v>
      </c>
      <c r="AH1215" s="5">
        <v>0.1037</v>
      </c>
      <c r="AI1215" s="25">
        <v>4.3298999999999997E-2</v>
      </c>
      <c r="AJ1215" s="24">
        <v>99.93</v>
      </c>
      <c r="AK1215" s="25">
        <v>0</v>
      </c>
      <c r="AL1215" s="241">
        <v>34.816600000000001</v>
      </c>
      <c r="AM1215" s="117"/>
      <c r="AN1215" s="118"/>
      <c r="AO1215" s="32">
        <v>0.8</v>
      </c>
      <c r="AP1215" s="245">
        <v>6.5609999999999999</v>
      </c>
      <c r="AQ1215" s="106"/>
      <c r="AR1215" s="108" t="s">
        <v>227</v>
      </c>
      <c r="AS1215" s="235">
        <v>12.722127402151028</v>
      </c>
      <c r="AT1215" s="128"/>
      <c r="AU1215" s="236">
        <v>8.3874254003224173</v>
      </c>
      <c r="AV1215" s="128"/>
      <c r="AW1215" s="237">
        <v>0.85459030837004413</v>
      </c>
      <c r="AX1215" s="128"/>
      <c r="BC1215" s="144" t="s">
        <v>227</v>
      </c>
      <c r="BE1215" s="145" t="s">
        <v>227</v>
      </c>
      <c r="BG1215" s="21">
        <v>1225</v>
      </c>
    </row>
    <row r="1216" spans="1:59" ht="15.75" customHeight="1">
      <c r="A1216" s="21" t="s">
        <v>242</v>
      </c>
      <c r="B1216" s="33">
        <v>58</v>
      </c>
      <c r="C1216" s="21" t="s">
        <v>388</v>
      </c>
      <c r="D1216" s="26" t="s">
        <v>387</v>
      </c>
      <c r="E1216" s="35">
        <v>70</v>
      </c>
      <c r="F1216" s="35">
        <v>34.329999999999643</v>
      </c>
      <c r="G1216" s="35" t="s">
        <v>67</v>
      </c>
      <c r="H1216" s="36">
        <v>70.572166666666661</v>
      </c>
      <c r="I1216" s="35">
        <v>140</v>
      </c>
      <c r="J1216" s="35">
        <v>0.58000000000049567</v>
      </c>
      <c r="K1216" s="35" t="s">
        <v>68</v>
      </c>
      <c r="L1216" s="36">
        <v>140.00966666666667</v>
      </c>
      <c r="M1216" s="36">
        <v>-140.00966666666667</v>
      </c>
      <c r="N1216" s="20">
        <v>1226</v>
      </c>
      <c r="Q1216" s="32" t="s">
        <v>229</v>
      </c>
      <c r="R1216" s="5">
        <v>7</v>
      </c>
      <c r="S1216" s="24">
        <v>334.67</v>
      </c>
      <c r="T1216" s="42">
        <v>0.70040000000000002</v>
      </c>
      <c r="U1216" s="42">
        <v>0.70050000000000001</v>
      </c>
      <c r="V1216" s="42">
        <v>29.629811328054998</v>
      </c>
      <c r="W1216" s="42">
        <v>29.630147126788998</v>
      </c>
      <c r="X1216" s="42">
        <v>34.784298577766826</v>
      </c>
      <c r="Y1216" s="42">
        <v>34.784622659338929</v>
      </c>
      <c r="Z1216" s="42">
        <v>2.0806</v>
      </c>
      <c r="AA1216" s="25">
        <v>6.4268598003577537</v>
      </c>
      <c r="AB1216" s="25">
        <v>81.580367121998364</v>
      </c>
      <c r="AC1216" s="25">
        <v>1.9285929199999999E-2</v>
      </c>
      <c r="AD1216" s="42">
        <v>5.8700000000000002E-2</v>
      </c>
      <c r="AE1216" s="25">
        <v>89.859499999999997</v>
      </c>
      <c r="AF1216" s="42">
        <v>4.2567000000000004</v>
      </c>
      <c r="AG1216" s="25">
        <v>0.86180000000000001</v>
      </c>
      <c r="AH1216" s="5">
        <v>0.10249999999999999</v>
      </c>
      <c r="AI1216" s="25">
        <v>4.3298999999999997E-2</v>
      </c>
      <c r="AJ1216" s="24">
        <v>99.93</v>
      </c>
      <c r="AK1216" s="25">
        <v>0</v>
      </c>
      <c r="AL1216" s="241">
        <v>34.7851</v>
      </c>
      <c r="AM1216" s="117"/>
      <c r="AN1216" s="118"/>
      <c r="AO1216" s="32">
        <v>0.6</v>
      </c>
      <c r="AP1216" s="245">
        <v>6.4669999999999996</v>
      </c>
      <c r="AQ1216" s="106"/>
      <c r="AR1216" s="108" t="s">
        <v>227</v>
      </c>
      <c r="AS1216" s="235">
        <v>12.905130673369875</v>
      </c>
      <c r="AT1216" s="128"/>
      <c r="AU1216" s="236">
        <v>9.4236608982414367</v>
      </c>
      <c r="AV1216" s="128"/>
      <c r="AW1216" s="237">
        <v>0.87969691629955959</v>
      </c>
      <c r="AX1216" s="128"/>
      <c r="BC1216" s="144" t="s">
        <v>227</v>
      </c>
      <c r="BE1216" s="145" t="s">
        <v>227</v>
      </c>
      <c r="BG1216" s="21">
        <v>1226</v>
      </c>
    </row>
    <row r="1217" spans="1:59" ht="15.75" customHeight="1">
      <c r="A1217" s="21" t="s">
        <v>242</v>
      </c>
      <c r="B1217" s="33">
        <v>58</v>
      </c>
      <c r="C1217" s="21" t="s">
        <v>388</v>
      </c>
      <c r="D1217" s="26" t="s">
        <v>387</v>
      </c>
      <c r="E1217" s="35">
        <v>70</v>
      </c>
      <c r="F1217" s="35">
        <v>34.329999999999643</v>
      </c>
      <c r="G1217" s="35" t="s">
        <v>67</v>
      </c>
      <c r="H1217" s="36">
        <v>70.572166666666661</v>
      </c>
      <c r="I1217" s="35">
        <v>140</v>
      </c>
      <c r="J1217" s="35">
        <v>0.58000000000049567</v>
      </c>
      <c r="K1217" s="35" t="s">
        <v>68</v>
      </c>
      <c r="L1217" s="36">
        <v>140.00966666666667</v>
      </c>
      <c r="M1217" s="36">
        <v>-140.00966666666667</v>
      </c>
      <c r="N1217" s="20">
        <v>1227</v>
      </c>
      <c r="Q1217" s="32" t="s">
        <v>229</v>
      </c>
      <c r="R1217" s="5">
        <v>8</v>
      </c>
      <c r="S1217" s="24">
        <v>261.46100000000001</v>
      </c>
      <c r="T1217" s="42">
        <v>0.45350000000000001</v>
      </c>
      <c r="U1217" s="42">
        <v>0.45329999999999998</v>
      </c>
      <c r="V1217" s="42">
        <v>29.320196622057999</v>
      </c>
      <c r="W1217" s="42">
        <v>29.320184055756002</v>
      </c>
      <c r="X1217" s="42">
        <v>34.701101971634323</v>
      </c>
      <c r="Y1217" s="42">
        <v>34.701310195195823</v>
      </c>
      <c r="Z1217" s="42">
        <v>2.0457000000000001</v>
      </c>
      <c r="AA1217" s="25">
        <v>6.2553855065307085</v>
      </c>
      <c r="AB1217" s="25">
        <v>78.853677001727164</v>
      </c>
      <c r="AC1217" s="25">
        <v>2.3854659199999999E-2</v>
      </c>
      <c r="AD1217" s="42">
        <v>6.88E-2</v>
      </c>
      <c r="AE1217" s="25">
        <v>89.522400000000005</v>
      </c>
      <c r="AF1217" s="42">
        <v>4.2408000000000001</v>
      </c>
      <c r="AG1217" s="25">
        <v>0.95340000000000003</v>
      </c>
      <c r="AH1217" s="5">
        <v>0.1061</v>
      </c>
      <c r="AI1217" s="25">
        <v>4.3298999999999997E-2</v>
      </c>
      <c r="AJ1217" s="24">
        <v>99.93</v>
      </c>
      <c r="AK1217" s="25">
        <v>0</v>
      </c>
      <c r="AL1217" s="241">
        <v>34.706600000000002</v>
      </c>
      <c r="AM1217" s="117"/>
      <c r="AN1217" s="118"/>
      <c r="AO1217" s="32">
        <v>0.5</v>
      </c>
      <c r="AP1217" s="245">
        <v>6.29</v>
      </c>
      <c r="AQ1217" s="106"/>
      <c r="AR1217" s="108" t="s">
        <v>227</v>
      </c>
      <c r="AS1217" s="235">
        <v>13.077482672181256</v>
      </c>
      <c r="AT1217" s="128"/>
      <c r="AU1217" s="236">
        <v>12.045633186032905</v>
      </c>
      <c r="AV1217" s="128"/>
      <c r="AW1217" s="237">
        <v>0.94825726872246696</v>
      </c>
      <c r="AX1217" s="128"/>
      <c r="BC1217" s="144" t="s">
        <v>227</v>
      </c>
      <c r="BE1217" s="145" t="s">
        <v>227</v>
      </c>
      <c r="BG1217" s="21">
        <v>1227</v>
      </c>
    </row>
    <row r="1218" spans="1:59" ht="15.75" customHeight="1">
      <c r="A1218" s="21" t="s">
        <v>242</v>
      </c>
      <c r="B1218" s="33">
        <v>58</v>
      </c>
      <c r="C1218" s="21" t="s">
        <v>388</v>
      </c>
      <c r="D1218" s="26" t="s">
        <v>387</v>
      </c>
      <c r="E1218" s="35">
        <v>70</v>
      </c>
      <c r="F1218" s="35">
        <v>34.329999999999643</v>
      </c>
      <c r="G1218" s="35" t="s">
        <v>67</v>
      </c>
      <c r="H1218" s="36">
        <v>70.572166666666661</v>
      </c>
      <c r="I1218" s="35">
        <v>140</v>
      </c>
      <c r="J1218" s="35">
        <v>0.58000000000049567</v>
      </c>
      <c r="K1218" s="35" t="s">
        <v>68</v>
      </c>
      <c r="L1218" s="36">
        <v>140.00966666666667</v>
      </c>
      <c r="M1218" s="36">
        <v>-140.00966666666667</v>
      </c>
      <c r="N1218" s="20">
        <v>1228</v>
      </c>
      <c r="O1218" s="23">
        <v>3</v>
      </c>
      <c r="P1218" s="102" t="s">
        <v>473</v>
      </c>
      <c r="Q1218" s="32" t="s">
        <v>229</v>
      </c>
      <c r="R1218" s="5">
        <v>9</v>
      </c>
      <c r="S1218" s="24">
        <v>222.92099999999999</v>
      </c>
      <c r="T1218" s="42">
        <v>0.22739999999999999</v>
      </c>
      <c r="U1218" s="42">
        <v>0.22850000000000001</v>
      </c>
      <c r="V1218" s="42">
        <v>29.040454643293</v>
      </c>
      <c r="W1218" s="42">
        <v>29.041950684406</v>
      </c>
      <c r="X1218" s="42">
        <v>34.611187612756019</v>
      </c>
      <c r="Y1218" s="42">
        <v>34.611919951493938</v>
      </c>
      <c r="Z1218" s="42">
        <v>2.0165999999999999</v>
      </c>
      <c r="AA1218" s="25">
        <v>6.1424656520263383</v>
      </c>
      <c r="AB1218" s="25">
        <v>76.929324784040901</v>
      </c>
      <c r="AC1218" s="25">
        <v>2.32568602E-2</v>
      </c>
      <c r="AD1218" s="42">
        <v>6.7400000000000002E-2</v>
      </c>
      <c r="AE1218" s="25">
        <v>89.296999999999997</v>
      </c>
      <c r="AF1218" s="42">
        <v>4.2302</v>
      </c>
      <c r="AG1218" s="25">
        <v>0.98619999999999997</v>
      </c>
      <c r="AH1218" s="5">
        <v>0.1074</v>
      </c>
      <c r="AI1218" s="25">
        <v>4.3298999999999997E-2</v>
      </c>
      <c r="AJ1218" s="24">
        <v>99.93</v>
      </c>
      <c r="AK1218" s="25">
        <v>0</v>
      </c>
      <c r="AL1218" s="241">
        <v>34.642699999999998</v>
      </c>
      <c r="AM1218" s="117">
        <v>3</v>
      </c>
      <c r="AN1218" s="119" t="s">
        <v>473</v>
      </c>
      <c r="AO1218" s="32">
        <v>0.6</v>
      </c>
      <c r="AP1218" s="245">
        <v>6.2110000000000003</v>
      </c>
      <c r="AQ1218" s="106">
        <v>3</v>
      </c>
      <c r="AR1218" s="102" t="s">
        <v>473</v>
      </c>
      <c r="AS1218" s="235">
        <v>13.237374670264861</v>
      </c>
      <c r="AT1218" s="130">
        <v>3</v>
      </c>
      <c r="AU1218" s="236">
        <v>13.55902363137162</v>
      </c>
      <c r="AV1218" s="130">
        <v>3</v>
      </c>
      <c r="AW1218" s="237">
        <v>0.99557356828193833</v>
      </c>
      <c r="AX1218" s="130">
        <v>3</v>
      </c>
      <c r="AY1218" s="119" t="s">
        <v>473</v>
      </c>
      <c r="BC1218" s="144" t="s">
        <v>227</v>
      </c>
      <c r="BE1218" s="145" t="s">
        <v>227</v>
      </c>
      <c r="BG1218" s="21">
        <v>1228</v>
      </c>
    </row>
    <row r="1219" spans="1:59" ht="15.75" customHeight="1">
      <c r="A1219" s="21" t="s">
        <v>242</v>
      </c>
      <c r="B1219" s="33">
        <v>58</v>
      </c>
      <c r="C1219" s="21" t="s">
        <v>388</v>
      </c>
      <c r="D1219" s="26" t="s">
        <v>387</v>
      </c>
      <c r="E1219" s="35">
        <v>70</v>
      </c>
      <c r="F1219" s="35">
        <v>34.329999999999643</v>
      </c>
      <c r="G1219" s="35" t="s">
        <v>67</v>
      </c>
      <c r="H1219" s="36">
        <v>70.572166666666661</v>
      </c>
      <c r="I1219" s="35">
        <v>140</v>
      </c>
      <c r="J1219" s="35">
        <v>0.58000000000049567</v>
      </c>
      <c r="K1219" s="35" t="s">
        <v>68</v>
      </c>
      <c r="L1219" s="36">
        <v>140.00966666666667</v>
      </c>
      <c r="M1219" s="36">
        <v>-140.00966666666667</v>
      </c>
      <c r="N1219" s="20">
        <v>1229</v>
      </c>
      <c r="Q1219" s="32" t="s">
        <v>230</v>
      </c>
      <c r="R1219" s="5">
        <v>10</v>
      </c>
      <c r="S1219" s="24">
        <v>186.41399999999999</v>
      </c>
      <c r="T1219" s="42">
        <v>-0.19439999999999999</v>
      </c>
      <c r="U1219" s="42">
        <v>-0.19389999999999999</v>
      </c>
      <c r="V1219" s="42">
        <v>28.508085822844002</v>
      </c>
      <c r="W1219" s="42">
        <v>28.508695212107003</v>
      </c>
      <c r="X1219" s="42">
        <v>34.403163139372388</v>
      </c>
      <c r="Y1219" s="42">
        <v>34.403411395320227</v>
      </c>
      <c r="Z1219" s="42">
        <v>1.9890000000000001</v>
      </c>
      <c r="AA1219" s="25">
        <v>6.0814614555466262</v>
      </c>
      <c r="AB1219" s="25">
        <v>75.221782420866674</v>
      </c>
      <c r="AC1219" s="25">
        <v>2.3769194399999999E-2</v>
      </c>
      <c r="AD1219" s="42">
        <v>6.8599999999999994E-2</v>
      </c>
      <c r="AE1219" s="25">
        <v>89.869399999999999</v>
      </c>
      <c r="AF1219" s="42">
        <v>4.2571000000000003</v>
      </c>
      <c r="AG1219" s="25">
        <v>1.1083000000000001</v>
      </c>
      <c r="AH1219" s="5">
        <v>0.1123</v>
      </c>
      <c r="AI1219" s="25">
        <v>4.3298999999999997E-2</v>
      </c>
      <c r="AJ1219" s="24">
        <v>99.93</v>
      </c>
      <c r="AK1219" s="25">
        <v>0</v>
      </c>
      <c r="AL1219" s="241">
        <v>34.400005120849613</v>
      </c>
      <c r="AM1219" s="117">
        <v>6</v>
      </c>
      <c r="AN1219" s="118"/>
      <c r="AO1219" s="32">
        <v>0</v>
      </c>
      <c r="AP1219" s="245">
        <v>6.1225000000000005</v>
      </c>
      <c r="AQ1219" s="106">
        <v>6</v>
      </c>
      <c r="AR1219" s="108" t="s">
        <v>227</v>
      </c>
      <c r="AS1219" s="235">
        <v>13.592155233797477</v>
      </c>
      <c r="AT1219" s="128"/>
      <c r="AU1219" s="236">
        <v>16.497518139349577</v>
      </c>
      <c r="AV1219" s="128"/>
      <c r="AW1219" s="237">
        <v>1.0979312775330397</v>
      </c>
      <c r="AX1219" s="128"/>
      <c r="BC1219" s="144" t="s">
        <v>227</v>
      </c>
      <c r="BE1219" s="145" t="s">
        <v>227</v>
      </c>
      <c r="BG1219" s="21">
        <v>1229</v>
      </c>
    </row>
    <row r="1220" spans="1:59" ht="15.75" customHeight="1">
      <c r="A1220" s="21" t="s">
        <v>242</v>
      </c>
      <c r="B1220" s="33">
        <v>58</v>
      </c>
      <c r="C1220" s="21" t="s">
        <v>388</v>
      </c>
      <c r="D1220" s="26" t="s">
        <v>387</v>
      </c>
      <c r="E1220" s="35">
        <v>70</v>
      </c>
      <c r="F1220" s="35">
        <v>34.329999999999643</v>
      </c>
      <c r="G1220" s="35" t="s">
        <v>67</v>
      </c>
      <c r="H1220" s="36">
        <v>70.572166666666661</v>
      </c>
      <c r="I1220" s="35">
        <v>140</v>
      </c>
      <c r="J1220" s="35">
        <v>0.58000000000049567</v>
      </c>
      <c r="K1220" s="35" t="s">
        <v>68</v>
      </c>
      <c r="L1220" s="36">
        <v>140.00966666666667</v>
      </c>
      <c r="M1220" s="36">
        <v>-140.00966666666667</v>
      </c>
      <c r="N1220" s="20">
        <v>1230</v>
      </c>
      <c r="Q1220" s="32" t="s">
        <v>229</v>
      </c>
      <c r="R1220" s="5">
        <v>11</v>
      </c>
      <c r="S1220" s="24">
        <v>166.34700000000001</v>
      </c>
      <c r="T1220" s="42">
        <v>-0.47339999999999999</v>
      </c>
      <c r="U1220" s="42">
        <v>-0.4829</v>
      </c>
      <c r="V1220" s="42">
        <v>28.109958369985002</v>
      </c>
      <c r="W1220" s="42">
        <v>28.093754145292003</v>
      </c>
      <c r="X1220" s="42">
        <v>34.197358849132819</v>
      </c>
      <c r="Y1220" s="42">
        <v>34.186304597282181</v>
      </c>
      <c r="Z1220" s="42">
        <v>1.9731000000000001</v>
      </c>
      <c r="AA1220" s="25">
        <v>6.0645807595203154</v>
      </c>
      <c r="AB1220" s="25">
        <v>74.357249950518138</v>
      </c>
      <c r="AC1220" s="25">
        <v>2.7142326399999996E-2</v>
      </c>
      <c r="AD1220" s="42">
        <v>7.5999999999999998E-2</v>
      </c>
      <c r="AE1220" s="25">
        <v>89.797600000000003</v>
      </c>
      <c r="AF1220" s="42">
        <v>4.2538</v>
      </c>
      <c r="AG1220" s="25">
        <v>1.167</v>
      </c>
      <c r="AH1220" s="5">
        <v>0.1147</v>
      </c>
      <c r="AI1220" s="25">
        <v>4.3298999999999997E-2</v>
      </c>
      <c r="AJ1220" s="24">
        <v>99.93</v>
      </c>
      <c r="AK1220" s="25">
        <v>0</v>
      </c>
      <c r="AL1220" s="241">
        <v>34.1738</v>
      </c>
      <c r="AM1220" s="117"/>
      <c r="AN1220" s="118"/>
      <c r="AO1220" s="32">
        <v>0.2</v>
      </c>
      <c r="AP1220" s="245">
        <v>6.08</v>
      </c>
      <c r="AQ1220" s="106"/>
      <c r="AR1220" s="108" t="s">
        <v>227</v>
      </c>
      <c r="AS1220" s="235">
        <v>14.041086240309934</v>
      </c>
      <c r="AT1220" s="128"/>
      <c r="AU1220" s="236">
        <v>20.195121868701126</v>
      </c>
      <c r="AV1220" s="128"/>
      <c r="AW1220" s="237">
        <v>1.2263612334801763</v>
      </c>
      <c r="AX1220" s="128"/>
      <c r="BA1220" s="113">
        <v>5</v>
      </c>
      <c r="BB1220" s="139" t="s">
        <v>420</v>
      </c>
      <c r="BC1220" s="144" t="s">
        <v>227</v>
      </c>
      <c r="BE1220" s="145" t="s">
        <v>227</v>
      </c>
      <c r="BG1220" s="21">
        <v>1230</v>
      </c>
    </row>
    <row r="1221" spans="1:59" ht="15.75" customHeight="1">
      <c r="A1221" s="21" t="s">
        <v>242</v>
      </c>
      <c r="B1221" s="33">
        <v>58</v>
      </c>
      <c r="C1221" s="21" t="s">
        <v>388</v>
      </c>
      <c r="D1221" s="26" t="s">
        <v>387</v>
      </c>
      <c r="E1221" s="35">
        <v>70</v>
      </c>
      <c r="F1221" s="35">
        <v>34.329999999999643</v>
      </c>
      <c r="G1221" s="35" t="s">
        <v>67</v>
      </c>
      <c r="H1221" s="36">
        <v>70.572166666666661</v>
      </c>
      <c r="I1221" s="35">
        <v>140</v>
      </c>
      <c r="J1221" s="35">
        <v>0.58000000000049567</v>
      </c>
      <c r="K1221" s="35" t="s">
        <v>68</v>
      </c>
      <c r="L1221" s="36">
        <v>140.00966666666667</v>
      </c>
      <c r="M1221" s="36">
        <v>-140.00966666666667</v>
      </c>
      <c r="N1221" s="20">
        <v>1231</v>
      </c>
      <c r="Q1221" s="32" t="s">
        <v>229</v>
      </c>
      <c r="R1221" s="5">
        <v>12</v>
      </c>
      <c r="S1221" s="24">
        <v>144.911</v>
      </c>
      <c r="T1221" s="42">
        <v>-0.94699999999999995</v>
      </c>
      <c r="U1221" s="42">
        <v>-0.96640000000000004</v>
      </c>
      <c r="V1221" s="42">
        <v>27.360086750289998</v>
      </c>
      <c r="W1221" s="42">
        <v>27.330675009472998</v>
      </c>
      <c r="X1221" s="42">
        <v>33.72989242172541</v>
      </c>
      <c r="Y1221" s="42">
        <v>33.711657555208532</v>
      </c>
      <c r="Z1221" s="42">
        <v>1.9558</v>
      </c>
      <c r="AA1221" s="25">
        <v>6.08473807616308</v>
      </c>
      <c r="AB1221" s="25">
        <v>73.431541984706101</v>
      </c>
      <c r="AC1221" s="25">
        <v>2.8209727199999996E-2</v>
      </c>
      <c r="AD1221" s="42">
        <v>7.8299999999999995E-2</v>
      </c>
      <c r="AE1221" s="25">
        <v>89.703900000000004</v>
      </c>
      <c r="AF1221" s="42">
        <v>4.2493999999999996</v>
      </c>
      <c r="AG1221" s="25">
        <v>1.2633000000000001</v>
      </c>
      <c r="AH1221" s="5">
        <v>0.11849999999999999</v>
      </c>
      <c r="AI1221" s="25">
        <v>4.3298999999999997E-2</v>
      </c>
      <c r="AJ1221" s="24">
        <v>99.93</v>
      </c>
      <c r="AK1221" s="25">
        <v>0</v>
      </c>
      <c r="AL1221" s="241">
        <v>33.702500000000001</v>
      </c>
      <c r="AM1221" s="117"/>
      <c r="AN1221" s="118"/>
      <c r="AO1221" s="32">
        <v>-0.5</v>
      </c>
      <c r="AP1221" s="245">
        <v>6.0949999999999998</v>
      </c>
      <c r="AQ1221" s="106"/>
      <c r="AR1221" s="108" t="s">
        <v>227</v>
      </c>
      <c r="AS1221" s="235">
        <v>15.122740162032409</v>
      </c>
      <c r="AT1221" s="128"/>
      <c r="AU1221" s="236">
        <v>27.467498164524148</v>
      </c>
      <c r="AV1221" s="128"/>
      <c r="AW1221" s="237">
        <v>1.4986713656387667</v>
      </c>
      <c r="AX1221" s="128"/>
      <c r="BA1221" s="113">
        <v>5</v>
      </c>
      <c r="BB1221" s="139" t="s">
        <v>420</v>
      </c>
      <c r="BC1221" s="144" t="s">
        <v>227</v>
      </c>
      <c r="BE1221" s="145" t="s">
        <v>227</v>
      </c>
      <c r="BG1221" s="21">
        <v>1231</v>
      </c>
    </row>
    <row r="1222" spans="1:59" ht="15.75" customHeight="1">
      <c r="A1222" s="21" t="s">
        <v>242</v>
      </c>
      <c r="B1222" s="33">
        <v>58</v>
      </c>
      <c r="C1222" s="21" t="s">
        <v>388</v>
      </c>
      <c r="D1222" s="26" t="s">
        <v>387</v>
      </c>
      <c r="E1222" s="35">
        <v>70</v>
      </c>
      <c r="F1222" s="35">
        <v>34.329999999999643</v>
      </c>
      <c r="G1222" s="35" t="s">
        <v>67</v>
      </c>
      <c r="H1222" s="36">
        <v>70.572166666666661</v>
      </c>
      <c r="I1222" s="35">
        <v>140</v>
      </c>
      <c r="J1222" s="35">
        <v>0.58000000000049567</v>
      </c>
      <c r="K1222" s="35" t="s">
        <v>68</v>
      </c>
      <c r="L1222" s="36">
        <v>140.00966666666667</v>
      </c>
      <c r="M1222" s="36">
        <v>-140.00966666666667</v>
      </c>
      <c r="N1222" s="20">
        <v>1232</v>
      </c>
      <c r="Q1222" s="32" t="s">
        <v>230</v>
      </c>
      <c r="R1222" s="5">
        <v>13</v>
      </c>
      <c r="S1222" s="24">
        <v>123.468</v>
      </c>
      <c r="T1222" s="42">
        <v>-1.3461000000000001</v>
      </c>
      <c r="U1222" s="42">
        <v>-1.3460000000000001</v>
      </c>
      <c r="V1222" s="42">
        <v>26.589248849842001</v>
      </c>
      <c r="W1222" s="42">
        <v>26.588881951049</v>
      </c>
      <c r="X1222" s="42">
        <v>33.135594357743678</v>
      </c>
      <c r="Y1222" s="42">
        <v>33.13498016231997</v>
      </c>
      <c r="Z1222" s="42">
        <v>2.0019</v>
      </c>
      <c r="AA1222" s="25">
        <v>6.3557510159814772</v>
      </c>
      <c r="AB1222" s="25">
        <v>75.5688147915033</v>
      </c>
      <c r="AC1222" s="25">
        <v>3.0130866799999999E-2</v>
      </c>
      <c r="AD1222" s="42">
        <v>8.2600000000000007E-2</v>
      </c>
      <c r="AE1222" s="25">
        <v>89.538399999999996</v>
      </c>
      <c r="AF1222" s="42">
        <v>4.2416</v>
      </c>
      <c r="AG1222" s="25">
        <v>1.3548</v>
      </c>
      <c r="AH1222" s="5">
        <v>0.1222</v>
      </c>
      <c r="AI1222" s="25">
        <v>4.3298999999999997E-2</v>
      </c>
      <c r="AJ1222" s="24">
        <v>99.93</v>
      </c>
      <c r="AK1222" s="25">
        <v>0</v>
      </c>
      <c r="AL1222" s="241">
        <v>33.134700000000002</v>
      </c>
      <c r="AM1222" s="117"/>
      <c r="AN1222" s="118"/>
      <c r="AO1222" s="32">
        <v>-0.9</v>
      </c>
      <c r="AP1222" s="245">
        <v>6.3979999999999997</v>
      </c>
      <c r="AQ1222" s="106"/>
      <c r="AR1222" s="108" t="s">
        <v>227</v>
      </c>
      <c r="AS1222" s="235">
        <v>15.563421113828147</v>
      </c>
      <c r="AT1222" s="128"/>
      <c r="AU1222" s="236">
        <v>33.070704806793856</v>
      </c>
      <c r="AV1222" s="128"/>
      <c r="AW1222" s="237">
        <v>1.7284933920704848</v>
      </c>
      <c r="AX1222" s="128"/>
      <c r="BA1222" s="113">
        <v>5</v>
      </c>
      <c r="BB1222" s="139" t="s">
        <v>420</v>
      </c>
      <c r="BC1222" s="144" t="s">
        <v>227</v>
      </c>
      <c r="BE1222" s="145" t="s">
        <v>227</v>
      </c>
      <c r="BG1222" s="21">
        <v>1232</v>
      </c>
    </row>
    <row r="1223" spans="1:59" ht="15.75" customHeight="1">
      <c r="A1223" s="21" t="s">
        <v>242</v>
      </c>
      <c r="B1223" s="33">
        <v>58</v>
      </c>
      <c r="C1223" s="21" t="s">
        <v>388</v>
      </c>
      <c r="D1223" s="26" t="s">
        <v>387</v>
      </c>
      <c r="E1223" s="35">
        <v>70</v>
      </c>
      <c r="F1223" s="35">
        <v>34.329999999999643</v>
      </c>
      <c r="G1223" s="35" t="s">
        <v>67</v>
      </c>
      <c r="H1223" s="36">
        <v>70.572166666666661</v>
      </c>
      <c r="I1223" s="35">
        <v>140</v>
      </c>
      <c r="J1223" s="35">
        <v>0.58000000000049567</v>
      </c>
      <c r="K1223" s="35" t="s">
        <v>68</v>
      </c>
      <c r="L1223" s="36">
        <v>140.00966666666667</v>
      </c>
      <c r="M1223" s="36">
        <v>-140.00966666666667</v>
      </c>
      <c r="N1223" s="20">
        <v>1233</v>
      </c>
      <c r="Q1223" s="32" t="s">
        <v>229</v>
      </c>
      <c r="R1223" s="5">
        <v>14</v>
      </c>
      <c r="S1223" s="24">
        <v>114.705</v>
      </c>
      <c r="T1223" s="42">
        <v>-1.3895</v>
      </c>
      <c r="U1223" s="42">
        <v>-1.3887</v>
      </c>
      <c r="V1223" s="42">
        <v>26.461651085635001</v>
      </c>
      <c r="W1223" s="42">
        <v>26.449533362581999</v>
      </c>
      <c r="X1223" s="42">
        <v>33.013909784434624</v>
      </c>
      <c r="Y1223" s="42">
        <v>32.996388046222762</v>
      </c>
      <c r="Z1223" s="42">
        <v>2.0272000000000001</v>
      </c>
      <c r="AA1223" s="25">
        <v>6.4724320355159541</v>
      </c>
      <c r="AB1223" s="25">
        <v>76.800011829457688</v>
      </c>
      <c r="AC1223" s="25">
        <v>3.1497394400000003E-2</v>
      </c>
      <c r="AD1223" s="42">
        <v>8.5599999999999996E-2</v>
      </c>
      <c r="AE1223" s="25">
        <v>89.618099999999998</v>
      </c>
      <c r="AF1223" s="42">
        <v>4.2453000000000003</v>
      </c>
      <c r="AG1223" s="25">
        <v>1.3525</v>
      </c>
      <c r="AH1223" s="5">
        <v>0.1221</v>
      </c>
      <c r="AI1223" s="25">
        <v>4.3298999999999997E-2</v>
      </c>
      <c r="AJ1223" s="24">
        <v>99.93</v>
      </c>
      <c r="AK1223" s="25">
        <v>0</v>
      </c>
      <c r="AL1223" s="241">
        <v>32.967399999999998</v>
      </c>
      <c r="AM1223" s="117"/>
      <c r="AN1223" s="118"/>
      <c r="AO1223" s="32">
        <v>-1</v>
      </c>
      <c r="AP1223" s="245">
        <v>6.524</v>
      </c>
      <c r="AQ1223" s="106"/>
      <c r="AR1223" s="108" t="s">
        <v>227</v>
      </c>
      <c r="AS1223" s="235">
        <v>14.974399586255904</v>
      </c>
      <c r="AT1223" s="128"/>
      <c r="AU1223" s="236">
        <v>31.936161299165803</v>
      </c>
      <c r="AV1223" s="128"/>
      <c r="AW1223" s="237">
        <v>1.7053180616740089</v>
      </c>
      <c r="AX1223" s="128"/>
      <c r="BA1223" s="113">
        <v>5</v>
      </c>
      <c r="BB1223" s="139" t="s">
        <v>420</v>
      </c>
      <c r="BC1223" s="144" t="s">
        <v>227</v>
      </c>
      <c r="BE1223" s="145" t="s">
        <v>227</v>
      </c>
      <c r="BG1223" s="21">
        <v>1233</v>
      </c>
    </row>
    <row r="1224" spans="1:59" ht="15.75" customHeight="1">
      <c r="A1224" s="21" t="s">
        <v>242</v>
      </c>
      <c r="B1224" s="33">
        <v>58</v>
      </c>
      <c r="C1224" s="21" t="s">
        <v>388</v>
      </c>
      <c r="D1224" s="26" t="s">
        <v>387</v>
      </c>
      <c r="E1224" s="35">
        <v>70</v>
      </c>
      <c r="F1224" s="35">
        <v>34.329999999999643</v>
      </c>
      <c r="G1224" s="35" t="s">
        <v>67</v>
      </c>
      <c r="H1224" s="36">
        <v>70.572166666666661</v>
      </c>
      <c r="I1224" s="35">
        <v>140</v>
      </c>
      <c r="J1224" s="35">
        <v>0.58000000000049567</v>
      </c>
      <c r="K1224" s="35" t="s">
        <v>68</v>
      </c>
      <c r="L1224" s="36">
        <v>140.00966666666667</v>
      </c>
      <c r="M1224" s="36">
        <v>-140.00966666666667</v>
      </c>
      <c r="N1224" s="20">
        <v>1234</v>
      </c>
      <c r="Q1224" s="32" t="s">
        <v>229</v>
      </c>
      <c r="R1224" s="5">
        <v>15</v>
      </c>
      <c r="S1224" s="24">
        <v>99.643000000000001</v>
      </c>
      <c r="T1224" s="42">
        <v>-1.3526</v>
      </c>
      <c r="U1224" s="42">
        <v>-1.3456999999999999</v>
      </c>
      <c r="V1224" s="42">
        <v>26.244329193898</v>
      </c>
      <c r="W1224" s="42">
        <v>26.242979944741997</v>
      </c>
      <c r="X1224" s="42">
        <v>32.684441176093671</v>
      </c>
      <c r="Y1224" s="42">
        <v>32.675043880509897</v>
      </c>
      <c r="Z1224" s="42">
        <v>2.0939999999999999</v>
      </c>
      <c r="AA1224" s="25">
        <v>6.7526684020966066</v>
      </c>
      <c r="AB1224" s="25">
        <v>80.017413173793315</v>
      </c>
      <c r="AC1224" s="25">
        <v>4.1487683999999997E-2</v>
      </c>
      <c r="AD1224" s="42">
        <v>0.1075</v>
      </c>
      <c r="AE1224" s="25">
        <v>89.665999999999997</v>
      </c>
      <c r="AF1224" s="42">
        <v>4.2476000000000003</v>
      </c>
      <c r="AG1224" s="25">
        <v>1.3549</v>
      </c>
      <c r="AH1224" s="5">
        <v>0.1222</v>
      </c>
      <c r="AI1224" s="25">
        <v>4.3298999999999997E-2</v>
      </c>
      <c r="AJ1224" s="24">
        <v>99.93</v>
      </c>
      <c r="AK1224" s="25">
        <v>0</v>
      </c>
      <c r="AL1224" s="241">
        <v>32.649799999999999</v>
      </c>
      <c r="AM1224" s="117"/>
      <c r="AN1224" s="118"/>
      <c r="AO1224" s="32">
        <v>-0.9</v>
      </c>
      <c r="AP1224" s="245">
        <v>6.6719999999999997</v>
      </c>
      <c r="AQ1224" s="106"/>
      <c r="AR1224" s="108" t="s">
        <v>227</v>
      </c>
      <c r="AS1224" s="235">
        <v>14.380424207883316</v>
      </c>
      <c r="AT1224" s="128"/>
      <c r="AU1224" s="236">
        <v>30.191195915765675</v>
      </c>
      <c r="AV1224" s="128"/>
      <c r="AW1224" s="237">
        <v>1.7149744493392072</v>
      </c>
      <c r="AX1224" s="128"/>
      <c r="BA1224" s="113">
        <v>5</v>
      </c>
      <c r="BB1224" s="139" t="s">
        <v>420</v>
      </c>
      <c r="BC1224" s="144" t="s">
        <v>227</v>
      </c>
      <c r="BE1224" s="145" t="s">
        <v>227</v>
      </c>
      <c r="BG1224" s="21">
        <v>1234</v>
      </c>
    </row>
    <row r="1225" spans="1:59" ht="15.75" customHeight="1">
      <c r="A1225" s="21" t="s">
        <v>242</v>
      </c>
      <c r="B1225" s="33">
        <v>58</v>
      </c>
      <c r="C1225" s="21" t="s">
        <v>388</v>
      </c>
      <c r="D1225" s="26" t="s">
        <v>387</v>
      </c>
      <c r="E1225" s="35">
        <v>70</v>
      </c>
      <c r="F1225" s="35">
        <v>34.329999999999643</v>
      </c>
      <c r="G1225" s="35" t="s">
        <v>67</v>
      </c>
      <c r="H1225" s="36">
        <v>70.572166666666661</v>
      </c>
      <c r="I1225" s="35">
        <v>140</v>
      </c>
      <c r="J1225" s="35">
        <v>0.58000000000049567</v>
      </c>
      <c r="K1225" s="35" t="s">
        <v>68</v>
      </c>
      <c r="L1225" s="36">
        <v>140.00966666666667</v>
      </c>
      <c r="M1225" s="36">
        <v>-140.00966666666667</v>
      </c>
      <c r="N1225" s="20">
        <v>1235</v>
      </c>
      <c r="Q1225" s="32" t="s">
        <v>230</v>
      </c>
      <c r="R1225" s="5">
        <v>16</v>
      </c>
      <c r="S1225" s="24">
        <v>86.400999999999996</v>
      </c>
      <c r="T1225" s="42">
        <v>-1.3287</v>
      </c>
      <c r="U1225" s="42">
        <v>-1.3293999999999999</v>
      </c>
      <c r="V1225" s="42">
        <v>26.017256287477</v>
      </c>
      <c r="W1225" s="42">
        <v>26.018095210943002</v>
      </c>
      <c r="X1225" s="42">
        <v>32.355612929329176</v>
      </c>
      <c r="Y1225" s="42">
        <v>32.357518373525309</v>
      </c>
      <c r="Z1225" s="42">
        <v>2.1581999999999999</v>
      </c>
      <c r="AA1225" s="25">
        <v>7.0209442209102821</v>
      </c>
      <c r="AB1225" s="25">
        <v>83.055881928971104</v>
      </c>
      <c r="AC1225" s="25">
        <v>3.8714624000000003E-2</v>
      </c>
      <c r="AD1225" s="42">
        <v>0.1014</v>
      </c>
      <c r="AE1225" s="25">
        <v>89.622100000000003</v>
      </c>
      <c r="AF1225" s="42">
        <v>4.2454999999999998</v>
      </c>
      <c r="AG1225" s="25">
        <v>1.3172999999999999</v>
      </c>
      <c r="AH1225" s="5">
        <v>0.1207</v>
      </c>
      <c r="AI1225" s="25">
        <v>4.3298999999999997E-2</v>
      </c>
      <c r="AJ1225" s="24">
        <v>99.93</v>
      </c>
      <c r="AK1225" s="25">
        <v>0</v>
      </c>
      <c r="AL1225" s="241">
        <v>32.338500000000003</v>
      </c>
      <c r="AM1225" s="117"/>
      <c r="AN1225" s="118"/>
      <c r="AO1225" s="32">
        <v>-0.9</v>
      </c>
      <c r="AP1225" s="245">
        <v>7.0449999999999999</v>
      </c>
      <c r="AQ1225" s="106"/>
      <c r="AR1225" s="108" t="s">
        <v>227</v>
      </c>
      <c r="AS1225" s="235">
        <v>11.586263514417828</v>
      </c>
      <c r="AT1225" s="128"/>
      <c r="AU1225" s="236">
        <v>23.74730676313181</v>
      </c>
      <c r="AV1225" s="128"/>
      <c r="AW1225" s="237">
        <v>1.4880493392070484</v>
      </c>
      <c r="AX1225" s="128"/>
      <c r="BA1225" s="113">
        <v>5</v>
      </c>
      <c r="BB1225" s="139" t="s">
        <v>420</v>
      </c>
      <c r="BC1225" s="144">
        <v>2.803518215838793E-2</v>
      </c>
      <c r="BE1225" s="145">
        <v>4.4701121770006305E-2</v>
      </c>
      <c r="BG1225" s="21">
        <v>1235</v>
      </c>
    </row>
    <row r="1226" spans="1:59" ht="15.75" customHeight="1">
      <c r="A1226" s="21" t="s">
        <v>242</v>
      </c>
      <c r="B1226" s="33">
        <v>58</v>
      </c>
      <c r="C1226" s="21" t="s">
        <v>388</v>
      </c>
      <c r="D1226" s="26" t="s">
        <v>387</v>
      </c>
      <c r="E1226" s="35">
        <v>70</v>
      </c>
      <c r="F1226" s="35">
        <v>34.329999999999643</v>
      </c>
      <c r="G1226" s="35" t="s">
        <v>67</v>
      </c>
      <c r="H1226" s="36">
        <v>70.572166666666661</v>
      </c>
      <c r="I1226" s="35">
        <v>140</v>
      </c>
      <c r="J1226" s="35">
        <v>0.58000000000049567</v>
      </c>
      <c r="K1226" s="35" t="s">
        <v>68</v>
      </c>
      <c r="L1226" s="36">
        <v>140.00966666666667</v>
      </c>
      <c r="M1226" s="36">
        <v>-140.00966666666667</v>
      </c>
      <c r="N1226" s="20">
        <v>1236</v>
      </c>
      <c r="Q1226" s="32" t="s">
        <v>229</v>
      </c>
      <c r="R1226" s="5">
        <v>17</v>
      </c>
      <c r="S1226" s="24">
        <v>72.465000000000003</v>
      </c>
      <c r="T1226" s="42">
        <v>-1.127</v>
      </c>
      <c r="U1226" s="42">
        <v>-1.1094999999999999</v>
      </c>
      <c r="V1226" s="42">
        <v>25.886733018967</v>
      </c>
      <c r="W1226" s="42">
        <v>25.886181505953999</v>
      </c>
      <c r="X1226" s="42">
        <v>31.969325698084265</v>
      </c>
      <c r="Y1226" s="42">
        <v>31.949923221845179</v>
      </c>
      <c r="Z1226" s="42">
        <v>2.2475999999999998</v>
      </c>
      <c r="AA1226" s="25">
        <v>7.3605499369431842</v>
      </c>
      <c r="AB1226" s="25">
        <v>87.307212738415629</v>
      </c>
      <c r="AC1226" s="25">
        <v>5.2761764000000003E-2</v>
      </c>
      <c r="AD1226" s="42">
        <v>0.1323</v>
      </c>
      <c r="AE1226" s="25">
        <v>89.7697</v>
      </c>
      <c r="AF1226" s="42">
        <v>4.2523999999999997</v>
      </c>
      <c r="AG1226" s="25">
        <v>1.2938000000000001</v>
      </c>
      <c r="AH1226" s="5">
        <v>0.1198</v>
      </c>
      <c r="AI1226" s="25">
        <v>4.3298999999999997E-2</v>
      </c>
      <c r="AJ1226" s="24">
        <v>99.93</v>
      </c>
      <c r="AK1226" s="25">
        <v>0</v>
      </c>
      <c r="AL1226" s="241">
        <v>31.9346</v>
      </c>
      <c r="AM1226" s="117"/>
      <c r="AN1226" s="118"/>
      <c r="AO1226" s="32">
        <v>-0.5</v>
      </c>
      <c r="AP1226" s="245">
        <v>7.3630000000000004</v>
      </c>
      <c r="AQ1226" s="106"/>
      <c r="AR1226" s="108" t="s">
        <v>227</v>
      </c>
      <c r="AS1226" s="235">
        <v>8.770866802457066</v>
      </c>
      <c r="AT1226" s="128"/>
      <c r="AU1226" s="236">
        <v>18.092143677326952</v>
      </c>
      <c r="AV1226" s="128"/>
      <c r="AW1226" s="237">
        <v>1.3219594713656388</v>
      </c>
      <c r="AX1226" s="128"/>
      <c r="BA1226" s="113">
        <v>5</v>
      </c>
      <c r="BB1226" s="139" t="s">
        <v>420</v>
      </c>
      <c r="BC1226" s="144">
        <v>6.1042200560046604E-2</v>
      </c>
      <c r="BD1226" s="128" t="s">
        <v>408</v>
      </c>
      <c r="BE1226" s="145">
        <v>6.4183210298352028E-2</v>
      </c>
      <c r="BG1226" s="21">
        <v>1236</v>
      </c>
    </row>
    <row r="1227" spans="1:59" ht="15.75" customHeight="1">
      <c r="A1227" s="21" t="s">
        <v>242</v>
      </c>
      <c r="B1227" s="33">
        <v>58</v>
      </c>
      <c r="C1227" s="21" t="s">
        <v>388</v>
      </c>
      <c r="D1227" s="26" t="s">
        <v>387</v>
      </c>
      <c r="E1227" s="35">
        <v>70</v>
      </c>
      <c r="F1227" s="35">
        <v>34.329999999999643</v>
      </c>
      <c r="G1227" s="35" t="s">
        <v>67</v>
      </c>
      <c r="H1227" s="36">
        <v>70.572166666666661</v>
      </c>
      <c r="I1227" s="35">
        <v>140</v>
      </c>
      <c r="J1227" s="35">
        <v>0.58000000000049567</v>
      </c>
      <c r="K1227" s="35" t="s">
        <v>68</v>
      </c>
      <c r="L1227" s="36">
        <v>140.00966666666667</v>
      </c>
      <c r="M1227" s="36">
        <v>-140.00966666666667</v>
      </c>
      <c r="N1227" s="20">
        <v>1237</v>
      </c>
      <c r="Q1227" s="32" t="s">
        <v>229</v>
      </c>
      <c r="R1227" s="5">
        <v>18</v>
      </c>
      <c r="S1227" s="24">
        <v>62.481999999999999</v>
      </c>
      <c r="T1227" s="42">
        <v>-0.89600000000000002</v>
      </c>
      <c r="U1227" s="42">
        <v>-0.88280000000000003</v>
      </c>
      <c r="V1227" s="42">
        <v>25.835635143331</v>
      </c>
      <c r="W1227" s="42">
        <v>25.827029301117001</v>
      </c>
      <c r="X1227" s="42">
        <v>31.661432162976269</v>
      </c>
      <c r="Y1227" s="42">
        <v>31.635962677748168</v>
      </c>
      <c r="Z1227" s="42">
        <v>2.3435000000000001</v>
      </c>
      <c r="AA1227" s="25">
        <v>7.7395642991045479</v>
      </c>
      <c r="AB1227" s="25">
        <v>92.171782090719617</v>
      </c>
      <c r="AC1227" s="25">
        <v>0.10357240599999999</v>
      </c>
      <c r="AD1227" s="42">
        <v>0.24410000000000001</v>
      </c>
      <c r="AE1227" s="25">
        <v>89.809600000000003</v>
      </c>
      <c r="AF1227" s="42">
        <v>4.2544000000000004</v>
      </c>
      <c r="AG1227" s="25">
        <v>1.2326999999999999</v>
      </c>
      <c r="AH1227" s="5">
        <v>0.1173</v>
      </c>
      <c r="AI1227" s="25">
        <v>4.3298999999999997E-2</v>
      </c>
      <c r="AJ1227" s="24">
        <v>99.93</v>
      </c>
      <c r="AK1227" s="25">
        <v>0</v>
      </c>
      <c r="AL1227" s="241">
        <v>31.646899999999999</v>
      </c>
      <c r="AM1227" s="117"/>
      <c r="AN1227" s="118"/>
      <c r="AO1227" s="32">
        <v>-0.4</v>
      </c>
      <c r="AP1227" s="245">
        <v>7.7130000000000001</v>
      </c>
      <c r="AQ1227" s="106"/>
      <c r="AR1227" s="108" t="s">
        <v>227</v>
      </c>
      <c r="AS1227" s="235">
        <v>6.3314213750486115</v>
      </c>
      <c r="AT1227" s="128"/>
      <c r="AU1227" s="236">
        <v>13.642817626469851</v>
      </c>
      <c r="AV1227" s="128"/>
      <c r="AW1227" s="237">
        <v>1.1655259911894273</v>
      </c>
      <c r="AX1227" s="128"/>
      <c r="BA1227" s="113">
        <v>5</v>
      </c>
      <c r="BB1227" s="139" t="s">
        <v>420</v>
      </c>
      <c r="BC1227" s="144">
        <v>0.10152911438041599</v>
      </c>
      <c r="BD1227" s="128">
        <v>6</v>
      </c>
      <c r="BE1227" s="145">
        <v>8.9430621856339626E-2</v>
      </c>
      <c r="BG1227" s="21">
        <v>1237</v>
      </c>
    </row>
    <row r="1228" spans="1:59" ht="15.75" customHeight="1">
      <c r="A1228" s="21" t="s">
        <v>242</v>
      </c>
      <c r="B1228" s="33">
        <v>58</v>
      </c>
      <c r="C1228" s="21" t="s">
        <v>388</v>
      </c>
      <c r="D1228" s="26" t="s">
        <v>387</v>
      </c>
      <c r="E1228" s="35">
        <v>70</v>
      </c>
      <c r="F1228" s="35">
        <v>34.329999999999643</v>
      </c>
      <c r="G1228" s="35" t="s">
        <v>67</v>
      </c>
      <c r="H1228" s="36">
        <v>70.572166666666661</v>
      </c>
      <c r="I1228" s="35">
        <v>140</v>
      </c>
      <c r="J1228" s="35">
        <v>0.58000000000049567</v>
      </c>
      <c r="K1228" s="35" t="s">
        <v>68</v>
      </c>
      <c r="L1228" s="36">
        <v>140.00966666666667</v>
      </c>
      <c r="M1228" s="36">
        <v>-140.00966666666667</v>
      </c>
      <c r="N1228" s="20">
        <v>1238</v>
      </c>
      <c r="O1228" s="23">
        <v>3</v>
      </c>
      <c r="P1228" s="102" t="s">
        <v>474</v>
      </c>
      <c r="Q1228" s="32" t="s">
        <v>229</v>
      </c>
      <c r="R1228" s="5">
        <v>19</v>
      </c>
      <c r="S1228" s="24">
        <v>42.277999999999999</v>
      </c>
      <c r="T1228" s="42">
        <v>-1.3714</v>
      </c>
      <c r="U1228" s="42">
        <v>-1.3716999999999999</v>
      </c>
      <c r="V1228" s="42">
        <v>24.488195037250001</v>
      </c>
      <c r="W1228" s="42">
        <v>24.489002169488998</v>
      </c>
      <c r="X1228" s="42">
        <v>30.341628816333706</v>
      </c>
      <c r="Y1228" s="42">
        <v>30.343031041895337</v>
      </c>
      <c r="Z1228" s="42">
        <v>2.5836000000000001</v>
      </c>
      <c r="AA1228" s="25">
        <v>8.931030764474194</v>
      </c>
      <c r="AB1228" s="25">
        <v>104.03243224432303</v>
      </c>
      <c r="AC1228" s="25">
        <v>0.17436271800000003</v>
      </c>
      <c r="AD1228" s="42">
        <v>0.39979999999999999</v>
      </c>
      <c r="AE1228" s="25">
        <v>89.709900000000005</v>
      </c>
      <c r="AF1228" s="42">
        <v>4.2496999999999998</v>
      </c>
      <c r="AG1228" s="25">
        <v>1.0426</v>
      </c>
      <c r="AH1228" s="5">
        <v>0.10970000000000001</v>
      </c>
      <c r="AI1228" s="25">
        <v>4.3298999999999997E-2</v>
      </c>
      <c r="AJ1228" s="24">
        <v>99.93</v>
      </c>
      <c r="AK1228" s="25">
        <v>0</v>
      </c>
      <c r="AL1228" s="241">
        <v>31.137799999999999</v>
      </c>
      <c r="AM1228" s="117">
        <v>3</v>
      </c>
      <c r="AN1228" s="119" t="s">
        <v>474</v>
      </c>
      <c r="AO1228" s="32">
        <v>-0.7</v>
      </c>
      <c r="AP1228" s="245">
        <v>8.2780000000000005</v>
      </c>
      <c r="AQ1228" s="106">
        <v>3</v>
      </c>
      <c r="AR1228" s="102" t="s">
        <v>474</v>
      </c>
      <c r="AS1228" s="235">
        <v>4.012732444054544</v>
      </c>
      <c r="AT1228" s="130">
        <v>3</v>
      </c>
      <c r="AU1228" s="236">
        <v>10.280186405933836</v>
      </c>
      <c r="AV1228" s="130">
        <v>3</v>
      </c>
      <c r="AW1228" s="237">
        <v>0.97143259911894275</v>
      </c>
      <c r="AX1228" s="130">
        <v>3</v>
      </c>
      <c r="AY1228" s="119" t="s">
        <v>474</v>
      </c>
      <c r="BA1228" s="113">
        <v>5</v>
      </c>
      <c r="BB1228" s="139" t="s">
        <v>420</v>
      </c>
      <c r="BC1228" s="144">
        <v>0.13627675974783937</v>
      </c>
      <c r="BD1228" s="128">
        <v>36</v>
      </c>
      <c r="BE1228" s="145">
        <v>0.10000058701556148</v>
      </c>
      <c r="BF1228" s="119" t="s">
        <v>474</v>
      </c>
      <c r="BG1228" s="21">
        <v>1238</v>
      </c>
    </row>
    <row r="1229" spans="1:59" ht="15.75" customHeight="1">
      <c r="A1229" s="21" t="s">
        <v>242</v>
      </c>
      <c r="B1229" s="33">
        <v>58</v>
      </c>
      <c r="C1229" s="21" t="s">
        <v>388</v>
      </c>
      <c r="D1229" s="26" t="s">
        <v>387</v>
      </c>
      <c r="E1229" s="35">
        <v>70</v>
      </c>
      <c r="F1229" s="35">
        <v>34.329999999999643</v>
      </c>
      <c r="G1229" s="35" t="s">
        <v>67</v>
      </c>
      <c r="H1229" s="36">
        <v>70.572166666666661</v>
      </c>
      <c r="I1229" s="35">
        <v>140</v>
      </c>
      <c r="J1229" s="35">
        <v>0.58000000000049567</v>
      </c>
      <c r="K1229" s="35" t="s">
        <v>68</v>
      </c>
      <c r="L1229" s="36">
        <v>140.00966666666667</v>
      </c>
      <c r="M1229" s="36">
        <v>-140.00966666666667</v>
      </c>
      <c r="N1229" s="20">
        <v>1239</v>
      </c>
      <c r="Q1229" s="32" t="s">
        <v>230</v>
      </c>
      <c r="R1229" s="5">
        <v>20</v>
      </c>
      <c r="S1229" s="24">
        <v>25.734000000000002</v>
      </c>
      <c r="T1229" s="42">
        <v>-0.93220000000000003</v>
      </c>
      <c r="U1229" s="42">
        <v>-0.93240000000000001</v>
      </c>
      <c r="V1229" s="42">
        <v>24.225745217674</v>
      </c>
      <c r="W1229" s="42">
        <v>24.223837320133001</v>
      </c>
      <c r="X1229" s="42">
        <v>29.557811653114946</v>
      </c>
      <c r="Y1229" s="42">
        <v>29.555455624090495</v>
      </c>
      <c r="Z1229" s="42">
        <v>2.6768999999999998</v>
      </c>
      <c r="AA1229" s="25">
        <v>9.1924807887276057</v>
      </c>
      <c r="AB1229" s="25">
        <v>107.75479092766543</v>
      </c>
      <c r="AC1229" s="25">
        <v>0.22167294000000001</v>
      </c>
      <c r="AD1229" s="42">
        <v>0.50390000000000001</v>
      </c>
      <c r="AE1229" s="25">
        <v>89.384799999999998</v>
      </c>
      <c r="AF1229" s="42">
        <v>4.2343000000000002</v>
      </c>
      <c r="AG1229" s="25">
        <v>0.85240000000000005</v>
      </c>
      <c r="AH1229" s="5">
        <v>0.1021</v>
      </c>
      <c r="AI1229" s="25">
        <v>4.3298999999999997E-2</v>
      </c>
      <c r="AJ1229" s="24">
        <v>99.93</v>
      </c>
      <c r="AK1229" s="25">
        <v>0</v>
      </c>
      <c r="AL1229" s="241">
        <v>29.555393475341795</v>
      </c>
      <c r="AM1229" s="117">
        <v>6</v>
      </c>
      <c r="AN1229" s="118"/>
      <c r="AO1229" s="32">
        <v>-0.5</v>
      </c>
      <c r="AP1229" s="245">
        <v>9.1769999999999996</v>
      </c>
      <c r="AQ1229" s="106">
        <v>6</v>
      </c>
      <c r="AR1229" s="108" t="s">
        <v>227</v>
      </c>
      <c r="AS1229" s="235">
        <v>0</v>
      </c>
      <c r="AT1229" s="128"/>
      <c r="AU1229" s="236">
        <v>3.6446363630804401</v>
      </c>
      <c r="AV1229" s="128"/>
      <c r="AW1229" s="237">
        <v>0.59966167400881054</v>
      </c>
      <c r="AX1229" s="128"/>
      <c r="BA1229" s="113">
        <v>5</v>
      </c>
      <c r="BB1229" s="139" t="s">
        <v>420</v>
      </c>
      <c r="BC1229" s="144">
        <v>0.20631506812759648</v>
      </c>
      <c r="BD1229" s="128">
        <v>6</v>
      </c>
      <c r="BE1229" s="145">
        <v>0.14118457270668242</v>
      </c>
      <c r="BG1229" s="21">
        <v>1239</v>
      </c>
    </row>
    <row r="1230" spans="1:59" ht="15.75" customHeight="1">
      <c r="A1230" s="21" t="s">
        <v>242</v>
      </c>
      <c r="B1230" s="33">
        <v>58</v>
      </c>
      <c r="C1230" s="21" t="s">
        <v>388</v>
      </c>
      <c r="D1230" s="26" t="s">
        <v>387</v>
      </c>
      <c r="E1230" s="35">
        <v>70</v>
      </c>
      <c r="F1230" s="35">
        <v>34.329999999999643</v>
      </c>
      <c r="G1230" s="35" t="s">
        <v>67</v>
      </c>
      <c r="H1230" s="36">
        <v>70.572166666666661</v>
      </c>
      <c r="I1230" s="35">
        <v>140</v>
      </c>
      <c r="J1230" s="35">
        <v>0.58000000000049567</v>
      </c>
      <c r="K1230" s="35" t="s">
        <v>68</v>
      </c>
      <c r="L1230" s="36">
        <v>140.00966666666667</v>
      </c>
      <c r="M1230" s="36">
        <v>-140.00966666666667</v>
      </c>
      <c r="N1230" s="20">
        <v>1240</v>
      </c>
      <c r="Q1230" s="32" t="s">
        <v>229</v>
      </c>
      <c r="R1230" s="5">
        <v>21</v>
      </c>
      <c r="S1230" s="24">
        <v>16.713000000000001</v>
      </c>
      <c r="T1230" s="42">
        <v>-0.74390000000000001</v>
      </c>
      <c r="U1230" s="42">
        <v>-0.7097</v>
      </c>
      <c r="V1230" s="42">
        <v>23.859458485888002</v>
      </c>
      <c r="W1230" s="42">
        <v>23.818101394747</v>
      </c>
      <c r="X1230" s="42">
        <v>28.891888554345027</v>
      </c>
      <c r="Y1230" s="42">
        <v>28.804332480129172</v>
      </c>
      <c r="Z1230" s="42">
        <v>2.6551</v>
      </c>
      <c r="AA1230" s="25">
        <v>9.0424974686835871</v>
      </c>
      <c r="AB1230" s="25">
        <v>106.03473182543246</v>
      </c>
      <c r="AC1230" s="25">
        <v>0.232433322</v>
      </c>
      <c r="AD1230" s="42">
        <v>0.52759999999999996</v>
      </c>
      <c r="AE1230" s="25">
        <v>89.215299999999999</v>
      </c>
      <c r="AF1230" s="42">
        <v>4.2263999999999999</v>
      </c>
      <c r="AG1230" s="25">
        <v>0.83130000000000004</v>
      </c>
      <c r="AH1230" s="5">
        <v>0.1012</v>
      </c>
      <c r="AI1230" s="25">
        <v>4.3298999999999997E-2</v>
      </c>
      <c r="AJ1230" s="24">
        <v>99.93</v>
      </c>
      <c r="AK1230" s="25">
        <v>0</v>
      </c>
      <c r="AL1230" s="241">
        <v>26.928799999999999</v>
      </c>
      <c r="AM1230" s="117"/>
      <c r="AN1230" s="118"/>
      <c r="AO1230" s="32">
        <v>0</v>
      </c>
      <c r="AP1230" s="245">
        <v>9.0649999999999995</v>
      </c>
      <c r="AQ1230" s="106"/>
      <c r="AR1230" s="108" t="s">
        <v>227</v>
      </c>
      <c r="AS1230" s="235">
        <v>0</v>
      </c>
      <c r="AT1230" s="128"/>
      <c r="AU1230" s="236">
        <v>3.7333582426927068</v>
      </c>
      <c r="AV1230" s="128"/>
      <c r="AW1230" s="237">
        <v>0.50213215859030846</v>
      </c>
      <c r="AX1230" s="128"/>
      <c r="BA1230" s="113">
        <v>5</v>
      </c>
      <c r="BB1230" s="139" t="s">
        <v>420</v>
      </c>
      <c r="BC1230" s="144">
        <v>0.22492773171423558</v>
      </c>
      <c r="BD1230" s="128">
        <v>6</v>
      </c>
      <c r="BE1230" s="145">
        <v>0.14909892210625311</v>
      </c>
      <c r="BG1230" s="21">
        <v>1240</v>
      </c>
    </row>
    <row r="1231" spans="1:59" ht="15.75" customHeight="1">
      <c r="A1231" s="21" t="s">
        <v>242</v>
      </c>
      <c r="B1231" s="33">
        <v>58</v>
      </c>
      <c r="C1231" s="21" t="s">
        <v>388</v>
      </c>
      <c r="D1231" s="26" t="s">
        <v>387</v>
      </c>
      <c r="E1231" s="35">
        <v>70</v>
      </c>
      <c r="F1231" s="35">
        <v>34.329999999999643</v>
      </c>
      <c r="G1231" s="35" t="s">
        <v>67</v>
      </c>
      <c r="H1231" s="36">
        <v>70.572166666666661</v>
      </c>
      <c r="I1231" s="35">
        <v>140</v>
      </c>
      <c r="J1231" s="35">
        <v>0.58000000000049567</v>
      </c>
      <c r="K1231" s="35" t="s">
        <v>68</v>
      </c>
      <c r="L1231" s="36">
        <v>140.00966666666667</v>
      </c>
      <c r="M1231" s="36">
        <v>-140.00966666666667</v>
      </c>
      <c r="N1231" s="20">
        <v>1241</v>
      </c>
      <c r="Q1231" s="32" t="s">
        <v>230</v>
      </c>
      <c r="R1231" s="5">
        <v>22</v>
      </c>
      <c r="S1231" s="24">
        <v>5.173</v>
      </c>
      <c r="T1231" s="42">
        <v>-0.55710000000000004</v>
      </c>
      <c r="U1231" s="42">
        <v>-0.55779999999999996</v>
      </c>
      <c r="V1231" s="42">
        <v>21.453405607501001</v>
      </c>
      <c r="W1231" s="42">
        <v>21.450119994853001</v>
      </c>
      <c r="X1231" s="42">
        <v>25.566602046966437</v>
      </c>
      <c r="Y1231" s="42">
        <v>25.56291637204086</v>
      </c>
      <c r="Z1231" s="42">
        <v>2.5182000000000002</v>
      </c>
      <c r="AA1231" s="25">
        <v>8.6244928619815759</v>
      </c>
      <c r="AB1231" s="25">
        <v>99.28909223120155</v>
      </c>
      <c r="AC1231" s="25">
        <v>0.21518125200000002</v>
      </c>
      <c r="AD1231" s="42">
        <v>0.48959999999999998</v>
      </c>
      <c r="AE1231" s="25">
        <v>88.872299999999996</v>
      </c>
      <c r="AF1231" s="42">
        <v>4.2102000000000004</v>
      </c>
      <c r="AG1231" s="25">
        <v>0.86180000000000001</v>
      </c>
      <c r="AH1231" s="5">
        <v>0.10249999999999999</v>
      </c>
      <c r="AI1231" s="25">
        <v>7.9231999999999997E-2</v>
      </c>
      <c r="AJ1231" s="24">
        <v>99.93</v>
      </c>
      <c r="AK1231" s="25">
        <v>0</v>
      </c>
      <c r="AL1231" s="241">
        <v>25.572600000000001</v>
      </c>
      <c r="AM1231" s="117"/>
      <c r="AN1231" s="118"/>
      <c r="AO1231" s="32">
        <v>0.1</v>
      </c>
      <c r="AP1231" s="245">
        <v>8.6379999999999999</v>
      </c>
      <c r="AQ1231" s="106"/>
      <c r="AR1231" s="108" t="s">
        <v>227</v>
      </c>
      <c r="AS1231" s="235">
        <v>0</v>
      </c>
      <c r="AT1231" s="128"/>
      <c r="AU1231" s="236">
        <v>3.9443034919154747</v>
      </c>
      <c r="AV1231" s="128"/>
      <c r="AW1231" s="237">
        <v>0.44419383259911899</v>
      </c>
      <c r="AX1231" s="128"/>
      <c r="BA1231" s="113">
        <v>5</v>
      </c>
      <c r="BB1231" s="139" t="s">
        <v>420</v>
      </c>
      <c r="BC1231" s="144">
        <v>0.2265969371646942</v>
      </c>
      <c r="BD1231" s="128">
        <v>6</v>
      </c>
      <c r="BE1231" s="145">
        <v>0.12812199916673972</v>
      </c>
      <c r="BG1231" s="21">
        <v>1241</v>
      </c>
    </row>
    <row r="1232" spans="1:59" ht="15.75" customHeight="1">
      <c r="A1232" s="21" t="s">
        <v>242</v>
      </c>
      <c r="B1232" s="33">
        <v>60</v>
      </c>
      <c r="C1232" s="21" t="s">
        <v>386</v>
      </c>
      <c r="D1232" s="26" t="s">
        <v>385</v>
      </c>
      <c r="E1232" s="35">
        <v>70</v>
      </c>
      <c r="F1232" s="35">
        <v>48.530000000000371</v>
      </c>
      <c r="G1232" s="35" t="s">
        <v>67</v>
      </c>
      <c r="H1232" s="36">
        <v>70.80883333333334</v>
      </c>
      <c r="I1232" s="35">
        <v>140</v>
      </c>
      <c r="J1232" s="35">
        <v>6.0000000000286491E-2</v>
      </c>
      <c r="K1232" s="35" t="s">
        <v>68</v>
      </c>
      <c r="L1232" s="36">
        <v>140.001</v>
      </c>
      <c r="M1232" s="36">
        <v>-140.001</v>
      </c>
      <c r="N1232" s="20">
        <v>1242</v>
      </c>
      <c r="Q1232" s="32" t="s">
        <v>229</v>
      </c>
      <c r="R1232" s="5">
        <v>1</v>
      </c>
      <c r="S1232" s="24">
        <v>1472.0609999999999</v>
      </c>
      <c r="T1232" s="42">
        <v>-0.19089999999999999</v>
      </c>
      <c r="U1232" s="42">
        <v>-0.19120000000000001</v>
      </c>
      <c r="V1232" s="42">
        <v>29.448686929941999</v>
      </c>
      <c r="W1232" s="42">
        <v>29.448325342051</v>
      </c>
      <c r="X1232" s="42">
        <v>34.897876839098373</v>
      </c>
      <c r="Y1232" s="42">
        <v>34.897738975878511</v>
      </c>
      <c r="Z1232" s="42">
        <v>1.8956</v>
      </c>
      <c r="AA1232" s="25">
        <v>6.8410863022893151</v>
      </c>
      <c r="AB1232" s="25">
        <v>84.919875126564364</v>
      </c>
      <c r="AC1232" s="25">
        <v>1.7962134000000001E-2</v>
      </c>
      <c r="AD1232" s="42">
        <v>5.5800000000000002E-2</v>
      </c>
      <c r="AE1232" s="25">
        <v>89.963200000000001</v>
      </c>
      <c r="AF1232" s="42">
        <v>4.2615999999999996</v>
      </c>
      <c r="AG1232" s="25">
        <v>0.82420000000000004</v>
      </c>
      <c r="AH1232" s="5">
        <v>0.1009</v>
      </c>
      <c r="AI1232" s="25">
        <v>4.3298999999999997E-2</v>
      </c>
      <c r="AJ1232" s="24">
        <v>9.6300000000000008</v>
      </c>
      <c r="AK1232" s="25">
        <v>0</v>
      </c>
      <c r="AL1232" s="241">
        <v>34.898600000000002</v>
      </c>
      <c r="AM1232" s="117"/>
      <c r="AN1232" s="118"/>
      <c r="AO1232" s="32">
        <v>0.1</v>
      </c>
      <c r="AP1232" s="245">
        <v>6.83</v>
      </c>
      <c r="AQ1232" s="106"/>
      <c r="AR1232" s="108"/>
      <c r="AS1232" s="235">
        <v>13.353915594181636</v>
      </c>
      <c r="AT1232" s="128"/>
      <c r="AU1232" s="236">
        <v>8.7960272132746198</v>
      </c>
      <c r="AV1232" s="128"/>
      <c r="AW1232" s="237">
        <v>0.89128458149779743</v>
      </c>
      <c r="AX1232" s="128"/>
      <c r="BC1232" s="144" t="s">
        <v>227</v>
      </c>
      <c r="BE1232" s="145" t="s">
        <v>227</v>
      </c>
      <c r="BG1232" s="21">
        <v>1242</v>
      </c>
    </row>
    <row r="1233" spans="1:59" ht="15.75" customHeight="1">
      <c r="A1233" s="21" t="s">
        <v>242</v>
      </c>
      <c r="B1233" s="33">
        <v>60</v>
      </c>
      <c r="C1233" s="21" t="s">
        <v>386</v>
      </c>
      <c r="D1233" s="26" t="s">
        <v>385</v>
      </c>
      <c r="E1233" s="35">
        <v>70</v>
      </c>
      <c r="F1233" s="35">
        <v>48.530000000000371</v>
      </c>
      <c r="G1233" s="35" t="s">
        <v>67</v>
      </c>
      <c r="H1233" s="36">
        <v>70.80883333333334</v>
      </c>
      <c r="I1233" s="35">
        <v>140</v>
      </c>
      <c r="J1233" s="35">
        <v>6.0000000000286491E-2</v>
      </c>
      <c r="K1233" s="35" t="s">
        <v>68</v>
      </c>
      <c r="L1233" s="36">
        <v>140.001</v>
      </c>
      <c r="M1233" s="36">
        <v>-140.001</v>
      </c>
      <c r="N1233" s="20">
        <v>1243</v>
      </c>
      <c r="Q1233" s="32" t="s">
        <v>229</v>
      </c>
      <c r="R1233" s="5">
        <v>2</v>
      </c>
      <c r="S1233" s="24">
        <v>1014.569</v>
      </c>
      <c r="T1233" s="42">
        <v>0.1857</v>
      </c>
      <c r="U1233" s="42">
        <v>0.1847</v>
      </c>
      <c r="V1233" s="42">
        <v>29.557544275399</v>
      </c>
      <c r="W1233" s="42">
        <v>29.556786877617998</v>
      </c>
      <c r="X1233" s="42">
        <v>34.873755559462623</v>
      </c>
      <c r="Y1233" s="42">
        <v>34.873888550666514</v>
      </c>
      <c r="Z1233" s="42">
        <v>2.0013999999999998</v>
      </c>
      <c r="AA1233" s="25">
        <v>6.8345526346929013</v>
      </c>
      <c r="AB1233" s="25">
        <v>85.661656865246655</v>
      </c>
      <c r="AC1233" s="25">
        <v>1.8645397799999998E-2</v>
      </c>
      <c r="AD1233" s="42">
        <v>5.7299999999999997E-2</v>
      </c>
      <c r="AE1233" s="25">
        <v>89.998999999999995</v>
      </c>
      <c r="AF1233" s="42">
        <v>4.2632000000000003</v>
      </c>
      <c r="AG1233" s="25">
        <v>0.82420000000000004</v>
      </c>
      <c r="AH1233" s="5">
        <v>0.1009</v>
      </c>
      <c r="AI1233" s="25">
        <v>4.3298999999999997E-2</v>
      </c>
      <c r="AJ1233" s="24">
        <v>99.93</v>
      </c>
      <c r="AK1233" s="25">
        <v>0</v>
      </c>
      <c r="AL1233" s="241">
        <v>34.875700000000002</v>
      </c>
      <c r="AM1233" s="117"/>
      <c r="AN1233" s="118"/>
      <c r="AO1233" s="32">
        <v>1.1000000000000001</v>
      </c>
      <c r="AP1233" s="245">
        <v>6.8490000000000002</v>
      </c>
      <c r="AQ1233" s="106"/>
      <c r="AR1233" s="108" t="s">
        <v>227</v>
      </c>
      <c r="AS1233" s="235">
        <v>12.802149725257831</v>
      </c>
      <c r="AT1233" s="128"/>
      <c r="AU1233" s="236">
        <v>7.3957648998976211</v>
      </c>
      <c r="AV1233" s="128"/>
      <c r="AW1233" s="237">
        <v>0.84203700440528639</v>
      </c>
      <c r="AX1233" s="128"/>
      <c r="BC1233" s="144" t="s">
        <v>227</v>
      </c>
      <c r="BE1233" s="145" t="s">
        <v>227</v>
      </c>
      <c r="BG1233" s="21">
        <v>1243</v>
      </c>
    </row>
    <row r="1234" spans="1:59" ht="15.75" customHeight="1">
      <c r="A1234" s="21" t="s">
        <v>242</v>
      </c>
      <c r="B1234" s="33">
        <v>60</v>
      </c>
      <c r="C1234" s="21" t="s">
        <v>386</v>
      </c>
      <c r="D1234" s="26" t="s">
        <v>385</v>
      </c>
      <c r="E1234" s="35">
        <v>70</v>
      </c>
      <c r="F1234" s="35">
        <v>48.530000000000371</v>
      </c>
      <c r="G1234" s="35" t="s">
        <v>67</v>
      </c>
      <c r="H1234" s="36">
        <v>70.80883333333334</v>
      </c>
      <c r="I1234" s="35">
        <v>140</v>
      </c>
      <c r="J1234" s="35">
        <v>6.0000000000286491E-2</v>
      </c>
      <c r="K1234" s="35" t="s">
        <v>68</v>
      </c>
      <c r="L1234" s="36">
        <v>140.001</v>
      </c>
      <c r="M1234" s="36">
        <v>-140.001</v>
      </c>
      <c r="N1234" s="20">
        <v>1244</v>
      </c>
      <c r="Q1234" s="32" t="s">
        <v>229</v>
      </c>
      <c r="R1234" s="5">
        <v>3</v>
      </c>
      <c r="S1234" s="24">
        <v>812.34400000000005</v>
      </c>
      <c r="T1234" s="42">
        <v>0.46610000000000001</v>
      </c>
      <c r="U1234" s="42">
        <v>0.46550000000000002</v>
      </c>
      <c r="V1234" s="42">
        <v>29.703735533473001</v>
      </c>
      <c r="W1234" s="42">
        <v>29.703382428335001</v>
      </c>
      <c r="X1234" s="42">
        <v>34.865143737188063</v>
      </c>
      <c r="Y1234" s="42">
        <v>34.865356873584055</v>
      </c>
      <c r="Z1234" s="42">
        <v>2.0438000000000001</v>
      </c>
      <c r="AA1234" s="25">
        <v>6.7788554388135509</v>
      </c>
      <c r="AB1234" s="25">
        <v>85.578173679218636</v>
      </c>
      <c r="AC1234" s="25">
        <v>1.8431735799999998E-2</v>
      </c>
      <c r="AD1234" s="42">
        <v>5.6800000000000003E-2</v>
      </c>
      <c r="AE1234" s="25">
        <v>90.026899999999998</v>
      </c>
      <c r="AF1234" s="42">
        <v>4.2645999999999997</v>
      </c>
      <c r="AG1234" s="25">
        <v>0.79369999999999996</v>
      </c>
      <c r="AH1234" s="5">
        <v>9.9699999999999997E-2</v>
      </c>
      <c r="AI1234" s="25">
        <v>4.3298999999999997E-2</v>
      </c>
      <c r="AJ1234" s="24">
        <v>99.93</v>
      </c>
      <c r="AK1234" s="25">
        <v>0</v>
      </c>
      <c r="AL1234" s="241">
        <v>34.867199999999997</v>
      </c>
      <c r="AM1234" s="117"/>
      <c r="AN1234" s="118"/>
      <c r="AO1234" s="32">
        <v>1.2</v>
      </c>
      <c r="AP1234" s="245">
        <v>6.8079999999999998</v>
      </c>
      <c r="AQ1234" s="106"/>
      <c r="AR1234" s="108" t="s">
        <v>227</v>
      </c>
      <c r="AS1234" s="235">
        <v>12.730691799892492</v>
      </c>
      <c r="AT1234" s="128"/>
      <c r="AU1234" s="236">
        <v>7.217034747253134</v>
      </c>
      <c r="AV1234" s="128"/>
      <c r="AW1234" s="237">
        <v>0.83044933920704844</v>
      </c>
      <c r="AX1234" s="128"/>
      <c r="BC1234" s="144" t="s">
        <v>227</v>
      </c>
      <c r="BE1234" s="145" t="s">
        <v>227</v>
      </c>
      <c r="BG1234" s="21">
        <v>1244</v>
      </c>
    </row>
    <row r="1235" spans="1:59" ht="15.75" customHeight="1">
      <c r="A1235" s="21" t="s">
        <v>242</v>
      </c>
      <c r="B1235" s="33">
        <v>60</v>
      </c>
      <c r="C1235" s="21" t="s">
        <v>386</v>
      </c>
      <c r="D1235" s="26" t="s">
        <v>385</v>
      </c>
      <c r="E1235" s="35">
        <v>70</v>
      </c>
      <c r="F1235" s="35">
        <v>48.530000000000371</v>
      </c>
      <c r="G1235" s="35" t="s">
        <v>67</v>
      </c>
      <c r="H1235" s="36">
        <v>70.80883333333334</v>
      </c>
      <c r="I1235" s="35">
        <v>140</v>
      </c>
      <c r="J1235" s="35">
        <v>6.0000000000286491E-2</v>
      </c>
      <c r="K1235" s="35" t="s">
        <v>68</v>
      </c>
      <c r="L1235" s="36">
        <v>140.001</v>
      </c>
      <c r="M1235" s="36">
        <v>-140.001</v>
      </c>
      <c r="N1235" s="20">
        <v>1245</v>
      </c>
      <c r="Q1235" s="32" t="s">
        <v>229</v>
      </c>
      <c r="R1235" s="5">
        <v>4</v>
      </c>
      <c r="S1235" s="24">
        <v>609.19000000000005</v>
      </c>
      <c r="T1235" s="42">
        <v>0.73240000000000005</v>
      </c>
      <c r="U1235" s="42">
        <v>0.7319</v>
      </c>
      <c r="V1235" s="42">
        <v>29.835878973651997</v>
      </c>
      <c r="W1235" s="42">
        <v>29.835405087653001</v>
      </c>
      <c r="X1235" s="42">
        <v>34.855329237005677</v>
      </c>
      <c r="Y1235" s="42">
        <v>34.855275121743475</v>
      </c>
      <c r="Z1235" s="42">
        <v>2.08</v>
      </c>
      <c r="AA1235" s="25">
        <v>6.6898162925116882</v>
      </c>
      <c r="AB1235" s="25">
        <v>85.030246905859556</v>
      </c>
      <c r="AC1235" s="25">
        <v>1.8175795999999998E-2</v>
      </c>
      <c r="AD1235" s="42">
        <v>5.6300000000000003E-2</v>
      </c>
      <c r="AE1235" s="25">
        <v>90.046900000000008</v>
      </c>
      <c r="AF1235" s="42">
        <v>4.2656000000000001</v>
      </c>
      <c r="AG1235" s="25">
        <v>0.86880000000000002</v>
      </c>
      <c r="AH1235" s="5">
        <v>0.1028</v>
      </c>
      <c r="AI1235" s="25">
        <v>4.3298999999999997E-2</v>
      </c>
      <c r="AJ1235" s="24">
        <v>99.93</v>
      </c>
      <c r="AK1235" s="25">
        <v>0</v>
      </c>
      <c r="AL1235" s="241">
        <v>34.8568</v>
      </c>
      <c r="AM1235" s="117"/>
      <c r="AN1235" s="118"/>
      <c r="AO1235" s="32">
        <v>1.4</v>
      </c>
      <c r="AP1235" s="245">
        <v>6.7149999999999999</v>
      </c>
      <c r="AQ1235" s="106">
        <v>2</v>
      </c>
      <c r="AR1235" s="108" t="s">
        <v>418</v>
      </c>
      <c r="AS1235" s="235">
        <v>12.71097175616435</v>
      </c>
      <c r="AT1235" s="128"/>
      <c r="AU1235" s="236">
        <v>7.4006567104715266</v>
      </c>
      <c r="AV1235" s="128"/>
      <c r="AW1235" s="237">
        <v>0.82948370044052866</v>
      </c>
      <c r="AX1235" s="128"/>
      <c r="BC1235" s="144" t="s">
        <v>227</v>
      </c>
      <c r="BE1235" s="145" t="s">
        <v>227</v>
      </c>
      <c r="BG1235" s="21">
        <v>1245</v>
      </c>
    </row>
    <row r="1236" spans="1:59" ht="15.75" customHeight="1">
      <c r="A1236" s="21" t="s">
        <v>242</v>
      </c>
      <c r="B1236" s="33">
        <v>60</v>
      </c>
      <c r="C1236" s="21" t="s">
        <v>386</v>
      </c>
      <c r="D1236" s="26" t="s">
        <v>385</v>
      </c>
      <c r="E1236" s="35">
        <v>70</v>
      </c>
      <c r="F1236" s="35">
        <v>48.530000000000371</v>
      </c>
      <c r="G1236" s="35" t="s">
        <v>67</v>
      </c>
      <c r="H1236" s="36">
        <v>70.80883333333334</v>
      </c>
      <c r="I1236" s="35">
        <v>140</v>
      </c>
      <c r="J1236" s="35">
        <v>6.0000000000286491E-2</v>
      </c>
      <c r="K1236" s="35" t="s">
        <v>68</v>
      </c>
      <c r="L1236" s="36">
        <v>140.001</v>
      </c>
      <c r="M1236" s="36">
        <v>-140.001</v>
      </c>
      <c r="N1236" s="20">
        <v>1246</v>
      </c>
      <c r="Q1236" s="32" t="s">
        <v>229</v>
      </c>
      <c r="R1236" s="5">
        <v>5</v>
      </c>
      <c r="S1236" s="24">
        <v>548.77300000000002</v>
      </c>
      <c r="T1236" s="42">
        <v>0.79310000000000003</v>
      </c>
      <c r="U1236" s="42">
        <v>0.79290000000000005</v>
      </c>
      <c r="V1236" s="42">
        <v>29.856505428144999</v>
      </c>
      <c r="W1236" s="42">
        <v>29.856269341866003</v>
      </c>
      <c r="X1236" s="42">
        <v>34.849102455333373</v>
      </c>
      <c r="Y1236" s="42">
        <v>34.849020818696161</v>
      </c>
      <c r="Z1236" s="42">
        <v>2.0880999999999998</v>
      </c>
      <c r="AA1236" s="25">
        <v>6.6584686303868237</v>
      </c>
      <c r="AB1236" s="25">
        <v>84.760300680888008</v>
      </c>
      <c r="AC1236" s="25">
        <v>1.8517200599999999E-2</v>
      </c>
      <c r="AD1236" s="42">
        <v>5.7000000000000002E-2</v>
      </c>
      <c r="AE1236" s="25">
        <v>90.028900000000007</v>
      </c>
      <c r="AF1236" s="42">
        <v>4.2647000000000004</v>
      </c>
      <c r="AG1236" s="25">
        <v>0.88759999999999994</v>
      </c>
      <c r="AH1236" s="5">
        <v>0.10349999999999999</v>
      </c>
      <c r="AI1236" s="25">
        <v>4.3298999999999997E-2</v>
      </c>
      <c r="AJ1236" s="24">
        <v>99.93</v>
      </c>
      <c r="AK1236" s="25">
        <v>0</v>
      </c>
      <c r="AL1236" s="241">
        <v>34.849800000000002</v>
      </c>
      <c r="AM1236" s="117"/>
      <c r="AN1236" s="118"/>
      <c r="AO1236" s="32">
        <v>1.4</v>
      </c>
      <c r="AP1236" s="245">
        <v>6.6790000000000003</v>
      </c>
      <c r="AQ1236" s="106">
        <v>2</v>
      </c>
      <c r="AR1236" s="108" t="s">
        <v>418</v>
      </c>
      <c r="AS1236" s="235">
        <v>12.741983100271726</v>
      </c>
      <c r="AT1236" s="128"/>
      <c r="AU1236" s="236">
        <v>7.5358559410997072</v>
      </c>
      <c r="AV1236" s="128"/>
      <c r="AW1236" s="237">
        <v>0.8333462555066079</v>
      </c>
      <c r="AX1236" s="128"/>
      <c r="BC1236" s="144" t="s">
        <v>227</v>
      </c>
      <c r="BE1236" s="145" t="s">
        <v>227</v>
      </c>
      <c r="BG1236" s="21">
        <v>1246</v>
      </c>
    </row>
    <row r="1237" spans="1:59" ht="15.75" customHeight="1">
      <c r="A1237" s="21" t="s">
        <v>242</v>
      </c>
      <c r="B1237" s="33">
        <v>60</v>
      </c>
      <c r="C1237" s="21" t="s">
        <v>386</v>
      </c>
      <c r="D1237" s="26" t="s">
        <v>385</v>
      </c>
      <c r="E1237" s="35">
        <v>70</v>
      </c>
      <c r="F1237" s="35">
        <v>48.530000000000371</v>
      </c>
      <c r="G1237" s="35" t="s">
        <v>67</v>
      </c>
      <c r="H1237" s="36">
        <v>70.80883333333334</v>
      </c>
      <c r="I1237" s="35">
        <v>140</v>
      </c>
      <c r="J1237" s="35">
        <v>6.0000000000286491E-2</v>
      </c>
      <c r="K1237" s="35" t="s">
        <v>68</v>
      </c>
      <c r="L1237" s="36">
        <v>140.001</v>
      </c>
      <c r="M1237" s="36">
        <v>-140.001</v>
      </c>
      <c r="N1237" s="20">
        <v>1247</v>
      </c>
      <c r="Q1237" s="32" t="s">
        <v>229</v>
      </c>
      <c r="R1237" s="5">
        <v>6</v>
      </c>
      <c r="S1237" s="24">
        <v>488.07</v>
      </c>
      <c r="T1237" s="42">
        <v>0.81899999999999995</v>
      </c>
      <c r="U1237" s="42">
        <v>0.81869999999999998</v>
      </c>
      <c r="V1237" s="42">
        <v>29.842957354749998</v>
      </c>
      <c r="W1237" s="42">
        <v>29.842891949343002</v>
      </c>
      <c r="X1237" s="42">
        <v>34.8378824320923</v>
      </c>
      <c r="Y1237" s="42">
        <v>34.838133127169314</v>
      </c>
      <c r="Z1237" s="42">
        <v>2.09</v>
      </c>
      <c r="AA1237" s="25">
        <v>6.6088708675849963</v>
      </c>
      <c r="AB1237" s="25">
        <v>84.178354865503564</v>
      </c>
      <c r="AC1237" s="25">
        <v>1.90722672E-2</v>
      </c>
      <c r="AD1237" s="42">
        <v>5.8200000000000002E-2</v>
      </c>
      <c r="AE1237" s="25">
        <v>89.9572</v>
      </c>
      <c r="AF1237" s="42">
        <v>4.2613000000000003</v>
      </c>
      <c r="AG1237" s="25">
        <v>0.85940000000000005</v>
      </c>
      <c r="AH1237" s="5">
        <v>0.1024</v>
      </c>
      <c r="AI1237" s="25">
        <v>4.3298999999999997E-2</v>
      </c>
      <c r="AJ1237" s="24">
        <v>99.94</v>
      </c>
      <c r="AK1237" s="25">
        <v>0</v>
      </c>
      <c r="AL1237" s="241">
        <v>34.838000000000001</v>
      </c>
      <c r="AM1237" s="117"/>
      <c r="AN1237" s="118"/>
      <c r="AO1237" s="32">
        <v>1.5</v>
      </c>
      <c r="AP1237" s="245">
        <v>6.6370000000000005</v>
      </c>
      <c r="AQ1237" s="106">
        <v>6</v>
      </c>
      <c r="AR1237" s="108" t="s">
        <v>227</v>
      </c>
      <c r="AS1237" s="235">
        <v>12.79677293829751</v>
      </c>
      <c r="AT1237" s="128"/>
      <c r="AU1237" s="236">
        <v>7.7356132129732771</v>
      </c>
      <c r="AV1237" s="128"/>
      <c r="AW1237" s="237">
        <v>0.83914008810572693</v>
      </c>
      <c r="AX1237" s="128"/>
      <c r="BC1237" s="144" t="s">
        <v>227</v>
      </c>
      <c r="BE1237" s="145" t="s">
        <v>227</v>
      </c>
      <c r="BG1237" s="21">
        <v>1247</v>
      </c>
    </row>
    <row r="1238" spans="1:59" ht="15.75" customHeight="1">
      <c r="A1238" s="21" t="s">
        <v>242</v>
      </c>
      <c r="B1238" s="33">
        <v>60</v>
      </c>
      <c r="C1238" s="21" t="s">
        <v>386</v>
      </c>
      <c r="D1238" s="26" t="s">
        <v>385</v>
      </c>
      <c r="E1238" s="35">
        <v>70</v>
      </c>
      <c r="F1238" s="35">
        <v>48.530000000000371</v>
      </c>
      <c r="G1238" s="35" t="s">
        <v>67</v>
      </c>
      <c r="H1238" s="36">
        <v>70.80883333333334</v>
      </c>
      <c r="I1238" s="35">
        <v>140</v>
      </c>
      <c r="J1238" s="35">
        <v>6.0000000000286491E-2</v>
      </c>
      <c r="K1238" s="35" t="s">
        <v>68</v>
      </c>
      <c r="L1238" s="36">
        <v>140.001</v>
      </c>
      <c r="M1238" s="36">
        <v>-140.001</v>
      </c>
      <c r="N1238" s="20">
        <v>1248</v>
      </c>
      <c r="Q1238" s="32" t="s">
        <v>229</v>
      </c>
      <c r="R1238" s="5">
        <v>7</v>
      </c>
      <c r="S1238" s="24">
        <v>426.738</v>
      </c>
      <c r="T1238" s="42">
        <v>0.78779999999999994</v>
      </c>
      <c r="U1238" s="42">
        <v>0.78810000000000002</v>
      </c>
      <c r="V1238" s="42">
        <v>29.770816237708001</v>
      </c>
      <c r="W1238" s="42">
        <v>29.771260975302003</v>
      </c>
      <c r="X1238" s="42">
        <v>34.815217245367769</v>
      </c>
      <c r="Y1238" s="42">
        <v>34.815457405289649</v>
      </c>
      <c r="Z1238" s="42">
        <v>2.0880000000000001</v>
      </c>
      <c r="AA1238" s="25">
        <v>6.5352552557235706</v>
      </c>
      <c r="AB1238" s="25">
        <v>83.16089193060256</v>
      </c>
      <c r="AC1238" s="25">
        <v>1.8816327399999999E-2</v>
      </c>
      <c r="AD1238" s="42">
        <v>5.7700000000000001E-2</v>
      </c>
      <c r="AE1238" s="25">
        <v>89.9572</v>
      </c>
      <c r="AF1238" s="42">
        <v>4.2613000000000003</v>
      </c>
      <c r="AG1238" s="25">
        <v>0.89229999999999998</v>
      </c>
      <c r="AH1238" s="5">
        <v>0.1037</v>
      </c>
      <c r="AI1238" s="25">
        <v>4.3298999999999997E-2</v>
      </c>
      <c r="AJ1238" s="24">
        <v>99.94</v>
      </c>
      <c r="AK1238" s="25">
        <v>0</v>
      </c>
      <c r="AL1238" s="241">
        <v>34.814999999999998</v>
      </c>
      <c r="AM1238" s="117"/>
      <c r="AN1238" s="118"/>
      <c r="AO1238" s="32">
        <v>1.5</v>
      </c>
      <c r="AP1238" s="245">
        <v>6.5510000000000002</v>
      </c>
      <c r="AQ1238" s="106">
        <v>2</v>
      </c>
      <c r="AR1238" s="108" t="s">
        <v>418</v>
      </c>
      <c r="AS1238" s="235">
        <v>12.854597945053348</v>
      </c>
      <c r="AT1238" s="128"/>
      <c r="AU1238" s="236">
        <v>8.3440286073391814</v>
      </c>
      <c r="AV1238" s="128"/>
      <c r="AW1238" s="237">
        <v>0.85459030837004413</v>
      </c>
      <c r="AX1238" s="128"/>
      <c r="BC1238" s="144" t="s">
        <v>227</v>
      </c>
      <c r="BE1238" s="145" t="s">
        <v>227</v>
      </c>
      <c r="BG1238" s="21">
        <v>1248</v>
      </c>
    </row>
    <row r="1239" spans="1:59" ht="15.75" customHeight="1">
      <c r="A1239" s="21" t="s">
        <v>242</v>
      </c>
      <c r="B1239" s="33">
        <v>60</v>
      </c>
      <c r="C1239" s="21" t="s">
        <v>386</v>
      </c>
      <c r="D1239" s="26" t="s">
        <v>385</v>
      </c>
      <c r="E1239" s="35">
        <v>70</v>
      </c>
      <c r="F1239" s="35">
        <v>48.530000000000371</v>
      </c>
      <c r="G1239" s="35" t="s">
        <v>67</v>
      </c>
      <c r="H1239" s="36">
        <v>70.80883333333334</v>
      </c>
      <c r="I1239" s="35">
        <v>140</v>
      </c>
      <c r="J1239" s="35">
        <v>6.0000000000286491E-2</v>
      </c>
      <c r="K1239" s="35" t="s">
        <v>68</v>
      </c>
      <c r="L1239" s="36">
        <v>140.001</v>
      </c>
      <c r="M1239" s="36">
        <v>-140.001</v>
      </c>
      <c r="N1239" s="20">
        <v>1249</v>
      </c>
      <c r="Q1239" s="32" t="s">
        <v>229</v>
      </c>
      <c r="R1239" s="5">
        <v>8</v>
      </c>
      <c r="S1239" s="24">
        <v>365.423</v>
      </c>
      <c r="T1239" s="42">
        <v>0.67920000000000003</v>
      </c>
      <c r="U1239" s="42">
        <v>0.6794</v>
      </c>
      <c r="V1239" s="42">
        <v>29.621089787041001</v>
      </c>
      <c r="W1239" s="42">
        <v>29.621381800999998</v>
      </c>
      <c r="X1239" s="42">
        <v>34.778586557440804</v>
      </c>
      <c r="Y1239" s="42">
        <v>34.778741882026488</v>
      </c>
      <c r="Z1239" s="42">
        <v>2.0693000000000001</v>
      </c>
      <c r="AA1239" s="25">
        <v>6.4173591411348463</v>
      </c>
      <c r="AB1239" s="25">
        <v>81.412076856877206</v>
      </c>
      <c r="AC1239" s="25">
        <v>1.9883728199999999E-2</v>
      </c>
      <c r="AD1239" s="42">
        <v>0.06</v>
      </c>
      <c r="AE1239" s="25">
        <v>89.931200000000004</v>
      </c>
      <c r="AF1239" s="42">
        <v>4.2601000000000004</v>
      </c>
      <c r="AG1239" s="25">
        <v>0.92749999999999999</v>
      </c>
      <c r="AH1239" s="5">
        <v>0.1051</v>
      </c>
      <c r="AI1239" s="25">
        <v>4.3298999999999997E-2</v>
      </c>
      <c r="AJ1239" s="24">
        <v>99.93</v>
      </c>
      <c r="AK1239" s="25">
        <v>0</v>
      </c>
      <c r="AL1239" s="241">
        <v>34.7776</v>
      </c>
      <c r="AM1239" s="117"/>
      <c r="AN1239" s="118"/>
      <c r="AO1239" s="32">
        <v>1.4</v>
      </c>
      <c r="AP1239" s="245">
        <v>6.4329999999999998</v>
      </c>
      <c r="AQ1239" s="106"/>
      <c r="AR1239" s="108" t="s">
        <v>227</v>
      </c>
      <c r="AS1239" s="235">
        <v>12.981679028914787</v>
      </c>
      <c r="AT1239" s="128"/>
      <c r="AU1239" s="236">
        <v>9.6456372730926834</v>
      </c>
      <c r="AV1239" s="128"/>
      <c r="AW1239" s="237">
        <v>0.88355947136563884</v>
      </c>
      <c r="AX1239" s="128"/>
      <c r="BC1239" s="144" t="s">
        <v>227</v>
      </c>
      <c r="BE1239" s="145" t="s">
        <v>227</v>
      </c>
      <c r="BG1239" s="21">
        <v>1249</v>
      </c>
    </row>
    <row r="1240" spans="1:59" ht="15.75" customHeight="1">
      <c r="A1240" s="21" t="s">
        <v>242</v>
      </c>
      <c r="B1240" s="33">
        <v>60</v>
      </c>
      <c r="C1240" s="21" t="s">
        <v>386</v>
      </c>
      <c r="D1240" s="26" t="s">
        <v>385</v>
      </c>
      <c r="E1240" s="35">
        <v>70</v>
      </c>
      <c r="F1240" s="35">
        <v>48.530000000000371</v>
      </c>
      <c r="G1240" s="35" t="s">
        <v>67</v>
      </c>
      <c r="H1240" s="36">
        <v>70.80883333333334</v>
      </c>
      <c r="I1240" s="35">
        <v>140</v>
      </c>
      <c r="J1240" s="35">
        <v>6.0000000000286491E-2</v>
      </c>
      <c r="K1240" s="35" t="s">
        <v>68</v>
      </c>
      <c r="L1240" s="36">
        <v>140.001</v>
      </c>
      <c r="M1240" s="36">
        <v>-140.001</v>
      </c>
      <c r="N1240" s="20">
        <v>1250</v>
      </c>
      <c r="Q1240" s="32" t="s">
        <v>229</v>
      </c>
      <c r="R1240" s="5">
        <v>9</v>
      </c>
      <c r="S1240" s="24">
        <v>295.57600000000002</v>
      </c>
      <c r="T1240" s="42">
        <v>0.4304</v>
      </c>
      <c r="U1240" s="42">
        <v>0.4335</v>
      </c>
      <c r="V1240" s="42">
        <v>29.314360605787002</v>
      </c>
      <c r="W1240" s="42">
        <v>29.318413797805</v>
      </c>
      <c r="X1240" s="42">
        <v>34.699072510793904</v>
      </c>
      <c r="Y1240" s="42">
        <v>34.7008950231657</v>
      </c>
      <c r="Z1240" s="42">
        <v>2.0289000000000001</v>
      </c>
      <c r="AA1240" s="25">
        <v>6.2321314371749086</v>
      </c>
      <c r="AB1240" s="25">
        <v>78.512489516298729</v>
      </c>
      <c r="AC1240" s="25">
        <v>2.0481527199999999E-2</v>
      </c>
      <c r="AD1240" s="42">
        <v>6.1400000000000003E-2</v>
      </c>
      <c r="AE1240" s="25">
        <v>89.931200000000004</v>
      </c>
      <c r="AF1240" s="42">
        <v>4.2601000000000004</v>
      </c>
      <c r="AG1240" s="25">
        <v>0.95569999999999999</v>
      </c>
      <c r="AH1240" s="5">
        <v>0.1062</v>
      </c>
      <c r="AI1240" s="25">
        <v>4.3298999999999997E-2</v>
      </c>
      <c r="AJ1240" s="24">
        <v>99.93</v>
      </c>
      <c r="AK1240" s="25">
        <v>0</v>
      </c>
      <c r="AL1240" s="241">
        <v>34.695999999999998</v>
      </c>
      <c r="AM1240" s="117"/>
      <c r="AN1240" s="118"/>
      <c r="AO1240" s="32">
        <v>1.2</v>
      </c>
      <c r="AP1240" s="245">
        <v>6.25</v>
      </c>
      <c r="AQ1240" s="106"/>
      <c r="AR1240" s="108" t="s">
        <v>227</v>
      </c>
      <c r="AS1240" s="235">
        <v>13.260641902898328</v>
      </c>
      <c r="AT1240" s="128"/>
      <c r="AU1240" s="236">
        <v>12.29588559425058</v>
      </c>
      <c r="AV1240" s="128"/>
      <c r="AW1240" s="237">
        <v>0.95887929515418502</v>
      </c>
      <c r="AX1240" s="128"/>
      <c r="BC1240" s="144" t="s">
        <v>227</v>
      </c>
      <c r="BE1240" s="145" t="s">
        <v>227</v>
      </c>
      <c r="BG1240" s="21">
        <v>1250</v>
      </c>
    </row>
    <row r="1241" spans="1:59" ht="15.75" customHeight="1">
      <c r="A1241" s="21" t="s">
        <v>242</v>
      </c>
      <c r="B1241" s="33">
        <v>60</v>
      </c>
      <c r="C1241" s="21" t="s">
        <v>386</v>
      </c>
      <c r="D1241" s="26" t="s">
        <v>385</v>
      </c>
      <c r="E1241" s="35">
        <v>70</v>
      </c>
      <c r="F1241" s="35">
        <v>48.530000000000371</v>
      </c>
      <c r="G1241" s="35" t="s">
        <v>67</v>
      </c>
      <c r="H1241" s="36">
        <v>70.80883333333334</v>
      </c>
      <c r="I1241" s="35">
        <v>140</v>
      </c>
      <c r="J1241" s="35">
        <v>6.0000000000286491E-2</v>
      </c>
      <c r="K1241" s="35" t="s">
        <v>68</v>
      </c>
      <c r="L1241" s="36">
        <v>140.001</v>
      </c>
      <c r="M1241" s="36">
        <v>-140.001</v>
      </c>
      <c r="N1241" s="20">
        <v>1251</v>
      </c>
      <c r="Q1241" s="32" t="s">
        <v>229</v>
      </c>
      <c r="R1241" s="5">
        <v>10</v>
      </c>
      <c r="S1241" s="24">
        <v>255.964</v>
      </c>
      <c r="T1241" s="42">
        <v>0.19159999999999999</v>
      </c>
      <c r="U1241" s="42">
        <v>0.19139999999999999</v>
      </c>
      <c r="V1241" s="42">
        <v>29.016637819911999</v>
      </c>
      <c r="W1241" s="42">
        <v>29.015909600194</v>
      </c>
      <c r="X1241" s="42">
        <v>34.600240743574993</v>
      </c>
      <c r="Y1241" s="42">
        <v>34.59950617828828</v>
      </c>
      <c r="Z1241" s="42">
        <v>2.0034999999999998</v>
      </c>
      <c r="AA1241" s="25">
        <v>6.1336243570341171</v>
      </c>
      <c r="AB1241" s="25">
        <v>76.741264355687036</v>
      </c>
      <c r="AC1241" s="25">
        <v>2.2872268599999999E-2</v>
      </c>
      <c r="AD1241" s="42">
        <v>6.6600000000000006E-2</v>
      </c>
      <c r="AE1241" s="25">
        <v>89.7637</v>
      </c>
      <c r="AF1241" s="42">
        <v>4.2521000000000004</v>
      </c>
      <c r="AG1241" s="25">
        <v>1.0144</v>
      </c>
      <c r="AH1241" s="5">
        <v>0.1086</v>
      </c>
      <c r="AI1241" s="25">
        <v>4.3298999999999997E-2</v>
      </c>
      <c r="AJ1241" s="24">
        <v>99.93</v>
      </c>
      <c r="AK1241" s="25">
        <v>0</v>
      </c>
      <c r="AL1241" s="241">
        <v>34.593600000000002</v>
      </c>
      <c r="AM1241" s="117"/>
      <c r="AN1241" s="118"/>
      <c r="AO1241" s="32">
        <v>1</v>
      </c>
      <c r="AP1241" s="245">
        <v>6.15</v>
      </c>
      <c r="AQ1241" s="106"/>
      <c r="AR1241" s="108" t="s">
        <v>227</v>
      </c>
      <c r="AS1241" s="235">
        <v>13.433922628624167</v>
      </c>
      <c r="AT1241" s="128"/>
      <c r="AU1241" s="236">
        <v>14.456911018926236</v>
      </c>
      <c r="AV1241" s="128"/>
      <c r="AW1241" s="237">
        <v>1.0216458149779737</v>
      </c>
      <c r="AX1241" s="128"/>
      <c r="BC1241" s="144" t="s">
        <v>227</v>
      </c>
      <c r="BE1241" s="145" t="s">
        <v>227</v>
      </c>
      <c r="BG1241" s="21">
        <v>1251</v>
      </c>
    </row>
    <row r="1242" spans="1:59" ht="15.75" customHeight="1">
      <c r="A1242" s="21" t="s">
        <v>242</v>
      </c>
      <c r="B1242" s="33">
        <v>60</v>
      </c>
      <c r="C1242" s="21" t="s">
        <v>386</v>
      </c>
      <c r="D1242" s="26" t="s">
        <v>385</v>
      </c>
      <c r="E1242" s="35">
        <v>70</v>
      </c>
      <c r="F1242" s="35">
        <v>48.530000000000371</v>
      </c>
      <c r="G1242" s="35" t="s">
        <v>67</v>
      </c>
      <c r="H1242" s="36">
        <v>70.80883333333334</v>
      </c>
      <c r="I1242" s="35">
        <v>140</v>
      </c>
      <c r="J1242" s="35">
        <v>6.0000000000286491E-2</v>
      </c>
      <c r="K1242" s="35" t="s">
        <v>68</v>
      </c>
      <c r="L1242" s="36">
        <v>140.001</v>
      </c>
      <c r="M1242" s="36">
        <v>-140.001</v>
      </c>
      <c r="N1242" s="20">
        <v>1252</v>
      </c>
      <c r="Q1242" s="32" t="s">
        <v>230</v>
      </c>
      <c r="R1242" s="5">
        <v>11</v>
      </c>
      <c r="S1242" s="24">
        <v>215.005</v>
      </c>
      <c r="T1242" s="42">
        <v>-0.23599999999999999</v>
      </c>
      <c r="U1242" s="42">
        <v>-0.23499999999999999</v>
      </c>
      <c r="V1242" s="42">
        <v>28.458463192972001</v>
      </c>
      <c r="W1242" s="42">
        <v>28.460085588077</v>
      </c>
      <c r="X1242" s="42">
        <v>34.366539315992711</v>
      </c>
      <c r="Y1242" s="42">
        <v>34.367575894030189</v>
      </c>
      <c r="Z1242" s="42">
        <v>1.9782999999999999</v>
      </c>
      <c r="AA1242" s="25">
        <v>6.0734715297022817</v>
      </c>
      <c r="AB1242" s="25">
        <v>75.021763489669638</v>
      </c>
      <c r="AC1242" s="25">
        <v>2.3726462E-2</v>
      </c>
      <c r="AD1242" s="42">
        <v>6.8500000000000005E-2</v>
      </c>
      <c r="AE1242" s="25">
        <v>89.819600000000008</v>
      </c>
      <c r="AF1242" s="42">
        <v>4.2548000000000004</v>
      </c>
      <c r="AG1242" s="25">
        <v>1.1365000000000001</v>
      </c>
      <c r="AH1242" s="5">
        <v>0.1135</v>
      </c>
      <c r="AI1242" s="25">
        <v>4.3298999999999997E-2</v>
      </c>
      <c r="AJ1242" s="24">
        <v>99.93</v>
      </c>
      <c r="AK1242" s="25">
        <v>0</v>
      </c>
      <c r="AL1242" s="241">
        <v>34.365900000000003</v>
      </c>
      <c r="AM1242" s="117"/>
      <c r="AN1242" s="118"/>
      <c r="AO1242" s="32">
        <v>0.7</v>
      </c>
      <c r="AP1242" s="245">
        <v>6.1050000000000004</v>
      </c>
      <c r="AQ1242" s="106"/>
      <c r="AR1242" s="108" t="s">
        <v>227</v>
      </c>
      <c r="AS1242" s="235">
        <v>13.664381007920353</v>
      </c>
      <c r="AT1242" s="128"/>
      <c r="AU1242" s="236">
        <v>17.337148534248133</v>
      </c>
      <c r="AV1242" s="128"/>
      <c r="AW1242" s="237">
        <v>1.1211066079295156</v>
      </c>
      <c r="AX1242" s="128"/>
      <c r="BC1242" s="144" t="s">
        <v>227</v>
      </c>
      <c r="BE1242" s="145" t="s">
        <v>227</v>
      </c>
      <c r="BG1242" s="21">
        <v>1252</v>
      </c>
    </row>
    <row r="1243" spans="1:59" ht="15.75" customHeight="1">
      <c r="A1243" s="21" t="s">
        <v>242</v>
      </c>
      <c r="B1243" s="33">
        <v>60</v>
      </c>
      <c r="C1243" s="21" t="s">
        <v>386</v>
      </c>
      <c r="D1243" s="26" t="s">
        <v>385</v>
      </c>
      <c r="E1243" s="35">
        <v>70</v>
      </c>
      <c r="F1243" s="35">
        <v>48.530000000000371</v>
      </c>
      <c r="G1243" s="35" t="s">
        <v>67</v>
      </c>
      <c r="H1243" s="36">
        <v>70.80883333333334</v>
      </c>
      <c r="I1243" s="35">
        <v>140</v>
      </c>
      <c r="J1243" s="35">
        <v>6.0000000000286491E-2</v>
      </c>
      <c r="K1243" s="35" t="s">
        <v>68</v>
      </c>
      <c r="L1243" s="36">
        <v>140.001</v>
      </c>
      <c r="M1243" s="36">
        <v>-140.001</v>
      </c>
      <c r="N1243" s="20">
        <v>1253</v>
      </c>
      <c r="O1243" s="23">
        <v>2</v>
      </c>
      <c r="P1243" s="38" t="s">
        <v>480</v>
      </c>
      <c r="Q1243" s="32" t="s">
        <v>229</v>
      </c>
      <c r="R1243" s="5">
        <v>12</v>
      </c>
      <c r="S1243" s="24">
        <v>193.50299999999999</v>
      </c>
      <c r="T1243" s="42">
        <v>-0.54069999999999996</v>
      </c>
      <c r="U1243" s="42">
        <v>-0.53610000000000002</v>
      </c>
      <c r="V1243" s="42">
        <v>28.018752999757002</v>
      </c>
      <c r="W1243" s="42">
        <v>28.026234447903999</v>
      </c>
      <c r="X1243" s="42">
        <v>34.134033837739203</v>
      </c>
      <c r="Y1243" s="42">
        <v>34.138913307898974</v>
      </c>
      <c r="Z1243" s="42">
        <v>1.9571000000000001</v>
      </c>
      <c r="AA1243" s="25">
        <v>6.0371395532485455</v>
      </c>
      <c r="AB1243" s="25">
        <v>73.856560465777051</v>
      </c>
      <c r="AC1243" s="25">
        <v>2.5946728400000004E-2</v>
      </c>
      <c r="AD1243" s="42">
        <v>7.3400000000000007E-2</v>
      </c>
      <c r="AE1243" s="25">
        <v>89.693899999999999</v>
      </c>
      <c r="AF1243" s="42">
        <v>4.2488999999999999</v>
      </c>
      <c r="AG1243" s="25">
        <v>1.214</v>
      </c>
      <c r="AH1243" s="5">
        <v>0.1166</v>
      </c>
      <c r="AI1243" s="25">
        <v>4.3298999999999997E-2</v>
      </c>
      <c r="AJ1243" s="24">
        <v>99.93</v>
      </c>
      <c r="AK1243" s="25">
        <v>0</v>
      </c>
      <c r="AL1243" s="241">
        <v>34.1768</v>
      </c>
      <c r="AM1243" s="117"/>
      <c r="AN1243" s="118"/>
      <c r="AO1243" s="32">
        <v>0.5</v>
      </c>
      <c r="AP1243" s="245">
        <v>6.0640000000000001</v>
      </c>
      <c r="AQ1243" s="106"/>
      <c r="AR1243" s="108" t="s">
        <v>227</v>
      </c>
      <c r="AS1243" s="235">
        <v>14.040757206813675</v>
      </c>
      <c r="AT1243" s="128"/>
      <c r="AU1243" s="236">
        <v>20.291559452826718</v>
      </c>
      <c r="AV1243" s="128"/>
      <c r="AW1243" s="237">
        <v>1.2292581497797357</v>
      </c>
      <c r="AX1243" s="128"/>
      <c r="AZ1243" s="138">
        <v>0</v>
      </c>
      <c r="BA1243" s="113">
        <v>6</v>
      </c>
      <c r="BC1243" s="144" t="s">
        <v>227</v>
      </c>
      <c r="BE1243" s="145" t="s">
        <v>227</v>
      </c>
      <c r="BG1243" s="21">
        <v>1253</v>
      </c>
    </row>
    <row r="1244" spans="1:59" ht="15.75" customHeight="1">
      <c r="A1244" s="21" t="s">
        <v>242</v>
      </c>
      <c r="B1244" s="33">
        <v>60</v>
      </c>
      <c r="C1244" s="21" t="s">
        <v>386</v>
      </c>
      <c r="D1244" s="26" t="s">
        <v>385</v>
      </c>
      <c r="E1244" s="35">
        <v>70</v>
      </c>
      <c r="F1244" s="35">
        <v>48.530000000000371</v>
      </c>
      <c r="G1244" s="35" t="s">
        <v>67</v>
      </c>
      <c r="H1244" s="36">
        <v>70.80883333333334</v>
      </c>
      <c r="I1244" s="35">
        <v>140</v>
      </c>
      <c r="J1244" s="35">
        <v>6.0000000000286491E-2</v>
      </c>
      <c r="K1244" s="35" t="s">
        <v>68</v>
      </c>
      <c r="L1244" s="36">
        <v>140.001</v>
      </c>
      <c r="M1244" s="36">
        <v>-140.001</v>
      </c>
      <c r="N1244" s="20">
        <v>1254</v>
      </c>
      <c r="Q1244" s="32" t="s">
        <v>229</v>
      </c>
      <c r="R1244" s="5">
        <v>13</v>
      </c>
      <c r="S1244" s="24">
        <v>177.29900000000001</v>
      </c>
      <c r="T1244" s="42">
        <v>-0.91210000000000002</v>
      </c>
      <c r="U1244" s="42">
        <v>-0.89680000000000004</v>
      </c>
      <c r="V1244" s="42">
        <v>27.399074817202003</v>
      </c>
      <c r="W1244" s="42">
        <v>27.423470112027001</v>
      </c>
      <c r="X1244" s="42">
        <v>33.723897383421502</v>
      </c>
      <c r="Y1244" s="42">
        <v>33.739863868094858</v>
      </c>
      <c r="Z1244" s="42">
        <v>1.9452</v>
      </c>
      <c r="AA1244" s="25">
        <v>6.0625696328837702</v>
      </c>
      <c r="AB1244" s="25">
        <v>73.228908622189365</v>
      </c>
      <c r="AC1244" s="25">
        <v>2.7697392999999997E-2</v>
      </c>
      <c r="AD1244" s="42">
        <v>7.7200000000000005E-2</v>
      </c>
      <c r="AE1244" s="25">
        <v>89.721800000000002</v>
      </c>
      <c r="AF1244" s="42">
        <v>4.2502000000000004</v>
      </c>
      <c r="AG1244" s="25">
        <v>1.2915000000000001</v>
      </c>
      <c r="AH1244" s="5">
        <v>0.1197</v>
      </c>
      <c r="AI1244" s="25">
        <v>4.3298999999999997E-2</v>
      </c>
      <c r="AJ1244" s="24">
        <v>99.93</v>
      </c>
      <c r="AK1244" s="25">
        <v>0</v>
      </c>
      <c r="AL1244" s="241">
        <v>33.877000000000002</v>
      </c>
      <c r="AM1244" s="117">
        <v>2</v>
      </c>
      <c r="AN1244" s="118" t="s">
        <v>475</v>
      </c>
      <c r="AO1244" s="32">
        <v>0.4</v>
      </c>
      <c r="AP1244" s="245">
        <v>6.0529999999999999</v>
      </c>
      <c r="AQ1244" s="106">
        <v>2</v>
      </c>
      <c r="AR1244" s="108" t="s">
        <v>418</v>
      </c>
      <c r="AS1244" s="235">
        <v>14.728567457518292</v>
      </c>
      <c r="AT1244" s="128"/>
      <c r="AU1244" s="236">
        <v>24.912844036737685</v>
      </c>
      <c r="AV1244" s="128"/>
      <c r="AW1244" s="237">
        <v>1.4011418502202644</v>
      </c>
      <c r="AX1244" s="128"/>
      <c r="AZ1244" s="138">
        <v>0</v>
      </c>
      <c r="BA1244" s="113">
        <v>6</v>
      </c>
      <c r="BC1244" s="144" t="s">
        <v>227</v>
      </c>
      <c r="BE1244" s="145" t="s">
        <v>227</v>
      </c>
      <c r="BG1244" s="21">
        <v>1254</v>
      </c>
    </row>
    <row r="1245" spans="1:59" ht="15.75" customHeight="1">
      <c r="A1245" s="21" t="s">
        <v>242</v>
      </c>
      <c r="B1245" s="33">
        <v>60</v>
      </c>
      <c r="C1245" s="21" t="s">
        <v>386</v>
      </c>
      <c r="D1245" s="26" t="s">
        <v>385</v>
      </c>
      <c r="E1245" s="35">
        <v>70</v>
      </c>
      <c r="F1245" s="35">
        <v>48.530000000000371</v>
      </c>
      <c r="G1245" s="35" t="s">
        <v>67</v>
      </c>
      <c r="H1245" s="36">
        <v>70.80883333333334</v>
      </c>
      <c r="I1245" s="35">
        <v>140</v>
      </c>
      <c r="J1245" s="35">
        <v>6.0000000000286491E-2</v>
      </c>
      <c r="K1245" s="35" t="s">
        <v>68</v>
      </c>
      <c r="L1245" s="36">
        <v>140.001</v>
      </c>
      <c r="M1245" s="36">
        <v>-140.001</v>
      </c>
      <c r="N1245" s="20">
        <v>1255</v>
      </c>
      <c r="Q1245" s="32" t="s">
        <v>230</v>
      </c>
      <c r="R1245" s="5">
        <v>14</v>
      </c>
      <c r="S1245" s="24">
        <v>152.28899999999999</v>
      </c>
      <c r="T1245" s="42">
        <v>-1.33</v>
      </c>
      <c r="U1245" s="42">
        <v>-1.3298000000000001</v>
      </c>
      <c r="V1245" s="42">
        <v>26.622134036920002</v>
      </c>
      <c r="W1245" s="42">
        <v>26.623929260071002</v>
      </c>
      <c r="X1245" s="42">
        <v>33.145181787395494</v>
      </c>
      <c r="Y1245" s="42">
        <v>33.147420755263632</v>
      </c>
      <c r="Z1245" s="42">
        <v>1.9842</v>
      </c>
      <c r="AA1245" s="25">
        <v>6.3065321432681083</v>
      </c>
      <c r="AB1245" s="25">
        <v>75.021156753743441</v>
      </c>
      <c r="AC1245" s="25">
        <v>2.9917659400000001E-2</v>
      </c>
      <c r="AD1245" s="42">
        <v>8.2100000000000006E-2</v>
      </c>
      <c r="AE1245" s="25">
        <v>89.652100000000004</v>
      </c>
      <c r="AF1245" s="42">
        <v>4.2469000000000001</v>
      </c>
      <c r="AG1245" s="25">
        <v>1.3807</v>
      </c>
      <c r="AH1245" s="5">
        <v>0.1232</v>
      </c>
      <c r="AI1245" s="25">
        <v>4.3298999999999997E-2</v>
      </c>
      <c r="AJ1245" s="24">
        <v>99.93</v>
      </c>
      <c r="AK1245" s="25">
        <v>0</v>
      </c>
      <c r="AL1245" s="241">
        <v>33.130699999999997</v>
      </c>
      <c r="AM1245" s="117"/>
      <c r="AN1245" s="118"/>
      <c r="AO1245" s="32">
        <v>-0.1</v>
      </c>
      <c r="AP1245" s="245">
        <v>6.3460000000000001</v>
      </c>
      <c r="AQ1245" s="106"/>
      <c r="AR1245" s="108" t="s">
        <v>227</v>
      </c>
      <c r="AS1245" s="235">
        <v>15.674122105744047</v>
      </c>
      <c r="AT1245" s="128"/>
      <c r="AU1245" s="236">
        <v>33.172731682275078</v>
      </c>
      <c r="AV1245" s="128"/>
      <c r="AW1245" s="237">
        <v>1.742977973568282</v>
      </c>
      <c r="AX1245" s="128"/>
      <c r="AZ1245" s="138">
        <v>0</v>
      </c>
      <c r="BA1245" s="113">
        <v>6</v>
      </c>
      <c r="BC1245" s="144" t="s">
        <v>227</v>
      </c>
      <c r="BE1245" s="145" t="s">
        <v>227</v>
      </c>
      <c r="BG1245" s="21">
        <v>1255</v>
      </c>
    </row>
    <row r="1246" spans="1:59" ht="15.75" customHeight="1">
      <c r="A1246" s="21" t="s">
        <v>242</v>
      </c>
      <c r="B1246" s="33">
        <v>60</v>
      </c>
      <c r="C1246" s="21" t="s">
        <v>386</v>
      </c>
      <c r="D1246" s="26" t="s">
        <v>385</v>
      </c>
      <c r="E1246" s="35">
        <v>70</v>
      </c>
      <c r="F1246" s="35">
        <v>48.530000000000371</v>
      </c>
      <c r="G1246" s="35" t="s">
        <v>67</v>
      </c>
      <c r="H1246" s="36">
        <v>70.80883333333334</v>
      </c>
      <c r="I1246" s="35">
        <v>140</v>
      </c>
      <c r="J1246" s="35">
        <v>6.0000000000286491E-2</v>
      </c>
      <c r="K1246" s="35" t="s">
        <v>68</v>
      </c>
      <c r="L1246" s="36">
        <v>140.001</v>
      </c>
      <c r="M1246" s="36">
        <v>-140.001</v>
      </c>
      <c r="N1246" s="20">
        <v>1256</v>
      </c>
      <c r="Q1246" s="32" t="s">
        <v>229</v>
      </c>
      <c r="R1246" s="5">
        <v>15</v>
      </c>
      <c r="S1246" s="24">
        <v>143</v>
      </c>
      <c r="T1246" s="42">
        <v>-1.3552999999999999</v>
      </c>
      <c r="U1246" s="42">
        <v>-1.357</v>
      </c>
      <c r="V1246" s="42">
        <v>26.515198708810001</v>
      </c>
      <c r="W1246" s="42">
        <v>26.507877905971</v>
      </c>
      <c r="X1246" s="42">
        <v>33.032261154931369</v>
      </c>
      <c r="Y1246" s="42">
        <v>33.024101247582998</v>
      </c>
      <c r="Z1246" s="42">
        <v>2.0041000000000002</v>
      </c>
      <c r="AA1246" s="25">
        <v>6.3936609627175782</v>
      </c>
      <c r="AB1246" s="25">
        <v>75.945037258073384</v>
      </c>
      <c r="AC1246" s="25">
        <v>2.8636596599999998E-2</v>
      </c>
      <c r="AD1246" s="42">
        <v>7.9299999999999995E-2</v>
      </c>
      <c r="AE1246" s="25">
        <v>89.652100000000004</v>
      </c>
      <c r="AF1246" s="42">
        <v>4.2469000000000001</v>
      </c>
      <c r="AG1246" s="25">
        <v>1.3807</v>
      </c>
      <c r="AH1246" s="5">
        <v>0.1232</v>
      </c>
      <c r="AI1246" s="25">
        <v>4.3298999999999997E-2</v>
      </c>
      <c r="AJ1246" s="24">
        <v>99.93</v>
      </c>
      <c r="AK1246" s="25">
        <v>0</v>
      </c>
      <c r="AL1246" s="241">
        <v>32.998199999999997</v>
      </c>
      <c r="AM1246" s="117"/>
      <c r="AN1246" s="118"/>
      <c r="AO1246" s="32">
        <v>-0.2</v>
      </c>
      <c r="AP1246" s="245">
        <v>6.47</v>
      </c>
      <c r="AQ1246" s="106"/>
      <c r="AR1246" s="108" t="s">
        <v>227</v>
      </c>
      <c r="AS1246" s="235">
        <v>15.164758772831956</v>
      </c>
      <c r="AT1246" s="128"/>
      <c r="AU1246" s="236">
        <v>32.093803611523967</v>
      </c>
      <c r="AV1246" s="128"/>
      <c r="AW1246" s="237">
        <v>1.7198026431718061</v>
      </c>
      <c r="AX1246" s="128"/>
      <c r="AZ1246" s="138">
        <v>0</v>
      </c>
      <c r="BA1246" s="113">
        <v>6</v>
      </c>
      <c r="BC1246" s="144" t="s">
        <v>227</v>
      </c>
      <c r="BE1246" s="145" t="s">
        <v>227</v>
      </c>
      <c r="BG1246" s="21">
        <v>1256</v>
      </c>
    </row>
    <row r="1247" spans="1:59" ht="15.75" customHeight="1">
      <c r="A1247" s="21" t="s">
        <v>242</v>
      </c>
      <c r="B1247" s="33">
        <v>60</v>
      </c>
      <c r="C1247" s="21" t="s">
        <v>386</v>
      </c>
      <c r="D1247" s="26" t="s">
        <v>385</v>
      </c>
      <c r="E1247" s="35">
        <v>70</v>
      </c>
      <c r="F1247" s="35">
        <v>48.530000000000371</v>
      </c>
      <c r="G1247" s="35" t="s">
        <v>67</v>
      </c>
      <c r="H1247" s="36">
        <v>70.80883333333334</v>
      </c>
      <c r="I1247" s="35">
        <v>140</v>
      </c>
      <c r="J1247" s="35">
        <v>6.0000000000286491E-2</v>
      </c>
      <c r="K1247" s="35" t="s">
        <v>68</v>
      </c>
      <c r="L1247" s="36">
        <v>140.001</v>
      </c>
      <c r="M1247" s="36">
        <v>-140.001</v>
      </c>
      <c r="N1247" s="20">
        <v>1257</v>
      </c>
      <c r="Q1247" s="32" t="s">
        <v>229</v>
      </c>
      <c r="R1247" s="5">
        <v>16</v>
      </c>
      <c r="S1247" s="24">
        <v>120.7</v>
      </c>
      <c r="T1247" s="42">
        <v>-1.3654999999999999</v>
      </c>
      <c r="U1247" s="42">
        <v>-1.3666</v>
      </c>
      <c r="V1247" s="42">
        <v>26.232397294216</v>
      </c>
      <c r="W1247" s="42">
        <v>26.233571888370001</v>
      </c>
      <c r="X1247" s="42">
        <v>32.66942070362532</v>
      </c>
      <c r="Y1247" s="42">
        <v>32.672233205610468</v>
      </c>
      <c r="Z1247" s="42">
        <v>2.0691000000000002</v>
      </c>
      <c r="AA1247" s="25">
        <v>6.6552349762297833</v>
      </c>
      <c r="AB1247" s="25">
        <v>78.827076321352791</v>
      </c>
      <c r="AC1247" s="25">
        <v>3.2692992399999996E-2</v>
      </c>
      <c r="AD1247" s="42">
        <v>8.8200000000000001E-2</v>
      </c>
      <c r="AE1247" s="25">
        <v>89.540400000000005</v>
      </c>
      <c r="AF1247" s="42">
        <v>4.2416999999999998</v>
      </c>
      <c r="AG1247" s="25">
        <v>1.4158999999999999</v>
      </c>
      <c r="AH1247" s="5">
        <v>0.1246</v>
      </c>
      <c r="AI1247" s="25">
        <v>4.3298999999999997E-2</v>
      </c>
      <c r="AJ1247" s="24">
        <v>99.93</v>
      </c>
      <c r="AK1247" s="25">
        <v>0</v>
      </c>
      <c r="AL1247" s="241">
        <v>32.665599999999998</v>
      </c>
      <c r="AM1247" s="117"/>
      <c r="AN1247" s="118"/>
      <c r="AO1247" s="32">
        <v>-0.1</v>
      </c>
      <c r="AP1247" s="245">
        <v>6.7489999999999997</v>
      </c>
      <c r="AQ1247" s="106"/>
      <c r="AR1247" s="108" t="s">
        <v>227</v>
      </c>
      <c r="AS1247" s="235">
        <v>13.894322764575133</v>
      </c>
      <c r="AT1247" s="128"/>
      <c r="AU1247" s="236">
        <v>29.675092703887536</v>
      </c>
      <c r="AV1247" s="128"/>
      <c r="AW1247" s="237">
        <v>1.6695894273127756</v>
      </c>
      <c r="AX1247" s="128"/>
      <c r="AZ1247" s="138">
        <v>0</v>
      </c>
      <c r="BA1247" s="113">
        <v>6</v>
      </c>
      <c r="BC1247" s="144" t="s">
        <v>227</v>
      </c>
      <c r="BE1247" s="145" t="s">
        <v>227</v>
      </c>
      <c r="BG1247" s="21">
        <v>1257</v>
      </c>
    </row>
    <row r="1248" spans="1:59" ht="15.75" customHeight="1">
      <c r="A1248" s="21" t="s">
        <v>242</v>
      </c>
      <c r="B1248" s="33">
        <v>60</v>
      </c>
      <c r="C1248" s="21" t="s">
        <v>386</v>
      </c>
      <c r="D1248" s="26" t="s">
        <v>385</v>
      </c>
      <c r="E1248" s="35">
        <v>70</v>
      </c>
      <c r="F1248" s="35">
        <v>48.530000000000371</v>
      </c>
      <c r="G1248" s="35" t="s">
        <v>67</v>
      </c>
      <c r="H1248" s="36">
        <v>70.80883333333334</v>
      </c>
      <c r="I1248" s="35">
        <v>140</v>
      </c>
      <c r="J1248" s="35">
        <v>6.0000000000286491E-2</v>
      </c>
      <c r="K1248" s="35" t="s">
        <v>68</v>
      </c>
      <c r="L1248" s="36">
        <v>140.001</v>
      </c>
      <c r="M1248" s="36">
        <v>-140.001</v>
      </c>
      <c r="N1248" s="20">
        <v>1258</v>
      </c>
      <c r="Q1248" s="32" t="s">
        <v>230</v>
      </c>
      <c r="R1248" s="5">
        <v>17</v>
      </c>
      <c r="S1248" s="24">
        <v>97.77</v>
      </c>
      <c r="T1248" s="42">
        <v>-1.1609</v>
      </c>
      <c r="U1248" s="42">
        <v>-1.1597999999999999</v>
      </c>
      <c r="V1248" s="42">
        <v>26.0896262875</v>
      </c>
      <c r="W1248" s="42">
        <v>26.090069041267</v>
      </c>
      <c r="X1248" s="42">
        <v>32.266305061978706</v>
      </c>
      <c r="Y1248" s="42">
        <v>32.265723049803576</v>
      </c>
      <c r="Z1248" s="42">
        <v>2.2616999999999998</v>
      </c>
      <c r="AA1248" s="25">
        <v>7.4167334877757671</v>
      </c>
      <c r="AB1248" s="25">
        <v>88.078727710271338</v>
      </c>
      <c r="AC1248" s="25">
        <v>4.1533143999999994E-2</v>
      </c>
      <c r="AD1248" s="42">
        <v>0.1076</v>
      </c>
      <c r="AE1248" s="25">
        <v>89.249200000000002</v>
      </c>
      <c r="AF1248" s="42">
        <v>4.2279</v>
      </c>
      <c r="AG1248" s="25">
        <v>1.3525</v>
      </c>
      <c r="AH1248" s="5">
        <v>0.1221</v>
      </c>
      <c r="AI1248" s="25">
        <v>4.3298999999999997E-2</v>
      </c>
      <c r="AJ1248" s="24">
        <v>99.93</v>
      </c>
      <c r="AK1248" s="25">
        <v>0</v>
      </c>
      <c r="AL1248" s="241">
        <v>32.268700000000003</v>
      </c>
      <c r="AM1248" s="117"/>
      <c r="AN1248" s="118"/>
      <c r="AO1248" s="32">
        <v>0</v>
      </c>
      <c r="AP1248" s="245">
        <v>7.4969999999999999</v>
      </c>
      <c r="AQ1248" s="106"/>
      <c r="AR1248" s="108" t="s">
        <v>227</v>
      </c>
      <c r="AS1248" s="235">
        <v>10.009155228564664</v>
      </c>
      <c r="AT1248" s="128"/>
      <c r="AU1248" s="236">
        <v>21.776439525231734</v>
      </c>
      <c r="AV1248" s="128"/>
      <c r="AW1248" s="237">
        <v>1.4079013215859031</v>
      </c>
      <c r="AX1248" s="128"/>
      <c r="AZ1248" s="138">
        <v>0.2648695078037705</v>
      </c>
      <c r="BA1248" s="113">
        <v>6</v>
      </c>
      <c r="BC1248" s="144" t="s">
        <v>227</v>
      </c>
      <c r="BE1248" s="145" t="s">
        <v>227</v>
      </c>
      <c r="BG1248" s="21">
        <v>1258</v>
      </c>
    </row>
    <row r="1249" spans="1:59" ht="15.75" customHeight="1">
      <c r="A1249" s="21" t="s">
        <v>242</v>
      </c>
      <c r="B1249" s="33">
        <v>60</v>
      </c>
      <c r="C1249" s="21" t="s">
        <v>386</v>
      </c>
      <c r="D1249" s="26" t="s">
        <v>385</v>
      </c>
      <c r="E1249" s="35">
        <v>70</v>
      </c>
      <c r="F1249" s="35">
        <v>48.530000000000371</v>
      </c>
      <c r="G1249" s="35" t="s">
        <v>67</v>
      </c>
      <c r="H1249" s="36">
        <v>70.80883333333334</v>
      </c>
      <c r="I1249" s="35">
        <v>140</v>
      </c>
      <c r="J1249" s="35">
        <v>6.0000000000286491E-2</v>
      </c>
      <c r="K1249" s="35" t="s">
        <v>68</v>
      </c>
      <c r="L1249" s="36">
        <v>140.001</v>
      </c>
      <c r="M1249" s="36">
        <v>-140.001</v>
      </c>
      <c r="N1249" s="20">
        <v>1259</v>
      </c>
      <c r="Q1249" s="32" t="s">
        <v>229</v>
      </c>
      <c r="R1249" s="5">
        <v>18</v>
      </c>
      <c r="S1249" s="24">
        <v>82.39</v>
      </c>
      <c r="T1249" s="42">
        <v>-1.0375000000000001</v>
      </c>
      <c r="U1249" s="42">
        <v>-1.0410999999999999</v>
      </c>
      <c r="V1249" s="42">
        <v>26.048584270693002</v>
      </c>
      <c r="W1249" s="42">
        <v>26.048554443175</v>
      </c>
      <c r="X1249" s="42">
        <v>32.087398883483573</v>
      </c>
      <c r="Y1249" s="42">
        <v>32.091205482434383</v>
      </c>
      <c r="Z1249" s="42">
        <v>2.3456999999999999</v>
      </c>
      <c r="AA1249" s="25">
        <v>7.7447374305744656</v>
      </c>
      <c r="AB1249" s="25">
        <v>92.161959161893449</v>
      </c>
      <c r="AC1249" s="25">
        <v>4.4265289999999999E-2</v>
      </c>
      <c r="AD1249" s="42">
        <v>0.1137</v>
      </c>
      <c r="AE1249" s="25">
        <v>89.153500000000008</v>
      </c>
      <c r="AF1249" s="42">
        <v>4.2233999999999998</v>
      </c>
      <c r="AG1249" s="25">
        <v>1.3525</v>
      </c>
      <c r="AH1249" s="5">
        <v>0.1221</v>
      </c>
      <c r="AI1249" s="25">
        <v>4.3298999999999997E-2</v>
      </c>
      <c r="AJ1249" s="24">
        <v>99.93</v>
      </c>
      <c r="AK1249" s="25">
        <v>0</v>
      </c>
      <c r="AL1249" s="241">
        <v>32.073500000000003</v>
      </c>
      <c r="AM1249" s="117"/>
      <c r="AN1249" s="118"/>
      <c r="AO1249" s="32">
        <v>0.1</v>
      </c>
      <c r="AP1249" s="245">
        <v>7.9169999999999998</v>
      </c>
      <c r="AQ1249" s="106"/>
      <c r="AR1249" s="108" t="s">
        <v>227</v>
      </c>
      <c r="AS1249" s="235">
        <v>7.972882755464445</v>
      </c>
      <c r="AT1249" s="128"/>
      <c r="AU1249" s="236">
        <v>17.998063665378762</v>
      </c>
      <c r="AV1249" s="128"/>
      <c r="AW1249" s="237">
        <v>1.2727118942731279</v>
      </c>
      <c r="AX1249" s="128"/>
      <c r="AZ1249" s="138">
        <v>0.4705561274565096</v>
      </c>
      <c r="BA1249" s="113">
        <v>6</v>
      </c>
      <c r="BC1249" s="144">
        <v>3.5853215575318925E-2</v>
      </c>
      <c r="BE1249" s="145">
        <v>6.7124491464352481E-2</v>
      </c>
      <c r="BG1249" s="21">
        <v>1259</v>
      </c>
    </row>
    <row r="1250" spans="1:59" ht="15.75" customHeight="1">
      <c r="A1250" s="21" t="s">
        <v>242</v>
      </c>
      <c r="B1250" s="33">
        <v>60</v>
      </c>
      <c r="C1250" s="21" t="s">
        <v>386</v>
      </c>
      <c r="D1250" s="26" t="s">
        <v>385</v>
      </c>
      <c r="E1250" s="35">
        <v>70</v>
      </c>
      <c r="F1250" s="35">
        <v>48.530000000000371</v>
      </c>
      <c r="G1250" s="35" t="s">
        <v>67</v>
      </c>
      <c r="H1250" s="36">
        <v>70.80883333333334</v>
      </c>
      <c r="I1250" s="35">
        <v>140</v>
      </c>
      <c r="J1250" s="35">
        <v>6.0000000000286491E-2</v>
      </c>
      <c r="K1250" s="35" t="s">
        <v>68</v>
      </c>
      <c r="L1250" s="36">
        <v>140.001</v>
      </c>
      <c r="M1250" s="36">
        <v>-140.001</v>
      </c>
      <c r="N1250" s="20">
        <v>1260</v>
      </c>
      <c r="Q1250" s="32" t="s">
        <v>229</v>
      </c>
      <c r="R1250" s="5">
        <v>19</v>
      </c>
      <c r="S1250" s="24">
        <v>66.03</v>
      </c>
      <c r="T1250" s="42">
        <v>-0.77949999999999997</v>
      </c>
      <c r="U1250" s="42">
        <v>-0.78049999999999997</v>
      </c>
      <c r="V1250" s="42">
        <v>26.033228121697</v>
      </c>
      <c r="W1250" s="42">
        <v>26.033187884461999</v>
      </c>
      <c r="X1250" s="42">
        <v>31.802469158949787</v>
      </c>
      <c r="Y1250" s="42">
        <v>31.80346955235672</v>
      </c>
      <c r="Z1250" s="42">
        <v>2.5007000000000001</v>
      </c>
      <c r="AA1250" s="25">
        <v>8.3448380531268196</v>
      </c>
      <c r="AB1250" s="25">
        <v>99.789124372074113</v>
      </c>
      <c r="AC1250" s="25">
        <v>6.2708411999999991E-2</v>
      </c>
      <c r="AD1250" s="42">
        <v>0.1542</v>
      </c>
      <c r="AE1250" s="25">
        <v>88.401600000000002</v>
      </c>
      <c r="AF1250" s="42">
        <v>4.1879999999999997</v>
      </c>
      <c r="AG1250" s="25">
        <v>1.3172999999999999</v>
      </c>
      <c r="AH1250" s="5">
        <v>0.1207</v>
      </c>
      <c r="AI1250" s="25">
        <v>4.3298999999999997E-2</v>
      </c>
      <c r="AJ1250" s="24">
        <v>99.93</v>
      </c>
      <c r="AK1250" s="25">
        <v>0</v>
      </c>
      <c r="AL1250" s="241">
        <v>31.796700000000001</v>
      </c>
      <c r="AM1250" s="117"/>
      <c r="AN1250" s="118"/>
      <c r="AO1250" s="32">
        <v>0.5</v>
      </c>
      <c r="AP1250" s="245">
        <v>8.3699999999999992</v>
      </c>
      <c r="AQ1250" s="106"/>
      <c r="AR1250" s="108" t="s">
        <v>227</v>
      </c>
      <c r="AS1250" s="235">
        <v>5.4724182936307528</v>
      </c>
      <c r="AT1250" s="128"/>
      <c r="AU1250" s="236">
        <v>13.562409725412161</v>
      </c>
      <c r="AV1250" s="128"/>
      <c r="AW1250" s="237">
        <v>1.1037251101321586</v>
      </c>
      <c r="AX1250" s="128"/>
      <c r="AZ1250" s="138">
        <v>0.62341405783498649</v>
      </c>
      <c r="BA1250" s="113">
        <v>6</v>
      </c>
      <c r="BC1250" s="144">
        <v>5.4268645679998784E-2</v>
      </c>
      <c r="BE1250" s="145">
        <v>7.7726218669043723E-2</v>
      </c>
      <c r="BG1250" s="21">
        <v>1260</v>
      </c>
    </row>
    <row r="1251" spans="1:59" ht="15.75" customHeight="1">
      <c r="A1251" s="21" t="s">
        <v>242</v>
      </c>
      <c r="B1251" s="33">
        <v>60</v>
      </c>
      <c r="C1251" s="21" t="s">
        <v>386</v>
      </c>
      <c r="D1251" s="26" t="s">
        <v>385</v>
      </c>
      <c r="E1251" s="35">
        <v>70</v>
      </c>
      <c r="F1251" s="35">
        <v>48.530000000000371</v>
      </c>
      <c r="G1251" s="35" t="s">
        <v>67</v>
      </c>
      <c r="H1251" s="36">
        <v>70.80883333333334</v>
      </c>
      <c r="I1251" s="35">
        <v>140</v>
      </c>
      <c r="J1251" s="35">
        <v>6.0000000000286491E-2</v>
      </c>
      <c r="K1251" s="35" t="s">
        <v>68</v>
      </c>
      <c r="L1251" s="36">
        <v>140.001</v>
      </c>
      <c r="M1251" s="36">
        <v>-140.001</v>
      </c>
      <c r="N1251" s="20">
        <v>1261</v>
      </c>
      <c r="Q1251" s="32" t="s">
        <v>229</v>
      </c>
      <c r="R1251" s="5">
        <v>20</v>
      </c>
      <c r="S1251" s="24">
        <v>54.161999999999999</v>
      </c>
      <c r="T1251" s="42">
        <v>-0.78590000000000004</v>
      </c>
      <c r="U1251" s="42">
        <v>-0.79820000000000002</v>
      </c>
      <c r="V1251" s="42">
        <v>25.862006660595998</v>
      </c>
      <c r="W1251" s="42">
        <v>25.847304802121002</v>
      </c>
      <c r="X1251" s="42">
        <v>31.586178169857078</v>
      </c>
      <c r="Y1251" s="42">
        <v>31.57932063273006</v>
      </c>
      <c r="Z1251" s="42">
        <v>2.4788999999999999</v>
      </c>
      <c r="AA1251" s="25">
        <v>8.2789551303390549</v>
      </c>
      <c r="AB1251" s="25">
        <v>98.833369449301287</v>
      </c>
      <c r="AC1251" s="25">
        <v>0.12522045800000001</v>
      </c>
      <c r="AD1251" s="42">
        <v>0.29170000000000001</v>
      </c>
      <c r="AE1251" s="25">
        <v>88.914100000000005</v>
      </c>
      <c r="AF1251" s="42">
        <v>4.2122000000000002</v>
      </c>
      <c r="AG1251" s="25">
        <v>1.2915000000000001</v>
      </c>
      <c r="AH1251" s="5">
        <v>0.1197</v>
      </c>
      <c r="AI1251" s="25">
        <v>4.3298999999999997E-2</v>
      </c>
      <c r="AJ1251" s="24">
        <v>99.93</v>
      </c>
      <c r="AK1251" s="25">
        <v>0</v>
      </c>
      <c r="AL1251" s="241">
        <v>31.554500000000001</v>
      </c>
      <c r="AM1251" s="117"/>
      <c r="AN1251" s="118"/>
      <c r="AO1251" s="32">
        <v>0.5</v>
      </c>
      <c r="AP1251" s="245">
        <v>8.0920000000000005</v>
      </c>
      <c r="AQ1251" s="106">
        <v>2</v>
      </c>
      <c r="AR1251" s="108" t="s">
        <v>418</v>
      </c>
      <c r="AS1251" s="235">
        <v>5.2085600203361757</v>
      </c>
      <c r="AT1251" s="128"/>
      <c r="AU1251" s="236">
        <v>12.375562657629562</v>
      </c>
      <c r="AV1251" s="128"/>
      <c r="AW1251" s="237">
        <v>1.074755947136564</v>
      </c>
      <c r="AX1251" s="128"/>
      <c r="AZ1251" s="138">
        <v>0.18426268676219804</v>
      </c>
      <c r="BA1251" s="113">
        <v>6</v>
      </c>
      <c r="BC1251" s="144">
        <v>0.14377157347309838</v>
      </c>
      <c r="BD1251" s="128">
        <v>6</v>
      </c>
      <c r="BE1251" s="145">
        <v>0.10601052192588015</v>
      </c>
      <c r="BG1251" s="21">
        <v>1261</v>
      </c>
    </row>
    <row r="1252" spans="1:59" ht="15.75" customHeight="1">
      <c r="A1252" s="21" t="s">
        <v>242</v>
      </c>
      <c r="B1252" s="33">
        <v>60</v>
      </c>
      <c r="C1252" s="21" t="s">
        <v>386</v>
      </c>
      <c r="D1252" s="26" t="s">
        <v>385</v>
      </c>
      <c r="E1252" s="35">
        <v>70</v>
      </c>
      <c r="F1252" s="35">
        <v>48.530000000000371</v>
      </c>
      <c r="G1252" s="35" t="s">
        <v>67</v>
      </c>
      <c r="H1252" s="36">
        <v>70.80883333333334</v>
      </c>
      <c r="I1252" s="35">
        <v>140</v>
      </c>
      <c r="J1252" s="35">
        <v>6.0000000000286491E-2</v>
      </c>
      <c r="K1252" s="35" t="s">
        <v>68</v>
      </c>
      <c r="L1252" s="36">
        <v>140.001</v>
      </c>
      <c r="M1252" s="36">
        <v>-140.001</v>
      </c>
      <c r="N1252" s="20">
        <v>1262</v>
      </c>
      <c r="Q1252" s="32" t="s">
        <v>230</v>
      </c>
      <c r="R1252" s="5">
        <v>21</v>
      </c>
      <c r="S1252" s="24">
        <v>25.837</v>
      </c>
      <c r="T1252" s="42">
        <v>-1.17</v>
      </c>
      <c r="U1252" s="42">
        <v>-1.1637999999999999</v>
      </c>
      <c r="V1252" s="42">
        <v>24.488964643780001</v>
      </c>
      <c r="W1252" s="42">
        <v>24.486275312520998</v>
      </c>
      <c r="X1252" s="42">
        <v>30.148225420456246</v>
      </c>
      <c r="Y1252" s="42">
        <v>30.138350960341263</v>
      </c>
      <c r="Z1252" s="42">
        <v>2.6585000000000001</v>
      </c>
      <c r="AA1252" s="25">
        <v>9.1434518530310065</v>
      </c>
      <c r="AB1252" s="25">
        <v>106.94138782085498</v>
      </c>
      <c r="AC1252" s="25">
        <v>0.222609416</v>
      </c>
      <c r="AD1252" s="42">
        <v>0.50600000000000001</v>
      </c>
      <c r="AE1252" s="25">
        <v>89.478499999999997</v>
      </c>
      <c r="AF1252" s="42">
        <v>4.2386999999999997</v>
      </c>
      <c r="AG1252" s="25">
        <v>0.92749999999999999</v>
      </c>
      <c r="AH1252" s="5">
        <v>0.1051</v>
      </c>
      <c r="AI1252" s="25">
        <v>4.3298999999999997E-2</v>
      </c>
      <c r="AJ1252" s="24">
        <v>99.93</v>
      </c>
      <c r="AK1252" s="25">
        <v>0</v>
      </c>
      <c r="AL1252" s="241">
        <v>30.0837</v>
      </c>
      <c r="AM1252" s="117"/>
      <c r="AN1252" s="118"/>
      <c r="AO1252" s="32">
        <v>0.3</v>
      </c>
      <c r="AP1252" s="245">
        <v>9.0969999999999995</v>
      </c>
      <c r="AQ1252" s="106"/>
      <c r="AR1252" s="108" t="s">
        <v>227</v>
      </c>
      <c r="AS1252" s="235">
        <v>0</v>
      </c>
      <c r="AT1252" s="128"/>
      <c r="AU1252" s="236">
        <v>3.9994873659787626</v>
      </c>
      <c r="AV1252" s="128"/>
      <c r="AW1252" s="237">
        <v>0.62863083700440536</v>
      </c>
      <c r="AX1252" s="128"/>
      <c r="AZ1252" s="138">
        <v>0</v>
      </c>
      <c r="BA1252" s="113">
        <v>6</v>
      </c>
      <c r="BC1252" s="144">
        <v>0.19650673593542972</v>
      </c>
      <c r="BD1252" s="128">
        <v>6</v>
      </c>
      <c r="BE1252" s="145">
        <v>0.13374937831607867</v>
      </c>
      <c r="BG1252" s="21">
        <v>1262</v>
      </c>
    </row>
    <row r="1253" spans="1:59" ht="15.75" customHeight="1">
      <c r="A1253" s="21" t="s">
        <v>242</v>
      </c>
      <c r="B1253" s="33">
        <v>60</v>
      </c>
      <c r="C1253" s="21" t="s">
        <v>386</v>
      </c>
      <c r="D1253" s="26" t="s">
        <v>385</v>
      </c>
      <c r="E1253" s="35">
        <v>70</v>
      </c>
      <c r="F1253" s="35">
        <v>48.530000000000371</v>
      </c>
      <c r="G1253" s="35" t="s">
        <v>67</v>
      </c>
      <c r="H1253" s="36">
        <v>70.80883333333334</v>
      </c>
      <c r="I1253" s="35">
        <v>140</v>
      </c>
      <c r="J1253" s="35">
        <v>6.0000000000286491E-2</v>
      </c>
      <c r="K1253" s="35" t="s">
        <v>68</v>
      </c>
      <c r="L1253" s="36">
        <v>140.001</v>
      </c>
      <c r="M1253" s="36">
        <v>-140.001</v>
      </c>
      <c r="N1253" s="20">
        <v>1263</v>
      </c>
      <c r="O1253" s="23">
        <v>2</v>
      </c>
      <c r="P1253" s="38" t="s">
        <v>328</v>
      </c>
      <c r="Q1253" s="32" t="s">
        <v>229</v>
      </c>
      <c r="R1253" s="5">
        <v>22</v>
      </c>
      <c r="S1253" s="24">
        <v>41.98</v>
      </c>
      <c r="T1253" s="42">
        <v>-0.45669999999999999</v>
      </c>
      <c r="U1253" s="42">
        <v>-0.54490000000000005</v>
      </c>
      <c r="V1253" s="42">
        <v>25.760031796392997</v>
      </c>
      <c r="W1253" s="42">
        <v>25.664873272973001</v>
      </c>
      <c r="X1253" s="42">
        <v>31.115744646395715</v>
      </c>
      <c r="Y1253" s="42">
        <v>31.079779795607454</v>
      </c>
      <c r="Z1253" s="42">
        <v>2.6067</v>
      </c>
      <c r="AA1253" s="25">
        <v>8.7710443829083005</v>
      </c>
      <c r="AB1253" s="25">
        <v>105.27996133582202</v>
      </c>
      <c r="AC1253" s="25">
        <v>0.174449092</v>
      </c>
      <c r="AD1253" s="42">
        <v>0.4</v>
      </c>
      <c r="AE1253" s="25">
        <v>89.009900000000002</v>
      </c>
      <c r="AF1253" s="42">
        <v>4.2167000000000003</v>
      </c>
      <c r="AG1253" s="25">
        <v>1.2303999999999999</v>
      </c>
      <c r="AH1253" s="5">
        <v>0.1172</v>
      </c>
      <c r="AI1253" s="25">
        <v>4.3298999999999997E-2</v>
      </c>
      <c r="AJ1253" s="24">
        <v>99.93</v>
      </c>
      <c r="AK1253" s="25">
        <v>0</v>
      </c>
      <c r="AL1253" s="241">
        <v>31.1419</v>
      </c>
      <c r="AM1253" s="117"/>
      <c r="AN1253" s="118"/>
      <c r="AO1253" s="32">
        <v>0.7</v>
      </c>
      <c r="AP1253" s="245">
        <v>8.6059999999999999</v>
      </c>
      <c r="AQ1253" s="106"/>
      <c r="AR1253" s="108" t="s">
        <v>227</v>
      </c>
      <c r="AS1253" s="235">
        <v>2.2722314182556307</v>
      </c>
      <c r="AT1253" s="128"/>
      <c r="AU1253" s="236">
        <v>8.0924410641237152</v>
      </c>
      <c r="AV1253" s="128"/>
      <c r="AW1253" s="237">
        <v>0.85941850220264326</v>
      </c>
      <c r="AX1253" s="128"/>
      <c r="AZ1253" s="138">
        <v>0.22114041050063632</v>
      </c>
      <c r="BA1253" s="113">
        <v>6</v>
      </c>
      <c r="BC1253" s="144">
        <v>0.23656248729798607</v>
      </c>
      <c r="BD1253" s="128">
        <v>6</v>
      </c>
      <c r="BE1253" s="145">
        <v>0.12817076671961786</v>
      </c>
      <c r="BG1253" s="21">
        <v>1263</v>
      </c>
    </row>
    <row r="1254" spans="1:59" ht="15.75" customHeight="1">
      <c r="A1254" s="21" t="s">
        <v>242</v>
      </c>
      <c r="B1254" s="33">
        <v>60</v>
      </c>
      <c r="C1254" s="21" t="s">
        <v>386</v>
      </c>
      <c r="D1254" s="26" t="s">
        <v>385</v>
      </c>
      <c r="E1254" s="35">
        <v>70</v>
      </c>
      <c r="F1254" s="35">
        <v>48.530000000000371</v>
      </c>
      <c r="G1254" s="35" t="s">
        <v>67</v>
      </c>
      <c r="H1254" s="36">
        <v>70.80883333333334</v>
      </c>
      <c r="I1254" s="35">
        <v>140</v>
      </c>
      <c r="J1254" s="35">
        <v>6.0000000000286491E-2</v>
      </c>
      <c r="K1254" s="35" t="s">
        <v>68</v>
      </c>
      <c r="L1254" s="36">
        <v>140.001</v>
      </c>
      <c r="M1254" s="36">
        <v>-140.001</v>
      </c>
      <c r="N1254" s="20">
        <v>1264</v>
      </c>
      <c r="Q1254" s="32" t="s">
        <v>229</v>
      </c>
      <c r="R1254" s="5">
        <v>23</v>
      </c>
      <c r="S1254" s="24">
        <v>22.009</v>
      </c>
      <c r="T1254" s="42">
        <v>-1.1389</v>
      </c>
      <c r="U1254" s="42">
        <v>-1.1362000000000001</v>
      </c>
      <c r="V1254" s="42">
        <v>24.461255810233002</v>
      </c>
      <c r="W1254" s="42">
        <v>24.458538938933</v>
      </c>
      <c r="X1254" s="42">
        <v>30.081716629267017</v>
      </c>
      <c r="Y1254" s="42">
        <v>30.075340219457914</v>
      </c>
      <c r="Z1254" s="42">
        <v>2.6576</v>
      </c>
      <c r="AA1254" s="25">
        <v>9.119462641266848</v>
      </c>
      <c r="AB1254" s="25">
        <v>106.7000629214338</v>
      </c>
      <c r="AC1254" s="25">
        <v>0.22666899399999998</v>
      </c>
      <c r="AD1254" s="42">
        <v>0.51490000000000002</v>
      </c>
      <c r="AE1254" s="25">
        <v>89.416700000000006</v>
      </c>
      <c r="AF1254" s="42">
        <v>4.2359</v>
      </c>
      <c r="AG1254" s="25">
        <v>0.93689999999999996</v>
      </c>
      <c r="AH1254" s="5">
        <v>0.1055</v>
      </c>
      <c r="AI1254" s="25">
        <v>4.3298999999999997E-2</v>
      </c>
      <c r="AJ1254" s="24">
        <v>99.93</v>
      </c>
      <c r="AK1254" s="25">
        <v>0</v>
      </c>
      <c r="AL1254" s="241">
        <v>30.023599999999998</v>
      </c>
      <c r="AM1254" s="117"/>
      <c r="AN1254" s="118"/>
      <c r="AO1254" s="32">
        <v>0.2</v>
      </c>
      <c r="AP1254" s="245">
        <v>9.1370000000000005</v>
      </c>
      <c r="AQ1254" s="106">
        <v>6</v>
      </c>
      <c r="AR1254" s="108" t="s">
        <v>227</v>
      </c>
      <c r="AS1254" s="235">
        <v>0</v>
      </c>
      <c r="AT1254" s="128"/>
      <c r="AU1254" s="236">
        <v>3.8878316647981319</v>
      </c>
      <c r="AV1254" s="128"/>
      <c r="AW1254" s="237">
        <v>0.62283700440528644</v>
      </c>
      <c r="AX1254" s="128"/>
      <c r="AZ1254" s="138">
        <v>0</v>
      </c>
      <c r="BA1254" s="113">
        <v>6</v>
      </c>
      <c r="BC1254" s="144">
        <v>0.19832050746142971</v>
      </c>
      <c r="BD1254" s="128">
        <v>6</v>
      </c>
      <c r="BE1254" s="145">
        <v>0.13945824248219407</v>
      </c>
      <c r="BG1254" s="21">
        <v>1264</v>
      </c>
    </row>
    <row r="1255" spans="1:59" ht="15.75" customHeight="1">
      <c r="A1255" s="21" t="s">
        <v>242</v>
      </c>
      <c r="B1255" s="33">
        <v>60</v>
      </c>
      <c r="C1255" s="21" t="s">
        <v>386</v>
      </c>
      <c r="D1255" s="26" t="s">
        <v>385</v>
      </c>
      <c r="E1255" s="35">
        <v>70</v>
      </c>
      <c r="F1255" s="35">
        <v>48.530000000000371</v>
      </c>
      <c r="G1255" s="35" t="s">
        <v>67</v>
      </c>
      <c r="H1255" s="36">
        <v>70.80883333333334</v>
      </c>
      <c r="I1255" s="35">
        <v>140</v>
      </c>
      <c r="J1255" s="35">
        <v>6.0000000000286491E-2</v>
      </c>
      <c r="K1255" s="35" t="s">
        <v>68</v>
      </c>
      <c r="L1255" s="36">
        <v>140.001</v>
      </c>
      <c r="M1255" s="36">
        <v>-140.001</v>
      </c>
      <c r="N1255" s="20">
        <v>1265</v>
      </c>
      <c r="Q1255" s="32" t="s">
        <v>230</v>
      </c>
      <c r="R1255" s="5">
        <v>24</v>
      </c>
      <c r="S1255" s="24">
        <v>6.0190000000000001</v>
      </c>
      <c r="T1255" s="42">
        <v>-0.44040000000000001</v>
      </c>
      <c r="U1255" s="42">
        <v>-0.44569999999999999</v>
      </c>
      <c r="V1255" s="42">
        <v>22.249396648123</v>
      </c>
      <c r="W1255" s="42">
        <v>22.284837101779999</v>
      </c>
      <c r="X1255" s="42">
        <v>26.502416199944438</v>
      </c>
      <c r="Y1255" s="42">
        <v>26.553229453641151</v>
      </c>
      <c r="Z1255" s="42">
        <v>2.5114999999999998</v>
      </c>
      <c r="AA1255" s="25">
        <v>8.511865718420399</v>
      </c>
      <c r="AB1255" s="25">
        <v>98.949980430320153</v>
      </c>
      <c r="AC1255" s="25">
        <v>0.25766816800000003</v>
      </c>
      <c r="AD1255" s="42">
        <v>0.58309999999999995</v>
      </c>
      <c r="AE1255" s="25">
        <v>88.642899999999997</v>
      </c>
      <c r="AF1255" s="42">
        <v>4.1993999999999998</v>
      </c>
      <c r="AG1255" s="25">
        <v>0.92279999999999995</v>
      </c>
      <c r="AH1255" s="5">
        <v>0.10489999999999999</v>
      </c>
      <c r="AI1255" s="25">
        <v>8.4100999999999995E-2</v>
      </c>
      <c r="AJ1255" s="24">
        <v>99.93</v>
      </c>
      <c r="AK1255" s="25">
        <v>0</v>
      </c>
      <c r="AL1255" s="241">
        <v>26.409880712890626</v>
      </c>
      <c r="AM1255" s="117">
        <v>6</v>
      </c>
      <c r="AN1255" s="118"/>
      <c r="AO1255" s="32">
        <v>1.2</v>
      </c>
      <c r="AP1255" s="245">
        <v>8.6110000000000007</v>
      </c>
      <c r="AQ1255" s="106"/>
      <c r="AR1255" s="108" t="s">
        <v>227</v>
      </c>
      <c r="AS1255" s="235">
        <v>0</v>
      </c>
      <c r="AT1255" s="128"/>
      <c r="AU1255" s="236">
        <v>4.0247825033649054</v>
      </c>
      <c r="AV1255" s="128"/>
      <c r="AW1255" s="237">
        <v>0.47219735682819386</v>
      </c>
      <c r="AX1255" s="128"/>
      <c r="AZ1255" s="138">
        <v>2.824437402744823E-2</v>
      </c>
      <c r="BA1255" s="113">
        <v>6</v>
      </c>
      <c r="BC1255" s="144">
        <v>0.25344718414881423</v>
      </c>
      <c r="BD1255" s="128">
        <v>6</v>
      </c>
      <c r="BE1255" s="145">
        <v>0.14931750736751209</v>
      </c>
      <c r="BG1255" s="21">
        <v>1265</v>
      </c>
    </row>
    <row r="1256" spans="1:59" ht="15.75" customHeight="1">
      <c r="A1256" s="21" t="s">
        <v>242</v>
      </c>
      <c r="B1256" s="33">
        <v>61</v>
      </c>
      <c r="C1256" s="21" t="s">
        <v>384</v>
      </c>
      <c r="D1256" s="26" t="s">
        <v>383</v>
      </c>
      <c r="E1256" s="35">
        <v>71</v>
      </c>
      <c r="F1256" s="35">
        <v>0.16000000000019554</v>
      </c>
      <c r="G1256" s="35" t="s">
        <v>67</v>
      </c>
      <c r="H1256" s="36">
        <v>71.00266666666667</v>
      </c>
      <c r="I1256" s="35">
        <v>140</v>
      </c>
      <c r="J1256" s="35">
        <v>0.34999999999968168</v>
      </c>
      <c r="K1256" s="35" t="s">
        <v>68</v>
      </c>
      <c r="L1256" s="36">
        <v>140.00583333333333</v>
      </c>
      <c r="M1256" s="36">
        <v>-140.00583333333333</v>
      </c>
      <c r="N1256" s="20">
        <v>1266</v>
      </c>
      <c r="Q1256" s="32" t="s">
        <v>229</v>
      </c>
      <c r="R1256" s="5">
        <v>1</v>
      </c>
      <c r="S1256" s="24">
        <v>2104.0050000000001</v>
      </c>
      <c r="T1256" s="42">
        <v>-0.3891</v>
      </c>
      <c r="U1256" s="42">
        <v>-0.38940000000000002</v>
      </c>
      <c r="V1256" s="42">
        <v>29.576364653269</v>
      </c>
      <c r="W1256" s="42">
        <v>29.575888870528001</v>
      </c>
      <c r="X1256" s="42">
        <v>34.94653609793243</v>
      </c>
      <c r="Y1256" s="42">
        <v>34.946247932515689</v>
      </c>
      <c r="Z1256" s="42">
        <v>1.7101</v>
      </c>
      <c r="AA1256" s="25">
        <v>6.5131266906763265</v>
      </c>
      <c r="AB1256" s="25">
        <v>80.457293109909301</v>
      </c>
      <c r="AC1256" s="25">
        <v>1.70229304E-2</v>
      </c>
      <c r="AD1256" s="42">
        <v>5.3699999999999998E-2</v>
      </c>
      <c r="AE1256" s="25">
        <v>89.207300000000004</v>
      </c>
      <c r="AF1256" s="42">
        <v>4.226</v>
      </c>
      <c r="AG1256" s="25">
        <v>0.83130000000000004</v>
      </c>
      <c r="AH1256" s="5">
        <v>0.1012</v>
      </c>
      <c r="AI1256" s="25">
        <v>4.3298999999999997E-2</v>
      </c>
      <c r="AJ1256" s="24">
        <v>11.27</v>
      </c>
      <c r="AK1256" s="25">
        <v>0</v>
      </c>
      <c r="AL1256" s="241">
        <v>34.947400000000002</v>
      </c>
      <c r="AM1256" s="117"/>
      <c r="AN1256" s="118"/>
      <c r="AO1256" s="32">
        <v>0</v>
      </c>
      <c r="AP1256" s="245">
        <v>6.5049999999999999</v>
      </c>
      <c r="AQ1256" s="106">
        <v>2</v>
      </c>
      <c r="AR1256" s="108" t="s">
        <v>418</v>
      </c>
      <c r="AS1256" s="235">
        <v>14.970832846891073</v>
      </c>
      <c r="AT1256" s="128"/>
      <c r="AU1256" s="236">
        <v>14.500026983206416</v>
      </c>
      <c r="AV1256" s="128"/>
      <c r="AW1256" s="237">
        <v>1.0032986784140969</v>
      </c>
      <c r="AX1256" s="128"/>
      <c r="BC1256" s="144" t="s">
        <v>227</v>
      </c>
      <c r="BE1256" s="145" t="s">
        <v>227</v>
      </c>
      <c r="BG1256" s="21">
        <v>1266</v>
      </c>
    </row>
    <row r="1257" spans="1:59" ht="15.75" customHeight="1">
      <c r="A1257" s="21" t="s">
        <v>242</v>
      </c>
      <c r="B1257" s="33">
        <v>61</v>
      </c>
      <c r="C1257" s="21" t="s">
        <v>384</v>
      </c>
      <c r="D1257" s="26" t="s">
        <v>383</v>
      </c>
      <c r="E1257" s="35">
        <v>71</v>
      </c>
      <c r="F1257" s="35">
        <v>0.16000000000019554</v>
      </c>
      <c r="G1257" s="35" t="s">
        <v>67</v>
      </c>
      <c r="H1257" s="36">
        <v>71.00266666666667</v>
      </c>
      <c r="I1257" s="35">
        <v>140</v>
      </c>
      <c r="J1257" s="35">
        <v>0.34999999999968168</v>
      </c>
      <c r="K1257" s="35" t="s">
        <v>68</v>
      </c>
      <c r="L1257" s="36">
        <v>140.00583333333333</v>
      </c>
      <c r="M1257" s="36">
        <v>-140.00583333333333</v>
      </c>
      <c r="N1257" s="20">
        <v>1267</v>
      </c>
      <c r="Q1257" s="32" t="s">
        <v>229</v>
      </c>
      <c r="R1257" s="5">
        <v>2</v>
      </c>
      <c r="S1257" s="24">
        <v>1523.6559999999999</v>
      </c>
      <c r="T1257" s="42">
        <v>-0.26629999999999998</v>
      </c>
      <c r="U1257" s="42">
        <v>-0.26679999999999998</v>
      </c>
      <c r="V1257" s="42">
        <v>29.411999686708</v>
      </c>
      <c r="W1257" s="42">
        <v>29.411305859715998</v>
      </c>
      <c r="X1257" s="42">
        <v>34.905953335973031</v>
      </c>
      <c r="Y1257" s="42">
        <v>34.905602747733809</v>
      </c>
      <c r="Z1257" s="42">
        <v>1.8738999999999999</v>
      </c>
      <c r="AA1257" s="25">
        <v>6.8019251081528562</v>
      </c>
      <c r="AB1257" s="25">
        <v>84.271966479017678</v>
      </c>
      <c r="AC1257" s="25">
        <v>1.73216026E-2</v>
      </c>
      <c r="AD1257" s="42">
        <v>5.4300000000000001E-2</v>
      </c>
      <c r="AE1257" s="25">
        <v>90.136600000000001</v>
      </c>
      <c r="AF1257" s="42">
        <v>4.2697000000000003</v>
      </c>
      <c r="AG1257" s="25">
        <v>0.8266</v>
      </c>
      <c r="AH1257" s="5">
        <v>0.10100000000000001</v>
      </c>
      <c r="AI1257" s="25">
        <v>4.3298999999999997E-2</v>
      </c>
      <c r="AJ1257" s="24">
        <v>99.9</v>
      </c>
      <c r="AK1257" s="25">
        <v>0</v>
      </c>
      <c r="AL1257" s="241">
        <v>34.907899999999998</v>
      </c>
      <c r="AM1257" s="117"/>
      <c r="AN1257" s="118"/>
      <c r="AO1257" s="32">
        <v>-0.2</v>
      </c>
      <c r="AP1257" s="245">
        <v>6.8165944793034496</v>
      </c>
      <c r="AQ1257" s="106"/>
      <c r="AR1257" s="108" t="s">
        <v>227</v>
      </c>
      <c r="AS1257" s="235">
        <v>13.676866424198939</v>
      </c>
      <c r="AT1257" s="128"/>
      <c r="AU1257" s="236">
        <v>9.3805606728797439</v>
      </c>
      <c r="AV1257" s="128"/>
      <c r="AW1257" s="237">
        <v>0.90576916299559473</v>
      </c>
      <c r="AX1257" s="128"/>
      <c r="BC1257" s="144" t="s">
        <v>227</v>
      </c>
      <c r="BE1257" s="145" t="s">
        <v>227</v>
      </c>
      <c r="BG1257" s="21">
        <v>1267</v>
      </c>
    </row>
    <row r="1258" spans="1:59" ht="15.75" customHeight="1">
      <c r="A1258" s="21" t="s">
        <v>242</v>
      </c>
      <c r="B1258" s="33">
        <v>61</v>
      </c>
      <c r="C1258" s="21" t="s">
        <v>384</v>
      </c>
      <c r="D1258" s="26" t="s">
        <v>383</v>
      </c>
      <c r="E1258" s="35">
        <v>71</v>
      </c>
      <c r="F1258" s="35">
        <v>0.16000000000019554</v>
      </c>
      <c r="G1258" s="35" t="s">
        <v>67</v>
      </c>
      <c r="H1258" s="36">
        <v>71.00266666666667</v>
      </c>
      <c r="I1258" s="35">
        <v>140</v>
      </c>
      <c r="J1258" s="35">
        <v>0.34999999999968168</v>
      </c>
      <c r="K1258" s="35" t="s">
        <v>68</v>
      </c>
      <c r="L1258" s="36">
        <v>140.00583333333333</v>
      </c>
      <c r="M1258" s="36">
        <v>-140.00583333333333</v>
      </c>
      <c r="N1258" s="20">
        <v>1268</v>
      </c>
      <c r="Q1258" s="32" t="s">
        <v>229</v>
      </c>
      <c r="R1258" s="5">
        <v>3</v>
      </c>
      <c r="S1258" s="24">
        <v>1014.737</v>
      </c>
      <c r="T1258" s="42">
        <v>0.14330000000000001</v>
      </c>
      <c r="U1258" s="42">
        <v>0.1424</v>
      </c>
      <c r="V1258" s="42">
        <v>29.521690605990997</v>
      </c>
      <c r="W1258" s="42">
        <v>29.520922910919001</v>
      </c>
      <c r="X1258" s="42">
        <v>34.87439839689273</v>
      </c>
      <c r="Y1258" s="42">
        <v>34.874405142700759</v>
      </c>
      <c r="Z1258" s="42">
        <v>1.9993000000000001</v>
      </c>
      <c r="AA1258" s="25">
        <v>6.8362659720497074</v>
      </c>
      <c r="AB1258" s="25">
        <v>85.589116565601728</v>
      </c>
      <c r="AC1258" s="25">
        <v>1.8389458000000001E-2</v>
      </c>
      <c r="AD1258" s="42">
        <v>5.6800000000000003E-2</v>
      </c>
      <c r="AE1258" s="25">
        <v>90.058899999999994</v>
      </c>
      <c r="AF1258" s="42">
        <v>4.2660999999999998</v>
      </c>
      <c r="AG1258" s="25">
        <v>0.7984</v>
      </c>
      <c r="AH1258" s="5">
        <v>9.9900000000000003E-2</v>
      </c>
      <c r="AI1258" s="25">
        <v>4.3298999999999997E-2</v>
      </c>
      <c r="AJ1258" s="24">
        <v>99.93</v>
      </c>
      <c r="AK1258" s="25">
        <v>0</v>
      </c>
      <c r="AL1258" s="241">
        <v>34.8767</v>
      </c>
      <c r="AM1258" s="117"/>
      <c r="AN1258" s="118"/>
      <c r="AO1258" s="32">
        <v>0</v>
      </c>
      <c r="AP1258" s="245">
        <v>6.8500002099151542</v>
      </c>
      <c r="AQ1258" s="106">
        <v>2</v>
      </c>
      <c r="AR1258" s="108" t="s">
        <v>418</v>
      </c>
      <c r="AS1258" s="235">
        <v>12.854934887707179</v>
      </c>
      <c r="AT1258" s="128"/>
      <c r="AU1258" s="236">
        <v>7.5027649085627184</v>
      </c>
      <c r="AV1258" s="128"/>
      <c r="AW1258" s="237">
        <v>0.84589955947136564</v>
      </c>
      <c r="AX1258" s="128"/>
      <c r="BC1258" s="144" t="s">
        <v>227</v>
      </c>
      <c r="BE1258" s="145" t="s">
        <v>227</v>
      </c>
      <c r="BG1258" s="21">
        <v>1268</v>
      </c>
    </row>
    <row r="1259" spans="1:59" ht="15.75" customHeight="1">
      <c r="A1259" s="21" t="s">
        <v>242</v>
      </c>
      <c r="B1259" s="33">
        <v>61</v>
      </c>
      <c r="C1259" s="21" t="s">
        <v>384</v>
      </c>
      <c r="D1259" s="26" t="s">
        <v>383</v>
      </c>
      <c r="E1259" s="35">
        <v>71</v>
      </c>
      <c r="F1259" s="35">
        <v>0.16000000000019554</v>
      </c>
      <c r="G1259" s="35" t="s">
        <v>67</v>
      </c>
      <c r="H1259" s="36">
        <v>71.00266666666667</v>
      </c>
      <c r="I1259" s="35">
        <v>140</v>
      </c>
      <c r="J1259" s="35">
        <v>0.34999999999968168</v>
      </c>
      <c r="K1259" s="35" t="s">
        <v>68</v>
      </c>
      <c r="L1259" s="36">
        <v>140.00583333333333</v>
      </c>
      <c r="M1259" s="36">
        <v>-140.00583333333333</v>
      </c>
      <c r="N1259" s="20">
        <v>1269</v>
      </c>
      <c r="Q1259" s="32" t="s">
        <v>229</v>
      </c>
      <c r="R1259" s="5">
        <v>4</v>
      </c>
      <c r="S1259" s="24">
        <v>812.20600000000002</v>
      </c>
      <c r="T1259" s="42">
        <v>0.41860000000000003</v>
      </c>
      <c r="U1259" s="42">
        <v>0.4168</v>
      </c>
      <c r="V1259" s="42">
        <v>29.663241236638001</v>
      </c>
      <c r="W1259" s="42">
        <v>29.661658917814002</v>
      </c>
      <c r="X1259" s="42">
        <v>34.865776686839162</v>
      </c>
      <c r="Y1259" s="42">
        <v>34.865734929483743</v>
      </c>
      <c r="Z1259" s="42">
        <v>2.0449999999999999</v>
      </c>
      <c r="AA1259" s="25">
        <v>6.7944878907676598</v>
      </c>
      <c r="AB1259" s="25">
        <v>85.670590868968546</v>
      </c>
      <c r="AC1259" s="25">
        <v>1.8559933000000001E-2</v>
      </c>
      <c r="AD1259" s="42">
        <v>5.7099999999999998E-2</v>
      </c>
      <c r="AE1259" s="25">
        <v>90.050899999999999</v>
      </c>
      <c r="AF1259" s="42">
        <v>4.2656999999999998</v>
      </c>
      <c r="AG1259" s="25">
        <v>0.80069999999999997</v>
      </c>
      <c r="AH1259" s="5">
        <v>0.1</v>
      </c>
      <c r="AI1259" s="25">
        <v>4.3298999999999997E-2</v>
      </c>
      <c r="AJ1259" s="24">
        <v>99.93</v>
      </c>
      <c r="AK1259" s="25">
        <v>0</v>
      </c>
      <c r="AL1259" s="241">
        <v>34.868099999999998</v>
      </c>
      <c r="AM1259" s="117"/>
      <c r="AN1259" s="118"/>
      <c r="AO1259" s="32">
        <v>0.3</v>
      </c>
      <c r="AP1259" s="245">
        <v>6.8062011990769848</v>
      </c>
      <c r="AQ1259" s="106"/>
      <c r="AR1259" s="108" t="s">
        <v>227</v>
      </c>
      <c r="AS1259" s="235">
        <v>12.736903101094056</v>
      </c>
      <c r="AT1259" s="128"/>
      <c r="AU1259" s="236">
        <v>7.2432810124120177</v>
      </c>
      <c r="AV1259" s="128"/>
      <c r="AW1259" s="237">
        <v>0.83527753303964758</v>
      </c>
      <c r="AX1259" s="128"/>
      <c r="BC1259" s="144" t="s">
        <v>227</v>
      </c>
      <c r="BE1259" s="145" t="s">
        <v>227</v>
      </c>
      <c r="BG1259" s="21">
        <v>1269</v>
      </c>
    </row>
    <row r="1260" spans="1:59" ht="15.75" customHeight="1">
      <c r="A1260" s="21" t="s">
        <v>242</v>
      </c>
      <c r="B1260" s="33">
        <v>61</v>
      </c>
      <c r="C1260" s="21" t="s">
        <v>384</v>
      </c>
      <c r="D1260" s="26" t="s">
        <v>383</v>
      </c>
      <c r="E1260" s="35">
        <v>71</v>
      </c>
      <c r="F1260" s="35">
        <v>0.16000000000019554</v>
      </c>
      <c r="G1260" s="35" t="s">
        <v>67</v>
      </c>
      <c r="H1260" s="36">
        <v>71.00266666666667</v>
      </c>
      <c r="I1260" s="35">
        <v>140</v>
      </c>
      <c r="J1260" s="35">
        <v>0.34999999999968168</v>
      </c>
      <c r="K1260" s="35" t="s">
        <v>68</v>
      </c>
      <c r="L1260" s="36">
        <v>140.00583333333333</v>
      </c>
      <c r="M1260" s="36">
        <v>-140.00583333333333</v>
      </c>
      <c r="N1260" s="20">
        <v>1270</v>
      </c>
      <c r="Q1260" s="32" t="s">
        <v>229</v>
      </c>
      <c r="R1260" s="5">
        <v>5</v>
      </c>
      <c r="S1260" s="24">
        <v>608.82500000000005</v>
      </c>
      <c r="T1260" s="42">
        <v>0.71689999999999998</v>
      </c>
      <c r="U1260" s="42">
        <v>0.71679999999999999</v>
      </c>
      <c r="V1260" s="42">
        <v>29.822202965665003</v>
      </c>
      <c r="W1260" s="42">
        <v>29.822193625575999</v>
      </c>
      <c r="X1260" s="42">
        <v>34.855173424700737</v>
      </c>
      <c r="Y1260" s="42">
        <v>34.855273156202962</v>
      </c>
      <c r="Z1260" s="42">
        <v>2.0819999999999999</v>
      </c>
      <c r="AA1260" s="25">
        <v>6.7031649054995563</v>
      </c>
      <c r="AB1260" s="25">
        <v>85.165853479683577</v>
      </c>
      <c r="AC1260" s="25">
        <v>1.8175795999999998E-2</v>
      </c>
      <c r="AD1260" s="42">
        <v>5.6300000000000003E-2</v>
      </c>
      <c r="AE1260" s="25">
        <v>90.016999999999996</v>
      </c>
      <c r="AF1260" s="42">
        <v>4.2641</v>
      </c>
      <c r="AG1260" s="25">
        <v>0.86409999999999998</v>
      </c>
      <c r="AH1260" s="5">
        <v>0.1026</v>
      </c>
      <c r="AI1260" s="25">
        <v>4.3298999999999997E-2</v>
      </c>
      <c r="AJ1260" s="24">
        <v>99.93</v>
      </c>
      <c r="AK1260" s="25">
        <v>0</v>
      </c>
      <c r="AL1260" s="241">
        <v>34.857599999999998</v>
      </c>
      <c r="AM1260" s="117"/>
      <c r="AN1260" s="118"/>
      <c r="AO1260" s="32">
        <v>0.4</v>
      </c>
      <c r="AP1260" s="245">
        <v>6.7247838496261245</v>
      </c>
      <c r="AQ1260" s="106"/>
      <c r="AR1260" s="108" t="s">
        <v>227</v>
      </c>
      <c r="AS1260" s="235">
        <v>12.715109757158658</v>
      </c>
      <c r="AT1260" s="128"/>
      <c r="AU1260" s="236">
        <v>7.4329537898696305</v>
      </c>
      <c r="AV1260" s="128"/>
      <c r="AW1260" s="237">
        <v>0.83141497797356834</v>
      </c>
      <c r="AX1260" s="128"/>
      <c r="BC1260" s="144" t="s">
        <v>227</v>
      </c>
      <c r="BE1260" s="145" t="s">
        <v>227</v>
      </c>
      <c r="BG1260" s="21">
        <v>1270</v>
      </c>
    </row>
    <row r="1261" spans="1:59" ht="15.75" customHeight="1">
      <c r="A1261" s="21" t="s">
        <v>242</v>
      </c>
      <c r="B1261" s="33">
        <v>61</v>
      </c>
      <c r="C1261" s="21" t="s">
        <v>384</v>
      </c>
      <c r="D1261" s="26" t="s">
        <v>383</v>
      </c>
      <c r="E1261" s="35">
        <v>71</v>
      </c>
      <c r="F1261" s="35">
        <v>0.16000000000019554</v>
      </c>
      <c r="G1261" s="35" t="s">
        <v>67</v>
      </c>
      <c r="H1261" s="36">
        <v>71.00266666666667</v>
      </c>
      <c r="I1261" s="35">
        <v>140</v>
      </c>
      <c r="J1261" s="35">
        <v>0.34999999999968168</v>
      </c>
      <c r="K1261" s="35" t="s">
        <v>68</v>
      </c>
      <c r="L1261" s="36">
        <v>140.00583333333333</v>
      </c>
      <c r="M1261" s="36">
        <v>-140.00583333333333</v>
      </c>
      <c r="N1261" s="20">
        <v>1271</v>
      </c>
      <c r="Q1261" s="32" t="s">
        <v>229</v>
      </c>
      <c r="R1261" s="5">
        <v>6</v>
      </c>
      <c r="S1261" s="24">
        <v>487.94600000000003</v>
      </c>
      <c r="T1261" s="42">
        <v>0.81610000000000005</v>
      </c>
      <c r="U1261" s="42">
        <v>0.81589999999999996</v>
      </c>
      <c r="V1261" s="42">
        <v>29.839051351738</v>
      </c>
      <c r="W1261" s="42">
        <v>29.838908619058</v>
      </c>
      <c r="X1261" s="42">
        <v>34.836147022559011</v>
      </c>
      <c r="Y1261" s="42">
        <v>34.83618603246466</v>
      </c>
      <c r="Z1261" s="42">
        <v>2.0863</v>
      </c>
      <c r="AA1261" s="25">
        <v>6.5991253534825391</v>
      </c>
      <c r="AB1261" s="25">
        <v>84.046949818954403</v>
      </c>
      <c r="AC1261" s="25">
        <v>1.8986802399999999E-2</v>
      </c>
      <c r="AD1261" s="42">
        <v>5.8000000000000003E-2</v>
      </c>
      <c r="AE1261" s="25">
        <v>89.9512</v>
      </c>
      <c r="AF1261" s="42">
        <v>4.2610000000000001</v>
      </c>
      <c r="AG1261" s="25">
        <v>0.88990000000000002</v>
      </c>
      <c r="AH1261" s="5">
        <v>0.1036</v>
      </c>
      <c r="AI1261" s="25">
        <v>4.3298999999999997E-2</v>
      </c>
      <c r="AJ1261" s="24">
        <v>99.93</v>
      </c>
      <c r="AK1261" s="25">
        <v>0</v>
      </c>
      <c r="AL1261" s="241">
        <v>34.836399999999998</v>
      </c>
      <c r="AM1261" s="117"/>
      <c r="AN1261" s="118"/>
      <c r="AO1261" s="32">
        <v>0.5</v>
      </c>
      <c r="AP1261" s="245">
        <v>6.6159999999999997</v>
      </c>
      <c r="AQ1261" s="106"/>
      <c r="AR1261" s="108" t="s">
        <v>227</v>
      </c>
      <c r="AS1261" s="235">
        <v>12.780202836690844</v>
      </c>
      <c r="AT1261" s="128"/>
      <c r="AU1261" s="236">
        <v>7.8405669405477809</v>
      </c>
      <c r="AV1261" s="128"/>
      <c r="AW1261" s="237">
        <v>0.8410713656387665</v>
      </c>
      <c r="AX1261" s="128"/>
      <c r="BC1261" s="144" t="s">
        <v>227</v>
      </c>
      <c r="BE1261" s="145" t="s">
        <v>227</v>
      </c>
      <c r="BG1261" s="21">
        <v>1271</v>
      </c>
    </row>
    <row r="1262" spans="1:59" ht="15.75" customHeight="1">
      <c r="A1262" s="21" t="s">
        <v>242</v>
      </c>
      <c r="B1262" s="33">
        <v>61</v>
      </c>
      <c r="C1262" s="21" t="s">
        <v>384</v>
      </c>
      <c r="D1262" s="26" t="s">
        <v>383</v>
      </c>
      <c r="E1262" s="35">
        <v>71</v>
      </c>
      <c r="F1262" s="35">
        <v>0.16000000000019554</v>
      </c>
      <c r="G1262" s="35" t="s">
        <v>67</v>
      </c>
      <c r="H1262" s="36">
        <v>71.00266666666667</v>
      </c>
      <c r="I1262" s="35">
        <v>140</v>
      </c>
      <c r="J1262" s="35">
        <v>0.34999999999968168</v>
      </c>
      <c r="K1262" s="35" t="s">
        <v>68</v>
      </c>
      <c r="L1262" s="36">
        <v>140.00583333333333</v>
      </c>
      <c r="M1262" s="36">
        <v>-140.00583333333333</v>
      </c>
      <c r="N1262" s="20">
        <v>1272</v>
      </c>
      <c r="Q1262" s="32" t="s">
        <v>229</v>
      </c>
      <c r="R1262" s="5">
        <v>7</v>
      </c>
      <c r="S1262" s="24">
        <v>368.19600000000003</v>
      </c>
      <c r="T1262" s="42">
        <v>0.69030000000000002</v>
      </c>
      <c r="U1262" s="42">
        <v>0.69020000000000004</v>
      </c>
      <c r="V1262" s="42">
        <v>29.634571894162001</v>
      </c>
      <c r="W1262" s="42">
        <v>29.634624250087999</v>
      </c>
      <c r="X1262" s="42">
        <v>34.782033109987559</v>
      </c>
      <c r="Y1262" s="42">
        <v>34.782213075335839</v>
      </c>
      <c r="Z1262" s="42">
        <v>2.0691999999999999</v>
      </c>
      <c r="AA1262" s="25">
        <v>6.4268789226115386</v>
      </c>
      <c r="AB1262" s="25">
        <v>81.558112712972545</v>
      </c>
      <c r="AC1262" s="25">
        <v>1.9243196800000001E-2</v>
      </c>
      <c r="AD1262" s="42">
        <v>5.8599999999999999E-2</v>
      </c>
      <c r="AE1262" s="25">
        <v>89.931200000000004</v>
      </c>
      <c r="AF1262" s="42">
        <v>4.2601000000000004</v>
      </c>
      <c r="AG1262" s="25">
        <v>0.92520000000000002</v>
      </c>
      <c r="AH1262" s="5">
        <v>0.105</v>
      </c>
      <c r="AI1262" s="25">
        <v>4.3298999999999997E-2</v>
      </c>
      <c r="AJ1262" s="24">
        <v>99.93</v>
      </c>
      <c r="AK1262" s="25">
        <v>0</v>
      </c>
      <c r="AL1262" s="241">
        <v>34.78263902893066</v>
      </c>
      <c r="AM1262" s="117">
        <v>6</v>
      </c>
      <c r="AN1262" s="118"/>
      <c r="AO1262" s="32">
        <v>0.5</v>
      </c>
      <c r="AP1262" s="245">
        <v>6.4484999999999992</v>
      </c>
      <c r="AQ1262" s="106">
        <v>6</v>
      </c>
      <c r="AR1262" s="108" t="s">
        <v>227</v>
      </c>
      <c r="AS1262" s="235">
        <v>12.956863938478808</v>
      </c>
      <c r="AT1262" s="128"/>
      <c r="AU1262" s="236">
        <v>9.4882330553590855</v>
      </c>
      <c r="AV1262" s="128"/>
      <c r="AW1262" s="237">
        <v>0.87969691629955959</v>
      </c>
      <c r="AX1262" s="128"/>
      <c r="BC1262" s="144" t="s">
        <v>227</v>
      </c>
      <c r="BE1262" s="145" t="s">
        <v>227</v>
      </c>
      <c r="BG1262" s="21">
        <v>1272</v>
      </c>
    </row>
    <row r="1263" spans="1:59" ht="15.75" customHeight="1">
      <c r="A1263" s="21" t="s">
        <v>242</v>
      </c>
      <c r="B1263" s="33">
        <v>61</v>
      </c>
      <c r="C1263" s="21" t="s">
        <v>384</v>
      </c>
      <c r="D1263" s="26" t="s">
        <v>383</v>
      </c>
      <c r="E1263" s="35">
        <v>71</v>
      </c>
      <c r="F1263" s="35">
        <v>0.16000000000019554</v>
      </c>
      <c r="G1263" s="35" t="s">
        <v>67</v>
      </c>
      <c r="H1263" s="36">
        <v>71.00266666666667</v>
      </c>
      <c r="I1263" s="35">
        <v>140</v>
      </c>
      <c r="J1263" s="35">
        <v>0.34999999999968168</v>
      </c>
      <c r="K1263" s="35" t="s">
        <v>68</v>
      </c>
      <c r="L1263" s="36">
        <v>140.00583333333333</v>
      </c>
      <c r="M1263" s="36">
        <v>-140.00583333333333</v>
      </c>
      <c r="N1263" s="20">
        <v>1273</v>
      </c>
      <c r="Q1263" s="32" t="s">
        <v>229</v>
      </c>
      <c r="R1263" s="5">
        <v>8</v>
      </c>
      <c r="S1263" s="24">
        <v>299.50900000000001</v>
      </c>
      <c r="T1263" s="42">
        <v>0.47489999999999999</v>
      </c>
      <c r="U1263" s="42">
        <v>0.47560000000000002</v>
      </c>
      <c r="V1263" s="42">
        <v>29.362697892805002</v>
      </c>
      <c r="W1263" s="42">
        <v>29.363546879117003</v>
      </c>
      <c r="X1263" s="42">
        <v>34.709983921686884</v>
      </c>
      <c r="Y1263" s="42">
        <v>34.710307789896241</v>
      </c>
      <c r="Z1263" s="42">
        <v>2.0335999999999999</v>
      </c>
      <c r="AA1263" s="25">
        <v>6.2558338335126207</v>
      </c>
      <c r="AB1263" s="25">
        <v>78.907877749492812</v>
      </c>
      <c r="AC1263" s="25">
        <v>2.0780199400000001E-2</v>
      </c>
      <c r="AD1263" s="42">
        <v>6.2E-2</v>
      </c>
      <c r="AE1263" s="25">
        <v>89.869399999999999</v>
      </c>
      <c r="AF1263" s="42">
        <v>4.2571000000000003</v>
      </c>
      <c r="AG1263" s="25">
        <v>0.98850000000000005</v>
      </c>
      <c r="AH1263" s="5">
        <v>0.1075</v>
      </c>
      <c r="AI1263" s="25">
        <v>4.3298999999999997E-2</v>
      </c>
      <c r="AJ1263" s="24">
        <v>99.93</v>
      </c>
      <c r="AK1263" s="25">
        <v>0</v>
      </c>
      <c r="AL1263" s="241">
        <v>34.708500000000001</v>
      </c>
      <c r="AM1263" s="117"/>
      <c r="AN1263" s="118"/>
      <c r="AO1263" s="32">
        <v>0.3</v>
      </c>
      <c r="AP1263" s="245">
        <v>6.2539999999999996</v>
      </c>
      <c r="AQ1263" s="106"/>
      <c r="AR1263" s="108" t="s">
        <v>227</v>
      </c>
      <c r="AS1263" s="235">
        <v>13.161355921275968</v>
      </c>
      <c r="AT1263" s="128"/>
      <c r="AU1263" s="236">
        <v>12.157774561748541</v>
      </c>
      <c r="AV1263" s="128"/>
      <c r="AW1263" s="237">
        <v>0.94729162995594718</v>
      </c>
      <c r="AX1263" s="128"/>
      <c r="BC1263" s="144" t="s">
        <v>227</v>
      </c>
      <c r="BE1263" s="145" t="s">
        <v>227</v>
      </c>
      <c r="BG1263" s="21">
        <v>1273</v>
      </c>
    </row>
    <row r="1264" spans="1:59" ht="15.75" customHeight="1">
      <c r="A1264" s="21" t="s">
        <v>242</v>
      </c>
      <c r="B1264" s="33">
        <v>61</v>
      </c>
      <c r="C1264" s="21" t="s">
        <v>384</v>
      </c>
      <c r="D1264" s="26" t="s">
        <v>383</v>
      </c>
      <c r="E1264" s="35">
        <v>71</v>
      </c>
      <c r="F1264" s="35">
        <v>0.16000000000019554</v>
      </c>
      <c r="G1264" s="35" t="s">
        <v>67</v>
      </c>
      <c r="H1264" s="36">
        <v>71.00266666666667</v>
      </c>
      <c r="I1264" s="35">
        <v>140</v>
      </c>
      <c r="J1264" s="35">
        <v>0.34999999999968168</v>
      </c>
      <c r="K1264" s="35" t="s">
        <v>68</v>
      </c>
      <c r="L1264" s="36">
        <v>140.00583333333333</v>
      </c>
      <c r="M1264" s="36">
        <v>-140.00583333333333</v>
      </c>
      <c r="N1264" s="20">
        <v>1274</v>
      </c>
      <c r="Q1264" s="32" t="s">
        <v>229</v>
      </c>
      <c r="R1264" s="5">
        <v>9</v>
      </c>
      <c r="S1264" s="24">
        <v>260.084</v>
      </c>
      <c r="T1264" s="42">
        <v>0.1822</v>
      </c>
      <c r="U1264" s="42">
        <v>0.1852</v>
      </c>
      <c r="V1264" s="42">
        <v>29.015686306384001</v>
      </c>
      <c r="W1264" s="42">
        <v>29.019091266517002</v>
      </c>
      <c r="X1264" s="42">
        <v>34.607091769477101</v>
      </c>
      <c r="Y1264" s="42">
        <v>34.608202857764752</v>
      </c>
      <c r="Z1264" s="42">
        <v>2.0116999999999998</v>
      </c>
      <c r="AA1264" s="25">
        <v>6.180174241327002</v>
      </c>
      <c r="AB1264" s="25">
        <v>77.30848313925182</v>
      </c>
      <c r="AC1264" s="25">
        <v>2.3897391600000002E-2</v>
      </c>
      <c r="AD1264" s="42">
        <v>6.8900000000000003E-2</v>
      </c>
      <c r="AE1264" s="25">
        <v>90.009</v>
      </c>
      <c r="AF1264" s="42">
        <v>4.2637</v>
      </c>
      <c r="AG1264" s="25">
        <v>1.0472999999999999</v>
      </c>
      <c r="AH1264" s="5">
        <v>0.1099</v>
      </c>
      <c r="AI1264" s="25">
        <v>4.3298999999999997E-2</v>
      </c>
      <c r="AJ1264" s="24">
        <v>99.93</v>
      </c>
      <c r="AK1264" s="25">
        <v>0</v>
      </c>
      <c r="AL1264" s="241">
        <v>34.600499999999997</v>
      </c>
      <c r="AM1264" s="117"/>
      <c r="AN1264" s="118"/>
      <c r="AO1264" s="32">
        <v>0.2</v>
      </c>
      <c r="AP1264" s="245">
        <v>6.1909999999999998</v>
      </c>
      <c r="AQ1264" s="106"/>
      <c r="AR1264" s="108" t="s">
        <v>227</v>
      </c>
      <c r="AS1264" s="235">
        <v>13.452594660767446</v>
      </c>
      <c r="AT1264" s="128"/>
      <c r="AU1264" s="236">
        <v>13.431820607503855</v>
      </c>
      <c r="AV1264" s="128"/>
      <c r="AW1264" s="237">
        <v>0.99943612334801757</v>
      </c>
      <c r="AX1264" s="128"/>
      <c r="BC1264" s="144" t="s">
        <v>227</v>
      </c>
      <c r="BE1264" s="145" t="s">
        <v>227</v>
      </c>
      <c r="BG1264" s="21">
        <v>1274</v>
      </c>
    </row>
    <row r="1265" spans="1:59" ht="15.75" customHeight="1">
      <c r="A1265" s="21" t="s">
        <v>242</v>
      </c>
      <c r="B1265" s="33">
        <v>61</v>
      </c>
      <c r="C1265" s="21" t="s">
        <v>384</v>
      </c>
      <c r="D1265" s="26" t="s">
        <v>383</v>
      </c>
      <c r="E1265" s="35">
        <v>71</v>
      </c>
      <c r="F1265" s="35">
        <v>0.16000000000019554</v>
      </c>
      <c r="G1265" s="35" t="s">
        <v>67</v>
      </c>
      <c r="H1265" s="36">
        <v>71.00266666666667</v>
      </c>
      <c r="I1265" s="35">
        <v>140</v>
      </c>
      <c r="J1265" s="35">
        <v>0.34999999999968168</v>
      </c>
      <c r="K1265" s="35" t="s">
        <v>68</v>
      </c>
      <c r="L1265" s="36">
        <v>140.00583333333333</v>
      </c>
      <c r="M1265" s="36">
        <v>-140.00583333333333</v>
      </c>
      <c r="N1265" s="20">
        <v>1275</v>
      </c>
      <c r="Q1265" s="32" t="s">
        <v>230</v>
      </c>
      <c r="R1265" s="5">
        <v>10</v>
      </c>
      <c r="S1265" s="24">
        <v>224.99299999999999</v>
      </c>
      <c r="T1265" s="42">
        <v>-0.18090000000000001</v>
      </c>
      <c r="U1265" s="42">
        <v>-0.18099999999999999</v>
      </c>
      <c r="V1265" s="42">
        <v>28.531879657978003</v>
      </c>
      <c r="W1265" s="42">
        <v>28.531973454435001</v>
      </c>
      <c r="X1265" s="42">
        <v>34.396227946533216</v>
      </c>
      <c r="Y1265" s="42">
        <v>34.396465440909331</v>
      </c>
      <c r="Z1265" s="42">
        <v>1.9779</v>
      </c>
      <c r="AA1265" s="25">
        <v>6.0790555818530638</v>
      </c>
      <c r="AB1265" s="25">
        <v>75.214964899255349</v>
      </c>
      <c r="AC1265" s="25">
        <v>2.9661719600000001E-2</v>
      </c>
      <c r="AD1265" s="42">
        <v>8.1500000000000003E-2</v>
      </c>
      <c r="AE1265" s="25">
        <v>89.733800000000002</v>
      </c>
      <c r="AF1265" s="42">
        <v>4.2507999999999999</v>
      </c>
      <c r="AG1265" s="25">
        <v>1.1200000000000001</v>
      </c>
      <c r="AH1265" s="5">
        <v>0.1128</v>
      </c>
      <c r="AI1265" s="25">
        <v>4.3298999999999997E-2</v>
      </c>
      <c r="AJ1265" s="24">
        <v>99.93</v>
      </c>
      <c r="AK1265" s="25">
        <v>0</v>
      </c>
      <c r="AL1265" s="241">
        <v>34.401200000000003</v>
      </c>
      <c r="AM1265" s="117"/>
      <c r="AN1265" s="118"/>
      <c r="AO1265" s="32">
        <v>-0.1</v>
      </c>
      <c r="AP1265" s="245">
        <v>6.1130000000000004</v>
      </c>
      <c r="AQ1265" s="106"/>
      <c r="AR1265" s="108" t="s">
        <v>227</v>
      </c>
      <c r="AS1265" s="235">
        <v>13.629366132424863</v>
      </c>
      <c r="AT1265" s="128"/>
      <c r="AU1265" s="236">
        <v>16.820210443709769</v>
      </c>
      <c r="AV1265" s="128"/>
      <c r="AW1265" s="237">
        <v>1.1095189427312777</v>
      </c>
      <c r="AX1265" s="128"/>
      <c r="AZ1265" s="138">
        <v>0</v>
      </c>
      <c r="BA1265" s="113">
        <v>6</v>
      </c>
      <c r="BC1265" s="144" t="s">
        <v>227</v>
      </c>
      <c r="BE1265" s="145" t="s">
        <v>227</v>
      </c>
      <c r="BG1265" s="21">
        <v>1275</v>
      </c>
    </row>
    <row r="1266" spans="1:59" ht="15.75" customHeight="1">
      <c r="A1266" s="21" t="s">
        <v>242</v>
      </c>
      <c r="B1266" s="33">
        <v>61</v>
      </c>
      <c r="C1266" s="21" t="s">
        <v>384</v>
      </c>
      <c r="D1266" s="26" t="s">
        <v>383</v>
      </c>
      <c r="E1266" s="35">
        <v>71</v>
      </c>
      <c r="F1266" s="35">
        <v>0.16000000000019554</v>
      </c>
      <c r="G1266" s="35" t="s">
        <v>67</v>
      </c>
      <c r="H1266" s="36">
        <v>71.00266666666667</v>
      </c>
      <c r="I1266" s="35">
        <v>140</v>
      </c>
      <c r="J1266" s="35">
        <v>0.34999999999968168</v>
      </c>
      <c r="K1266" s="35" t="s">
        <v>68</v>
      </c>
      <c r="L1266" s="36">
        <v>140.00583333333333</v>
      </c>
      <c r="M1266" s="36">
        <v>-140.00583333333333</v>
      </c>
      <c r="N1266" s="20">
        <v>1276</v>
      </c>
      <c r="Q1266" s="32" t="s">
        <v>229</v>
      </c>
      <c r="R1266" s="5">
        <v>11</v>
      </c>
      <c r="S1266" s="24">
        <v>201.85599999999999</v>
      </c>
      <c r="T1266" s="42">
        <v>-0.48820000000000002</v>
      </c>
      <c r="U1266" s="42">
        <v>-0.47820000000000001</v>
      </c>
      <c r="V1266" s="42">
        <v>28.080286540042</v>
      </c>
      <c r="W1266" s="42">
        <v>28.094745729644</v>
      </c>
      <c r="X1266" s="42">
        <v>34.152530146700329</v>
      </c>
      <c r="Y1266" s="42">
        <v>34.160686071929433</v>
      </c>
      <c r="Z1266" s="42">
        <v>1.9583999999999999</v>
      </c>
      <c r="AA1266" s="25">
        <v>6.0435337993411453</v>
      </c>
      <c r="AB1266" s="25">
        <v>74.046911475470239</v>
      </c>
      <c r="AC1266" s="25">
        <v>2.5391661800000003E-2</v>
      </c>
      <c r="AD1266" s="42">
        <v>7.2099999999999997E-2</v>
      </c>
      <c r="AE1266" s="25">
        <v>89.574300000000008</v>
      </c>
      <c r="AF1266" s="42">
        <v>4.2432999999999996</v>
      </c>
      <c r="AG1266" s="25">
        <v>1.2303999999999999</v>
      </c>
      <c r="AH1266" s="5">
        <v>0.1172</v>
      </c>
      <c r="AI1266" s="25">
        <v>4.3298999999999997E-2</v>
      </c>
      <c r="AJ1266" s="24">
        <v>99.93</v>
      </c>
      <c r="AK1266" s="25">
        <v>0</v>
      </c>
      <c r="AL1266" s="241">
        <v>34.1402</v>
      </c>
      <c r="AM1266" s="117"/>
      <c r="AN1266" s="118"/>
      <c r="AO1266" s="32">
        <v>-0.4</v>
      </c>
      <c r="AP1266" s="245">
        <v>6.0670000000000002</v>
      </c>
      <c r="AQ1266" s="106"/>
      <c r="AR1266" s="108" t="s">
        <v>227</v>
      </c>
      <c r="AS1266" s="235">
        <v>14.210529003599598</v>
      </c>
      <c r="AT1266" s="128"/>
      <c r="AU1266" s="236">
        <v>21.127036041679197</v>
      </c>
      <c r="AV1266" s="128"/>
      <c r="AW1266" s="237">
        <v>1.2562960352422907</v>
      </c>
      <c r="AX1266" s="128"/>
      <c r="AZ1266" s="138">
        <v>4.0488506365437653E-3</v>
      </c>
      <c r="BA1266" s="113">
        <v>6</v>
      </c>
      <c r="BC1266" s="144" t="s">
        <v>227</v>
      </c>
      <c r="BE1266" s="145" t="s">
        <v>227</v>
      </c>
      <c r="BG1266" s="21">
        <v>1276</v>
      </c>
    </row>
    <row r="1267" spans="1:59" ht="15.75" customHeight="1">
      <c r="A1267" s="21" t="s">
        <v>242</v>
      </c>
      <c r="B1267" s="33">
        <v>61</v>
      </c>
      <c r="C1267" s="21" t="s">
        <v>384</v>
      </c>
      <c r="D1267" s="26" t="s">
        <v>383</v>
      </c>
      <c r="E1267" s="35">
        <v>71</v>
      </c>
      <c r="F1267" s="35">
        <v>0.16000000000019554</v>
      </c>
      <c r="G1267" s="35" t="s">
        <v>67</v>
      </c>
      <c r="H1267" s="36">
        <v>71.00266666666667</v>
      </c>
      <c r="I1267" s="35">
        <v>140</v>
      </c>
      <c r="J1267" s="35">
        <v>0.34999999999968168</v>
      </c>
      <c r="K1267" s="35" t="s">
        <v>68</v>
      </c>
      <c r="L1267" s="36">
        <v>140.00583333333333</v>
      </c>
      <c r="M1267" s="36">
        <v>-140.00583333333333</v>
      </c>
      <c r="N1267" s="20">
        <v>1277</v>
      </c>
      <c r="Q1267" s="32" t="s">
        <v>229</v>
      </c>
      <c r="R1267" s="5">
        <v>12</v>
      </c>
      <c r="S1267" s="24">
        <v>183.726</v>
      </c>
      <c r="T1267" s="42">
        <v>-0.91839999999999999</v>
      </c>
      <c r="U1267" s="42">
        <v>-0.93130000000000002</v>
      </c>
      <c r="V1267" s="42">
        <v>27.397598571949001</v>
      </c>
      <c r="W1267" s="42">
        <v>27.380154268973001</v>
      </c>
      <c r="X1267" s="42">
        <v>33.725015387864019</v>
      </c>
      <c r="Y1267" s="42">
        <v>33.715779482031799</v>
      </c>
      <c r="Z1267" s="42">
        <v>1.9470000000000001</v>
      </c>
      <c r="AA1267" s="25">
        <v>6.0812008072812054</v>
      </c>
      <c r="AB1267" s="25">
        <v>73.442218161652079</v>
      </c>
      <c r="AC1267" s="25">
        <v>2.8380656799999997E-2</v>
      </c>
      <c r="AD1267" s="42">
        <v>7.8700000000000006E-2</v>
      </c>
      <c r="AE1267" s="25">
        <v>89.665999999999997</v>
      </c>
      <c r="AF1267" s="42">
        <v>4.2476000000000003</v>
      </c>
      <c r="AG1267" s="25">
        <v>1.3267</v>
      </c>
      <c r="AH1267" s="5">
        <v>0.1211</v>
      </c>
      <c r="AI1267" s="25">
        <v>4.3298999999999997E-2</v>
      </c>
      <c r="AJ1267" s="24">
        <v>99.92</v>
      </c>
      <c r="AK1267" s="25">
        <v>0</v>
      </c>
      <c r="AL1267" s="241">
        <v>33.664299999999997</v>
      </c>
      <c r="AM1267" s="117"/>
      <c r="AN1267" s="118"/>
      <c r="AO1267" s="32">
        <v>-0.7</v>
      </c>
      <c r="AP1267" s="245">
        <v>6.1109999999999998</v>
      </c>
      <c r="AQ1267" s="106"/>
      <c r="AR1267" s="108" t="s">
        <v>227</v>
      </c>
      <c r="AS1267" s="235">
        <v>15.171290817173549</v>
      </c>
      <c r="AT1267" s="128"/>
      <c r="AU1267" s="236">
        <v>27.898537377591854</v>
      </c>
      <c r="AV1267" s="128"/>
      <c r="AW1267" s="237">
        <v>1.5112246696035243</v>
      </c>
      <c r="AX1267" s="128"/>
      <c r="AZ1267" s="138">
        <v>0</v>
      </c>
      <c r="BA1267" s="113">
        <v>6</v>
      </c>
      <c r="BC1267" s="144" t="s">
        <v>227</v>
      </c>
      <c r="BE1267" s="145" t="s">
        <v>227</v>
      </c>
      <c r="BG1267" s="21">
        <v>1277</v>
      </c>
    </row>
    <row r="1268" spans="1:59" ht="15.75" customHeight="1">
      <c r="A1268" s="21" t="s">
        <v>242</v>
      </c>
      <c r="B1268" s="33">
        <v>61</v>
      </c>
      <c r="C1268" s="21" t="s">
        <v>384</v>
      </c>
      <c r="D1268" s="26" t="s">
        <v>383</v>
      </c>
      <c r="E1268" s="35">
        <v>71</v>
      </c>
      <c r="F1268" s="35">
        <v>0.16000000000019554</v>
      </c>
      <c r="G1268" s="35" t="s">
        <v>67</v>
      </c>
      <c r="H1268" s="36">
        <v>71.00266666666667</v>
      </c>
      <c r="I1268" s="35">
        <v>140</v>
      </c>
      <c r="J1268" s="35">
        <v>0.34999999999968168</v>
      </c>
      <c r="K1268" s="35" t="s">
        <v>68</v>
      </c>
      <c r="L1268" s="36">
        <v>140.00583333333333</v>
      </c>
      <c r="M1268" s="36">
        <v>-140.00583333333333</v>
      </c>
      <c r="N1268" s="20">
        <v>1278</v>
      </c>
      <c r="Q1268" s="32" t="s">
        <v>230</v>
      </c>
      <c r="R1268" s="5">
        <v>13</v>
      </c>
      <c r="S1268" s="24">
        <v>162.07499999999999</v>
      </c>
      <c r="T1268" s="42">
        <v>-1.3481000000000001</v>
      </c>
      <c r="U1268" s="42">
        <v>-1.3480000000000001</v>
      </c>
      <c r="V1268" s="42">
        <v>26.605506537916</v>
      </c>
      <c r="W1268" s="42">
        <v>26.605409023303</v>
      </c>
      <c r="X1268" s="42">
        <v>33.13646346523052</v>
      </c>
      <c r="Y1268" s="42">
        <v>33.136218918861914</v>
      </c>
      <c r="Z1268" s="42">
        <v>1.9974000000000001</v>
      </c>
      <c r="AA1268" s="25">
        <v>6.3757708505612012</v>
      </c>
      <c r="AB1268" s="25">
        <v>75.803240927388345</v>
      </c>
      <c r="AC1268" s="25">
        <v>2.9917659400000001E-2</v>
      </c>
      <c r="AD1268" s="42">
        <v>8.2100000000000006E-2</v>
      </c>
      <c r="AE1268" s="25">
        <v>89.562300000000008</v>
      </c>
      <c r="AF1268" s="42">
        <v>4.2427000000000001</v>
      </c>
      <c r="AG1268" s="25">
        <v>1.4112</v>
      </c>
      <c r="AH1268" s="5">
        <v>0.1244</v>
      </c>
      <c r="AI1268" s="25">
        <v>4.3298999999999997E-2</v>
      </c>
      <c r="AJ1268" s="24">
        <v>99.93</v>
      </c>
      <c r="AK1268" s="25">
        <v>0</v>
      </c>
      <c r="AL1268" s="241">
        <v>33.135399999999997</v>
      </c>
      <c r="AM1268" s="117"/>
      <c r="AN1268" s="118"/>
      <c r="AO1268" s="32">
        <v>-1.2</v>
      </c>
      <c r="AP1268" s="245">
        <v>6.4160000000000004</v>
      </c>
      <c r="AQ1268" s="106"/>
      <c r="AR1268" s="108" t="s">
        <v>227</v>
      </c>
      <c r="AS1268" s="235">
        <v>15.419665859718174</v>
      </c>
      <c r="AT1268" s="128"/>
      <c r="AU1268" s="236">
        <v>32.861218901462614</v>
      </c>
      <c r="AV1268" s="128"/>
      <c r="AW1268" s="237">
        <v>1.7062837004405287</v>
      </c>
      <c r="AX1268" s="128"/>
      <c r="AZ1268" s="138">
        <v>0</v>
      </c>
      <c r="BA1268" s="113">
        <v>6</v>
      </c>
      <c r="BC1268" s="144" t="s">
        <v>227</v>
      </c>
      <c r="BE1268" s="145" t="s">
        <v>227</v>
      </c>
      <c r="BG1268" s="21">
        <v>1278</v>
      </c>
    </row>
    <row r="1269" spans="1:59" ht="15.75" customHeight="1">
      <c r="A1269" s="21" t="s">
        <v>242</v>
      </c>
      <c r="B1269" s="33">
        <v>61</v>
      </c>
      <c r="C1269" s="21" t="s">
        <v>384</v>
      </c>
      <c r="D1269" s="26" t="s">
        <v>383</v>
      </c>
      <c r="E1269" s="35">
        <v>71</v>
      </c>
      <c r="F1269" s="35">
        <v>0.16000000000019554</v>
      </c>
      <c r="G1269" s="35" t="s">
        <v>67</v>
      </c>
      <c r="H1269" s="36">
        <v>71.00266666666667</v>
      </c>
      <c r="I1269" s="35">
        <v>140</v>
      </c>
      <c r="J1269" s="35">
        <v>0.34999999999968168</v>
      </c>
      <c r="K1269" s="35" t="s">
        <v>68</v>
      </c>
      <c r="L1269" s="36">
        <v>140.00583333333333</v>
      </c>
      <c r="M1269" s="36">
        <v>-140.00583333333333</v>
      </c>
      <c r="N1269" s="20">
        <v>1279</v>
      </c>
      <c r="Q1269" s="32" t="s">
        <v>229</v>
      </c>
      <c r="R1269" s="5">
        <v>14</v>
      </c>
      <c r="S1269" s="24">
        <v>148.131</v>
      </c>
      <c r="T1269" s="42">
        <v>-1.3726</v>
      </c>
      <c r="U1269" s="42">
        <v>-1.3939999999999999</v>
      </c>
      <c r="V1269" s="42">
        <v>26.446883635660001</v>
      </c>
      <c r="W1269" s="42">
        <v>26.44386373915</v>
      </c>
      <c r="X1269" s="42">
        <v>32.95454739605065</v>
      </c>
      <c r="Y1269" s="42">
        <v>32.974019431072165</v>
      </c>
      <c r="Z1269" s="42">
        <v>2.0358999999999998</v>
      </c>
      <c r="AA1269" s="25">
        <v>6.5347068542193583</v>
      </c>
      <c r="AB1269" s="25">
        <v>77.54151379410736</v>
      </c>
      <c r="AC1269" s="25">
        <v>3.1411929599999999E-2</v>
      </c>
      <c r="AD1269" s="42">
        <v>8.5400000000000004E-2</v>
      </c>
      <c r="AE1269" s="25">
        <v>89.562300000000008</v>
      </c>
      <c r="AF1269" s="42">
        <v>4.2427000000000001</v>
      </c>
      <c r="AG1269" s="25">
        <v>1.4112</v>
      </c>
      <c r="AH1269" s="5">
        <v>0.1244</v>
      </c>
      <c r="AI1269" s="25">
        <v>4.3298999999999997E-2</v>
      </c>
      <c r="AJ1269" s="24">
        <v>99.93</v>
      </c>
      <c r="AK1269" s="25">
        <v>0</v>
      </c>
      <c r="AL1269" s="241">
        <v>32.974699999999999</v>
      </c>
      <c r="AM1269" s="117"/>
      <c r="AN1269" s="118"/>
      <c r="AO1269" s="32">
        <v>-1.1000000000000001</v>
      </c>
      <c r="AP1269" s="245">
        <v>6.5194999999999999</v>
      </c>
      <c r="AQ1269" s="106">
        <v>6</v>
      </c>
      <c r="AR1269" s="108" t="s">
        <v>227</v>
      </c>
      <c r="AS1269" s="235">
        <v>14.958623881894725</v>
      </c>
      <c r="AT1269" s="128"/>
      <c r="AU1269" s="236">
        <v>32.140465458865513</v>
      </c>
      <c r="AV1269" s="128"/>
      <c r="AW1269" s="237">
        <v>1.7072493392070485</v>
      </c>
      <c r="AX1269" s="128"/>
      <c r="AZ1269" s="138">
        <v>0</v>
      </c>
      <c r="BA1269" s="113">
        <v>6</v>
      </c>
      <c r="BC1269" s="144" t="s">
        <v>227</v>
      </c>
      <c r="BE1269" s="145" t="s">
        <v>227</v>
      </c>
      <c r="BG1269" s="21">
        <v>1279</v>
      </c>
    </row>
    <row r="1270" spans="1:59" ht="15.75" customHeight="1">
      <c r="A1270" s="21" t="s">
        <v>242</v>
      </c>
      <c r="B1270" s="33">
        <v>61</v>
      </c>
      <c r="C1270" s="21" t="s">
        <v>384</v>
      </c>
      <c r="D1270" s="26" t="s">
        <v>383</v>
      </c>
      <c r="E1270" s="35">
        <v>71</v>
      </c>
      <c r="F1270" s="35">
        <v>0.16000000000019554</v>
      </c>
      <c r="G1270" s="35" t="s">
        <v>67</v>
      </c>
      <c r="H1270" s="36">
        <v>71.00266666666667</v>
      </c>
      <c r="I1270" s="35">
        <v>140</v>
      </c>
      <c r="J1270" s="35">
        <v>0.34999999999968168</v>
      </c>
      <c r="K1270" s="35" t="s">
        <v>68</v>
      </c>
      <c r="L1270" s="36">
        <v>140.00583333333333</v>
      </c>
      <c r="M1270" s="36">
        <v>-140.00583333333333</v>
      </c>
      <c r="N1270" s="20">
        <v>1280</v>
      </c>
      <c r="Q1270" s="32" t="s">
        <v>229</v>
      </c>
      <c r="R1270" s="5">
        <v>15</v>
      </c>
      <c r="S1270" s="24">
        <v>124.75700000000001</v>
      </c>
      <c r="T1270" s="42">
        <v>-1.3716999999999999</v>
      </c>
      <c r="U1270" s="42">
        <v>-1.3724000000000001</v>
      </c>
      <c r="V1270" s="42">
        <v>26.226621247284999</v>
      </c>
      <c r="W1270" s="42">
        <v>26.226663784078998</v>
      </c>
      <c r="X1270" s="42">
        <v>32.665826230597254</v>
      </c>
      <c r="Y1270" s="42">
        <v>32.666650076345917</v>
      </c>
      <c r="Z1270" s="42">
        <v>2.0830000000000002</v>
      </c>
      <c r="AA1270" s="25">
        <v>6.7263106939512785</v>
      </c>
      <c r="AB1270" s="25">
        <v>79.653597901644076</v>
      </c>
      <c r="AC1270" s="25">
        <v>3.5296941200000001E-2</v>
      </c>
      <c r="AD1270" s="42">
        <v>9.3899999999999997E-2</v>
      </c>
      <c r="AE1270" s="25">
        <v>89.418700000000001</v>
      </c>
      <c r="AF1270" s="42">
        <v>4.2359999999999998</v>
      </c>
      <c r="AG1270" s="25">
        <v>1.4112</v>
      </c>
      <c r="AH1270" s="5">
        <v>0.1244</v>
      </c>
      <c r="AI1270" s="25">
        <v>4.3298999999999997E-2</v>
      </c>
      <c r="AJ1270" s="24">
        <v>99.93</v>
      </c>
      <c r="AK1270" s="25">
        <v>0</v>
      </c>
      <c r="AL1270" s="241">
        <v>32.692599999999999</v>
      </c>
      <c r="AM1270" s="117"/>
      <c r="AN1270" s="118"/>
      <c r="AO1270" s="32">
        <v>-1.1000000000000001</v>
      </c>
      <c r="AP1270" s="245">
        <v>6.7210000000000001</v>
      </c>
      <c r="AQ1270" s="106"/>
      <c r="AR1270" s="108" t="s">
        <v>227</v>
      </c>
      <c r="AS1270" s="235">
        <v>13.898481280408745</v>
      </c>
      <c r="AT1270" s="128"/>
      <c r="AU1270" s="236">
        <v>29.79812461113325</v>
      </c>
      <c r="AV1270" s="128"/>
      <c r="AW1270" s="237">
        <v>1.6637955947136565</v>
      </c>
      <c r="AX1270" s="128"/>
      <c r="AZ1270" s="138">
        <v>0</v>
      </c>
      <c r="BA1270" s="113">
        <v>6</v>
      </c>
      <c r="BC1270" s="144" t="s">
        <v>227</v>
      </c>
      <c r="BE1270" s="145" t="s">
        <v>227</v>
      </c>
      <c r="BG1270" s="21">
        <v>1280</v>
      </c>
    </row>
    <row r="1271" spans="1:59" ht="15.75" customHeight="1">
      <c r="A1271" s="21" t="s">
        <v>242</v>
      </c>
      <c r="B1271" s="33">
        <v>61</v>
      </c>
      <c r="C1271" s="21" t="s">
        <v>384</v>
      </c>
      <c r="D1271" s="26" t="s">
        <v>383</v>
      </c>
      <c r="E1271" s="35">
        <v>71</v>
      </c>
      <c r="F1271" s="35">
        <v>0.16000000000019554</v>
      </c>
      <c r="G1271" s="35" t="s">
        <v>67</v>
      </c>
      <c r="H1271" s="36">
        <v>71.00266666666667</v>
      </c>
      <c r="I1271" s="35">
        <v>140</v>
      </c>
      <c r="J1271" s="35">
        <v>0.34999999999968168</v>
      </c>
      <c r="K1271" s="35" t="s">
        <v>68</v>
      </c>
      <c r="L1271" s="36">
        <v>140.00583333333333</v>
      </c>
      <c r="M1271" s="36">
        <v>-140.00583333333333</v>
      </c>
      <c r="N1271" s="20">
        <v>1281</v>
      </c>
      <c r="Q1271" s="32" t="s">
        <v>230</v>
      </c>
      <c r="R1271" s="5">
        <v>16</v>
      </c>
      <c r="S1271" s="24">
        <v>101.229</v>
      </c>
      <c r="T1271" s="42">
        <v>-1.2213000000000001</v>
      </c>
      <c r="U1271" s="42">
        <v>-1.2223999999999999</v>
      </c>
      <c r="V1271" s="42">
        <v>26.078183137939</v>
      </c>
      <c r="W1271" s="42">
        <v>26.078008096921</v>
      </c>
      <c r="X1271" s="42">
        <v>32.313763012566653</v>
      </c>
      <c r="Y1271" s="42">
        <v>32.31471171641455</v>
      </c>
      <c r="Z1271" s="42">
        <v>2.2077</v>
      </c>
      <c r="AA1271" s="25">
        <v>7.2159614337399889</v>
      </c>
      <c r="AB1271" s="25">
        <v>85.584347395025034</v>
      </c>
      <c r="AC1271" s="25">
        <v>4.4006167999999998E-2</v>
      </c>
      <c r="AD1271" s="42">
        <v>0.11310000000000001</v>
      </c>
      <c r="AE1271" s="25">
        <v>89.420699999999997</v>
      </c>
      <c r="AF1271" s="42">
        <v>4.2361000000000004</v>
      </c>
      <c r="AG1271" s="25">
        <v>1.383</v>
      </c>
      <c r="AH1271" s="5">
        <v>0.12330000000000001</v>
      </c>
      <c r="AI1271" s="25">
        <v>4.3298999999999997E-2</v>
      </c>
      <c r="AJ1271" s="24">
        <v>99.93</v>
      </c>
      <c r="AK1271" s="25">
        <v>0</v>
      </c>
      <c r="AL1271" s="241">
        <v>32.316299999999998</v>
      </c>
      <c r="AM1271" s="117"/>
      <c r="AN1271" s="118"/>
      <c r="AO1271" s="32">
        <v>-1</v>
      </c>
      <c r="AP1271" s="245">
        <v>7.242</v>
      </c>
      <c r="AQ1271" s="106"/>
      <c r="AR1271" s="108" t="s">
        <v>227</v>
      </c>
      <c r="AS1271" s="235">
        <v>11.205626318632831</v>
      </c>
      <c r="AT1271" s="128"/>
      <c r="AU1271" s="236">
        <v>23.678731076911955</v>
      </c>
      <c r="AV1271" s="128"/>
      <c r="AW1271" s="237">
        <v>1.4822555066079295</v>
      </c>
      <c r="AX1271" s="128"/>
      <c r="AZ1271" s="138">
        <v>5.0905033093754964E-2</v>
      </c>
      <c r="BA1271" s="113">
        <v>6</v>
      </c>
      <c r="BC1271" s="144">
        <v>3.8242719114583226E-2</v>
      </c>
      <c r="BD1271" s="128">
        <v>6</v>
      </c>
      <c r="BE1271" s="145">
        <v>5.629116779265473E-2</v>
      </c>
      <c r="BG1271" s="21">
        <v>1281</v>
      </c>
    </row>
    <row r="1272" spans="1:59" ht="15.75" customHeight="1">
      <c r="A1272" s="21" t="s">
        <v>242</v>
      </c>
      <c r="B1272" s="33">
        <v>61</v>
      </c>
      <c r="C1272" s="21" t="s">
        <v>384</v>
      </c>
      <c r="D1272" s="26" t="s">
        <v>383</v>
      </c>
      <c r="E1272" s="35">
        <v>71</v>
      </c>
      <c r="F1272" s="35">
        <v>0.16000000000019554</v>
      </c>
      <c r="G1272" s="35" t="s">
        <v>67</v>
      </c>
      <c r="H1272" s="36">
        <v>71.00266666666667</v>
      </c>
      <c r="I1272" s="35">
        <v>140</v>
      </c>
      <c r="J1272" s="35">
        <v>0.34999999999968168</v>
      </c>
      <c r="K1272" s="35" t="s">
        <v>68</v>
      </c>
      <c r="L1272" s="36">
        <v>140.00583333333333</v>
      </c>
      <c r="M1272" s="36">
        <v>-140.00583333333333</v>
      </c>
      <c r="N1272" s="20">
        <v>1282</v>
      </c>
      <c r="Q1272" s="32" t="s">
        <v>229</v>
      </c>
      <c r="R1272" s="5">
        <v>17</v>
      </c>
      <c r="S1272" s="24">
        <v>87.644999999999996</v>
      </c>
      <c r="T1272" s="42">
        <v>-1.1134999999999999</v>
      </c>
      <c r="U1272" s="42">
        <v>-1.1212</v>
      </c>
      <c r="V1272" s="42">
        <v>26.046172503735999</v>
      </c>
      <c r="W1272" s="42">
        <v>26.045689644029</v>
      </c>
      <c r="X1272" s="42">
        <v>32.16235765242385</v>
      </c>
      <c r="Y1272" s="42">
        <v>32.169960751840875</v>
      </c>
      <c r="Z1272" s="42">
        <v>2.2631999999999999</v>
      </c>
      <c r="AA1272" s="25">
        <v>7.4207936086841819</v>
      </c>
      <c r="AB1272" s="25">
        <v>88.174131872415103</v>
      </c>
      <c r="AC1272" s="25">
        <v>4.5629089999999997E-2</v>
      </c>
      <c r="AD1272" s="42">
        <v>0.1167</v>
      </c>
      <c r="AE1272" s="25">
        <v>89.484499999999997</v>
      </c>
      <c r="AF1272" s="42">
        <v>4.2389999999999999</v>
      </c>
      <c r="AG1272" s="25">
        <v>1.383</v>
      </c>
      <c r="AH1272" s="5">
        <v>0.12330000000000001</v>
      </c>
      <c r="AI1272" s="25">
        <v>4.3298999999999997E-2</v>
      </c>
      <c r="AJ1272" s="24">
        <v>99.93</v>
      </c>
      <c r="AK1272" s="25">
        <v>0</v>
      </c>
      <c r="AL1272" s="241">
        <v>32.1462</v>
      </c>
      <c r="AM1272" s="117"/>
      <c r="AN1272" s="118"/>
      <c r="AO1272" s="32">
        <v>-0.8</v>
      </c>
      <c r="AP1272" s="245">
        <v>7.4290000000000003</v>
      </c>
      <c r="AQ1272" s="106"/>
      <c r="AR1272" s="108" t="s">
        <v>227</v>
      </c>
      <c r="AS1272" s="235">
        <v>9.8631087412335372</v>
      </c>
      <c r="AT1272" s="128"/>
      <c r="AU1272" s="236">
        <v>20.901329898955829</v>
      </c>
      <c r="AV1272" s="128"/>
      <c r="AW1272" s="237">
        <v>1.4069356828193833</v>
      </c>
      <c r="AX1272" s="128"/>
      <c r="AZ1272" s="138">
        <v>0.17564360317732775</v>
      </c>
      <c r="BA1272" s="113">
        <v>6</v>
      </c>
      <c r="BC1272" s="144">
        <v>4.6025160582546493E-2</v>
      </c>
      <c r="BE1272" s="145">
        <v>5.6230153562867764E-2</v>
      </c>
      <c r="BG1272" s="21">
        <v>1282</v>
      </c>
    </row>
    <row r="1273" spans="1:59" ht="15.75" customHeight="1">
      <c r="A1273" s="21" t="s">
        <v>242</v>
      </c>
      <c r="B1273" s="33">
        <v>61</v>
      </c>
      <c r="C1273" s="21" t="s">
        <v>384</v>
      </c>
      <c r="D1273" s="26" t="s">
        <v>383</v>
      </c>
      <c r="E1273" s="35">
        <v>71</v>
      </c>
      <c r="F1273" s="35">
        <v>0.16000000000019554</v>
      </c>
      <c r="G1273" s="35" t="s">
        <v>67</v>
      </c>
      <c r="H1273" s="36">
        <v>71.00266666666667</v>
      </c>
      <c r="I1273" s="35">
        <v>140</v>
      </c>
      <c r="J1273" s="35">
        <v>0.34999999999968168</v>
      </c>
      <c r="K1273" s="35" t="s">
        <v>68</v>
      </c>
      <c r="L1273" s="36">
        <v>140.00583333333333</v>
      </c>
      <c r="M1273" s="36">
        <v>-140.00583333333333</v>
      </c>
      <c r="N1273" s="20">
        <v>1283</v>
      </c>
      <c r="Q1273" s="32" t="s">
        <v>229</v>
      </c>
      <c r="R1273" s="5">
        <v>18</v>
      </c>
      <c r="S1273" s="24">
        <v>71.540000000000006</v>
      </c>
      <c r="T1273" s="42">
        <v>-0.82830000000000004</v>
      </c>
      <c r="U1273" s="42">
        <v>-0.83989999999999998</v>
      </c>
      <c r="V1273" s="42">
        <v>26.051687684038001</v>
      </c>
      <c r="W1273" s="42">
        <v>26.059295940601</v>
      </c>
      <c r="X1273" s="42">
        <v>31.875593247480669</v>
      </c>
      <c r="Y1273" s="42">
        <v>31.898107062993013</v>
      </c>
      <c r="Z1273" s="42">
        <v>2.3502999999999998</v>
      </c>
      <c r="AA1273" s="25">
        <v>7.7387317283616248</v>
      </c>
      <c r="AB1273" s="25">
        <v>92.468500559949916</v>
      </c>
      <c r="AC1273" s="25">
        <v>7.0477525999999999E-2</v>
      </c>
      <c r="AD1273" s="42">
        <v>0.17130000000000001</v>
      </c>
      <c r="AE1273" s="25">
        <v>89.253200000000007</v>
      </c>
      <c r="AF1273" s="42">
        <v>4.2281000000000004</v>
      </c>
      <c r="AG1273" s="25">
        <v>1.3594999999999999</v>
      </c>
      <c r="AH1273" s="5">
        <v>0.12239999999999999</v>
      </c>
      <c r="AI1273" s="25">
        <v>4.3298999999999997E-2</v>
      </c>
      <c r="AJ1273" s="24">
        <v>99.93</v>
      </c>
      <c r="AK1273" s="25">
        <v>0</v>
      </c>
      <c r="AL1273" s="241">
        <v>31.9191</v>
      </c>
      <c r="AM1273" s="117"/>
      <c r="AN1273" s="118"/>
      <c r="AO1273" s="32">
        <v>-0.7</v>
      </c>
      <c r="AP1273" s="245">
        <v>7.6760000000000002</v>
      </c>
      <c r="AQ1273" s="106"/>
      <c r="AR1273" s="108" t="s">
        <v>227</v>
      </c>
      <c r="AS1273" s="235">
        <v>8.1803193068279008</v>
      </c>
      <c r="AT1273" s="128"/>
      <c r="AU1273" s="236">
        <v>17.268285163284975</v>
      </c>
      <c r="AV1273" s="128"/>
      <c r="AW1273" s="237">
        <v>1.2775400881057268</v>
      </c>
      <c r="AX1273" s="128"/>
      <c r="AZ1273" s="138">
        <v>0.11423201963633298</v>
      </c>
      <c r="BA1273" s="113">
        <v>6</v>
      </c>
      <c r="BC1273" s="144">
        <v>6.2466673644230655E-2</v>
      </c>
      <c r="BD1273" s="128">
        <v>6</v>
      </c>
      <c r="BE1273" s="145">
        <v>7.6580546608803174E-2</v>
      </c>
      <c r="BG1273" s="21">
        <v>1283</v>
      </c>
    </row>
    <row r="1274" spans="1:59" ht="15.75" customHeight="1">
      <c r="A1274" s="21" t="s">
        <v>242</v>
      </c>
      <c r="B1274" s="33">
        <v>61</v>
      </c>
      <c r="C1274" s="21" t="s">
        <v>384</v>
      </c>
      <c r="D1274" s="26" t="s">
        <v>383</v>
      </c>
      <c r="E1274" s="35">
        <v>71</v>
      </c>
      <c r="F1274" s="35">
        <v>0.16000000000019554</v>
      </c>
      <c r="G1274" s="35" t="s">
        <v>67</v>
      </c>
      <c r="H1274" s="36">
        <v>71.00266666666667</v>
      </c>
      <c r="I1274" s="35">
        <v>140</v>
      </c>
      <c r="J1274" s="35">
        <v>0.34999999999968168</v>
      </c>
      <c r="K1274" s="35" t="s">
        <v>68</v>
      </c>
      <c r="L1274" s="36">
        <v>140.00583333333333</v>
      </c>
      <c r="M1274" s="36">
        <v>-140.00583333333333</v>
      </c>
      <c r="N1274" s="20">
        <v>1284</v>
      </c>
      <c r="Q1274" s="32" t="s">
        <v>230</v>
      </c>
      <c r="R1274" s="5">
        <v>19</v>
      </c>
      <c r="S1274" s="24">
        <v>35.692999999999998</v>
      </c>
      <c r="T1274" s="42">
        <v>-1.123</v>
      </c>
      <c r="U1274" s="42">
        <v>-1.1165</v>
      </c>
      <c r="V1274" s="42">
        <v>24.72980151322</v>
      </c>
      <c r="W1274" s="42">
        <v>24.733719589909001</v>
      </c>
      <c r="X1274" s="42">
        <v>30.420271706518541</v>
      </c>
      <c r="Y1274" s="42">
        <v>30.418961954772975</v>
      </c>
      <c r="Z1274" s="42">
        <v>2.6173000000000002</v>
      </c>
      <c r="AA1274" s="25">
        <v>8.9593293301123289</v>
      </c>
      <c r="AB1274" s="25">
        <v>105.12310140120303</v>
      </c>
      <c r="AC1274" s="25">
        <v>0.27329277000000002</v>
      </c>
      <c r="AD1274" s="42">
        <v>0.61739999999999995</v>
      </c>
      <c r="AE1274" s="25">
        <v>89.163499999999999</v>
      </c>
      <c r="AF1274" s="42">
        <v>4.2239000000000004</v>
      </c>
      <c r="AG1274" s="25">
        <v>1.0190999999999999</v>
      </c>
      <c r="AH1274" s="5">
        <v>0.10879999999999999</v>
      </c>
      <c r="AI1274" s="25">
        <v>4.3298999999999997E-2</v>
      </c>
      <c r="AJ1274" s="24">
        <v>99.93</v>
      </c>
      <c r="AK1274" s="25">
        <v>0</v>
      </c>
      <c r="AL1274" s="241">
        <v>30.4282</v>
      </c>
      <c r="AM1274" s="117"/>
      <c r="AN1274" s="118"/>
      <c r="AO1274" s="32"/>
      <c r="AP1274" s="245" t="s">
        <v>227</v>
      </c>
      <c r="AQ1274" s="106"/>
      <c r="AR1274" s="108"/>
      <c r="AS1274" s="235" t="s">
        <v>227</v>
      </c>
      <c r="AT1274" s="128" t="s">
        <v>227</v>
      </c>
      <c r="AU1274" s="236" t="s">
        <v>227</v>
      </c>
      <c r="AV1274" s="128" t="s">
        <v>227</v>
      </c>
      <c r="AW1274" s="237" t="s">
        <v>227</v>
      </c>
      <c r="AX1274" s="128" t="s">
        <v>227</v>
      </c>
      <c r="BC1274" s="144" t="s">
        <v>227</v>
      </c>
      <c r="BE1274" s="145" t="s">
        <v>227</v>
      </c>
      <c r="BG1274" s="21">
        <v>1284</v>
      </c>
    </row>
    <row r="1275" spans="1:59" ht="15.75" customHeight="1">
      <c r="A1275" s="21" t="s">
        <v>242</v>
      </c>
      <c r="B1275" s="33">
        <v>61</v>
      </c>
      <c r="C1275" s="21" t="s">
        <v>384</v>
      </c>
      <c r="D1275" s="26" t="s">
        <v>383</v>
      </c>
      <c r="E1275" s="35">
        <v>71</v>
      </c>
      <c r="F1275" s="35">
        <v>0.16000000000019554</v>
      </c>
      <c r="G1275" s="35" t="s">
        <v>67</v>
      </c>
      <c r="H1275" s="36">
        <v>71.00266666666667</v>
      </c>
      <c r="I1275" s="35">
        <v>140</v>
      </c>
      <c r="J1275" s="35">
        <v>0.34999999999968168</v>
      </c>
      <c r="K1275" s="35" t="s">
        <v>68</v>
      </c>
      <c r="L1275" s="36">
        <v>140.00583333333333</v>
      </c>
      <c r="M1275" s="36">
        <v>-140.00583333333333</v>
      </c>
      <c r="N1275" s="20">
        <v>1285</v>
      </c>
      <c r="Q1275" s="32" t="s">
        <v>230</v>
      </c>
      <c r="R1275" s="5">
        <v>20</v>
      </c>
      <c r="S1275" s="24">
        <v>35.789000000000001</v>
      </c>
      <c r="T1275" s="42">
        <v>-1.1317999999999999</v>
      </c>
      <c r="U1275" s="42">
        <v>-1.1315999999999999</v>
      </c>
      <c r="V1275" s="42">
        <v>24.726100405453</v>
      </c>
      <c r="W1275" s="42">
        <v>24.725688956155</v>
      </c>
      <c r="X1275" s="42">
        <v>30.424155134896388</v>
      </c>
      <c r="Y1275" s="42">
        <v>30.423396457982108</v>
      </c>
      <c r="Z1275" s="42">
        <v>2.6173000000000002</v>
      </c>
      <c r="AA1275" s="25">
        <v>8.9593293301123289</v>
      </c>
      <c r="AB1275" s="25">
        <v>105.10107077168078</v>
      </c>
      <c r="AC1275" s="25">
        <v>0.272310834</v>
      </c>
      <c r="AD1275" s="42">
        <v>0.61529999999999996</v>
      </c>
      <c r="AE1275" s="25">
        <v>89.197299999999998</v>
      </c>
      <c r="AF1275" s="42">
        <v>4.2255000000000003</v>
      </c>
      <c r="AG1275" s="25">
        <v>1.0166999999999999</v>
      </c>
      <c r="AH1275" s="5">
        <v>0.1087</v>
      </c>
      <c r="AI1275" s="25">
        <v>4.3298999999999997E-2</v>
      </c>
      <c r="AJ1275" s="24">
        <v>99.93</v>
      </c>
      <c r="AK1275" s="25">
        <v>0</v>
      </c>
      <c r="AL1275" s="241">
        <v>30.427562692260743</v>
      </c>
      <c r="AM1275" s="117">
        <v>6</v>
      </c>
      <c r="AN1275" s="118"/>
      <c r="AO1275" s="32">
        <v>-0.8</v>
      </c>
      <c r="AP1275" s="245">
        <v>8.9939999999999998</v>
      </c>
      <c r="AQ1275" s="106"/>
      <c r="AR1275" s="108" t="s">
        <v>227</v>
      </c>
      <c r="AS1275" s="235">
        <v>0.20673674436928841</v>
      </c>
      <c r="AT1275" s="128"/>
      <c r="AU1275" s="236">
        <v>4.9316682658022808</v>
      </c>
      <c r="AV1275" s="128"/>
      <c r="AW1275" s="237">
        <v>0.67691277533039651</v>
      </c>
      <c r="AX1275" s="128"/>
      <c r="AZ1275" s="138">
        <v>0</v>
      </c>
      <c r="BA1275" s="113">
        <v>6</v>
      </c>
      <c r="BC1275" s="144">
        <v>0.24430413156259984</v>
      </c>
      <c r="BD1275" s="128">
        <v>6</v>
      </c>
      <c r="BE1275" s="145">
        <v>0.17354873570722723</v>
      </c>
      <c r="BG1275" s="21">
        <v>1285</v>
      </c>
    </row>
    <row r="1276" spans="1:59" ht="15.75" customHeight="1">
      <c r="A1276" s="21" t="s">
        <v>242</v>
      </c>
      <c r="B1276" s="33">
        <v>61</v>
      </c>
      <c r="C1276" s="21" t="s">
        <v>384</v>
      </c>
      <c r="D1276" s="26" t="s">
        <v>383</v>
      </c>
      <c r="E1276" s="35">
        <v>71</v>
      </c>
      <c r="F1276" s="35">
        <v>0.16000000000019554</v>
      </c>
      <c r="G1276" s="35" t="s">
        <v>67</v>
      </c>
      <c r="H1276" s="36">
        <v>71.00266666666667</v>
      </c>
      <c r="I1276" s="35">
        <v>140</v>
      </c>
      <c r="J1276" s="35">
        <v>0.34999999999968168</v>
      </c>
      <c r="K1276" s="35" t="s">
        <v>68</v>
      </c>
      <c r="L1276" s="36">
        <v>140.00583333333333</v>
      </c>
      <c r="M1276" s="36">
        <v>-140.00583333333333</v>
      </c>
      <c r="N1276" s="20">
        <v>1286</v>
      </c>
      <c r="O1276" s="23">
        <v>2</v>
      </c>
      <c r="P1276" s="38" t="s">
        <v>328</v>
      </c>
      <c r="Q1276" s="32" t="s">
        <v>229</v>
      </c>
      <c r="R1276" s="5">
        <v>21</v>
      </c>
      <c r="S1276" s="24">
        <v>41.957000000000001</v>
      </c>
      <c r="T1276" s="42">
        <v>-0.92559999999999998</v>
      </c>
      <c r="U1276" s="42">
        <v>-0.87429999999999997</v>
      </c>
      <c r="V1276" s="42">
        <v>25.172081392654</v>
      </c>
      <c r="W1276" s="42">
        <v>25.244028680772001</v>
      </c>
      <c r="X1276" s="42">
        <v>30.811130298654618</v>
      </c>
      <c r="Y1276" s="42">
        <v>30.855202140776463</v>
      </c>
      <c r="Z1276" s="42">
        <v>2.617</v>
      </c>
      <c r="AA1276" s="25">
        <v>8.9050843826876047</v>
      </c>
      <c r="AB1276" s="25">
        <v>105.33327608088072</v>
      </c>
      <c r="AC1276" s="25">
        <v>0.237170254</v>
      </c>
      <c r="AD1276" s="42">
        <v>0.53800000000000003</v>
      </c>
      <c r="AE1276" s="25">
        <v>88.106400000000008</v>
      </c>
      <c r="AF1276" s="42">
        <v>4.1741000000000001</v>
      </c>
      <c r="AG1276" s="25">
        <v>1.1999</v>
      </c>
      <c r="AH1276" s="5">
        <v>0.11600000000000001</v>
      </c>
      <c r="AI1276" s="25">
        <v>4.3298999999999997E-2</v>
      </c>
      <c r="AJ1276" s="24">
        <v>99.93</v>
      </c>
      <c r="AK1276" s="25">
        <v>0</v>
      </c>
      <c r="AL1276" s="241">
        <v>30.9313</v>
      </c>
      <c r="AM1276" s="117"/>
      <c r="AN1276" s="118"/>
      <c r="AO1276" s="32">
        <v>-0.3</v>
      </c>
      <c r="AP1276" s="245">
        <v>8.5609999999999999</v>
      </c>
      <c r="AQ1276" s="106"/>
      <c r="AR1276" s="108" t="s">
        <v>227</v>
      </c>
      <c r="AS1276" s="235">
        <v>1.9692554109549025</v>
      </c>
      <c r="AT1276" s="128"/>
      <c r="AU1276" s="236">
        <v>7.4074922231510127</v>
      </c>
      <c r="AV1276" s="128"/>
      <c r="AW1276" s="237">
        <v>0.8188616740088106</v>
      </c>
      <c r="AX1276" s="128"/>
      <c r="AZ1276" s="138">
        <v>8.9723573224752412E-2</v>
      </c>
      <c r="BA1276" s="113">
        <v>6</v>
      </c>
      <c r="BC1276" s="144">
        <v>0.24475114998380562</v>
      </c>
      <c r="BD1276" s="128">
        <v>6</v>
      </c>
      <c r="BE1276" s="145">
        <v>0.134526283060661</v>
      </c>
      <c r="BG1276" s="21">
        <v>1286</v>
      </c>
    </row>
    <row r="1277" spans="1:59" ht="15.75" customHeight="1">
      <c r="A1277" s="21" t="s">
        <v>242</v>
      </c>
      <c r="B1277" s="33">
        <v>61</v>
      </c>
      <c r="C1277" s="21" t="s">
        <v>384</v>
      </c>
      <c r="D1277" s="26" t="s">
        <v>383</v>
      </c>
      <c r="E1277" s="35">
        <v>71</v>
      </c>
      <c r="F1277" s="35">
        <v>0.16000000000019554</v>
      </c>
      <c r="G1277" s="35" t="s">
        <v>67</v>
      </c>
      <c r="H1277" s="36">
        <v>71.00266666666667</v>
      </c>
      <c r="I1277" s="35">
        <v>140</v>
      </c>
      <c r="J1277" s="35">
        <v>0.34999999999968168</v>
      </c>
      <c r="K1277" s="35" t="s">
        <v>68</v>
      </c>
      <c r="L1277" s="36">
        <v>140.00583333333333</v>
      </c>
      <c r="M1277" s="36">
        <v>-140.00583333333333</v>
      </c>
      <c r="N1277" s="20">
        <v>1287</v>
      </c>
      <c r="Q1277" s="32" t="s">
        <v>229</v>
      </c>
      <c r="R1277" s="5">
        <v>22</v>
      </c>
      <c r="S1277" s="24">
        <v>21.797999999999998</v>
      </c>
      <c r="T1277" s="42">
        <v>-0.76100000000000001</v>
      </c>
      <c r="U1277" s="42">
        <v>-0.77370000000000005</v>
      </c>
      <c r="V1277" s="42">
        <v>23.671708475193999</v>
      </c>
      <c r="W1277" s="42">
        <v>23.999943171105002</v>
      </c>
      <c r="X1277" s="42">
        <v>28.656354685510845</v>
      </c>
      <c r="Y1277" s="42">
        <v>29.104393572528927</v>
      </c>
      <c r="Z1277" s="42">
        <v>2.6469999999999998</v>
      </c>
      <c r="AA1277" s="25">
        <v>9.056197754071345</v>
      </c>
      <c r="AB1277" s="25">
        <v>105.97040751903728</v>
      </c>
      <c r="AC1277" s="25">
        <v>0.243702856</v>
      </c>
      <c r="AD1277" s="42">
        <v>0.5524</v>
      </c>
      <c r="AE1277" s="25">
        <v>88.128399999999999</v>
      </c>
      <c r="AF1277" s="42">
        <v>4.1752000000000002</v>
      </c>
      <c r="AG1277" s="25">
        <v>0.89229999999999998</v>
      </c>
      <c r="AH1277" s="5">
        <v>0.1037</v>
      </c>
      <c r="AI1277" s="25">
        <v>4.3298999999999997E-2</v>
      </c>
      <c r="AJ1277" s="24">
        <v>99.94</v>
      </c>
      <c r="AK1277" s="25">
        <v>0</v>
      </c>
      <c r="AL1277" s="241">
        <v>27.6829</v>
      </c>
      <c r="AM1277" s="117"/>
      <c r="AN1277" s="118"/>
      <c r="AO1277" s="32">
        <v>-0.2</v>
      </c>
      <c r="AP1277" s="245">
        <v>9.0730000000000004</v>
      </c>
      <c r="AQ1277" s="106"/>
      <c r="AR1277" s="108" t="s">
        <v>227</v>
      </c>
      <c r="AS1277" s="235">
        <v>0</v>
      </c>
      <c r="AT1277" s="128"/>
      <c r="AU1277" s="236">
        <v>3.7216434870135204</v>
      </c>
      <c r="AV1277" s="128"/>
      <c r="AW1277" s="237">
        <v>0.52820440528634371</v>
      </c>
      <c r="AX1277" s="128"/>
      <c r="AZ1277" s="138">
        <v>0</v>
      </c>
      <c r="BA1277" s="113">
        <v>6</v>
      </c>
      <c r="BC1277" s="144">
        <v>0.19330618336861244</v>
      </c>
      <c r="BD1277" s="128">
        <v>6</v>
      </c>
      <c r="BE1277" s="145">
        <v>0.12510684533675864</v>
      </c>
      <c r="BG1277" s="21">
        <v>1287</v>
      </c>
    </row>
    <row r="1278" spans="1:59" ht="15.75" customHeight="1">
      <c r="A1278" s="21" t="s">
        <v>242</v>
      </c>
      <c r="B1278" s="33">
        <v>61</v>
      </c>
      <c r="C1278" s="21" t="s">
        <v>384</v>
      </c>
      <c r="D1278" s="26" t="s">
        <v>383</v>
      </c>
      <c r="E1278" s="35">
        <v>71</v>
      </c>
      <c r="F1278" s="35">
        <v>0.16000000000019554</v>
      </c>
      <c r="G1278" s="35" t="s">
        <v>67</v>
      </c>
      <c r="H1278" s="36">
        <v>71.00266666666667</v>
      </c>
      <c r="I1278" s="35">
        <v>140</v>
      </c>
      <c r="J1278" s="35">
        <v>0.34999999999968168</v>
      </c>
      <c r="K1278" s="35" t="s">
        <v>68</v>
      </c>
      <c r="L1278" s="36">
        <v>140.00583333333333</v>
      </c>
      <c r="M1278" s="36">
        <v>-140.00583333333333</v>
      </c>
      <c r="N1278" s="20">
        <v>1288</v>
      </c>
      <c r="Q1278" s="32" t="s">
        <v>230</v>
      </c>
      <c r="R1278" s="5">
        <v>23</v>
      </c>
      <c r="S1278" s="24">
        <v>5.6589999999999998</v>
      </c>
      <c r="T1278" s="42">
        <v>-0.26819999999999999</v>
      </c>
      <c r="U1278" s="42">
        <v>-0.26579999999999998</v>
      </c>
      <c r="V1278" s="42">
        <v>22.281954002809002</v>
      </c>
      <c r="W1278" s="42">
        <v>22.271663623781002</v>
      </c>
      <c r="X1278" s="42">
        <v>26.394857102098154</v>
      </c>
      <c r="Y1278" s="42">
        <v>26.379443578348425</v>
      </c>
      <c r="Z1278" s="42">
        <v>2.5110999999999999</v>
      </c>
      <c r="AA1278" s="25">
        <v>8.541493734540234</v>
      </c>
      <c r="AB1278" s="25">
        <v>99.678578103315758</v>
      </c>
      <c r="AC1278" s="25">
        <v>0.22525973399999999</v>
      </c>
      <c r="AD1278" s="42">
        <v>0.51180000000000003</v>
      </c>
      <c r="AE1278" s="25">
        <v>88.579099999999997</v>
      </c>
      <c r="AF1278" s="42">
        <v>4.1963999999999997</v>
      </c>
      <c r="AG1278" s="25">
        <v>0.92520000000000002</v>
      </c>
      <c r="AH1278" s="5">
        <v>0.105</v>
      </c>
      <c r="AI1278" s="25">
        <v>9.6291000000000002E-2</v>
      </c>
      <c r="AJ1278" s="24">
        <v>99.93</v>
      </c>
      <c r="AK1278" s="25">
        <v>0</v>
      </c>
      <c r="AL1278" s="241">
        <v>26.407499999999999</v>
      </c>
      <c r="AM1278" s="117"/>
      <c r="AN1278" s="118"/>
      <c r="AO1278" s="32"/>
      <c r="AP1278" s="245" t="s">
        <v>227</v>
      </c>
      <c r="AQ1278" s="106"/>
      <c r="AR1278" s="108"/>
      <c r="AS1278" s="235" t="s">
        <v>227</v>
      </c>
      <c r="AT1278" s="128" t="s">
        <v>227</v>
      </c>
      <c r="AU1278" s="236" t="s">
        <v>227</v>
      </c>
      <c r="AV1278" s="128" t="s">
        <v>227</v>
      </c>
      <c r="AW1278" s="237" t="s">
        <v>227</v>
      </c>
      <c r="AX1278" s="128" t="s">
        <v>227</v>
      </c>
      <c r="BC1278" s="144" t="s">
        <v>227</v>
      </c>
      <c r="BE1278" s="145" t="s">
        <v>227</v>
      </c>
      <c r="BG1278" s="21">
        <v>1288</v>
      </c>
    </row>
    <row r="1279" spans="1:59" ht="15.75" customHeight="1">
      <c r="A1279" s="21" t="s">
        <v>242</v>
      </c>
      <c r="B1279" s="33">
        <v>61</v>
      </c>
      <c r="C1279" s="21" t="s">
        <v>384</v>
      </c>
      <c r="D1279" s="26" t="s">
        <v>383</v>
      </c>
      <c r="E1279" s="35">
        <v>71</v>
      </c>
      <c r="F1279" s="35">
        <v>0.16000000000019554</v>
      </c>
      <c r="G1279" s="35" t="s">
        <v>67</v>
      </c>
      <c r="H1279" s="36">
        <v>71.00266666666667</v>
      </c>
      <c r="I1279" s="35">
        <v>140</v>
      </c>
      <c r="J1279" s="35">
        <v>0.34999999999968168</v>
      </c>
      <c r="K1279" s="35" t="s">
        <v>68</v>
      </c>
      <c r="L1279" s="36">
        <v>140.00583333333333</v>
      </c>
      <c r="M1279" s="36">
        <v>-140.00583333333333</v>
      </c>
      <c r="N1279" s="20">
        <v>1289</v>
      </c>
      <c r="Q1279" s="32" t="s">
        <v>230</v>
      </c>
      <c r="R1279" s="5">
        <v>24</v>
      </c>
      <c r="S1279" s="24">
        <v>5.6050000000000004</v>
      </c>
      <c r="T1279" s="42">
        <v>-0.26019999999999999</v>
      </c>
      <c r="U1279" s="42">
        <v>-0.26350000000000001</v>
      </c>
      <c r="V1279" s="42">
        <v>22.269571333587997</v>
      </c>
      <c r="W1279" s="42">
        <v>22.270096280773</v>
      </c>
      <c r="X1279" s="42">
        <v>26.371902481042618</v>
      </c>
      <c r="Y1279" s="42">
        <v>26.375444699218605</v>
      </c>
      <c r="Z1279" s="42">
        <v>2.5110999999999999</v>
      </c>
      <c r="AA1279" s="25">
        <v>8.541493734540234</v>
      </c>
      <c r="AB1279" s="25">
        <v>99.683866138937233</v>
      </c>
      <c r="AC1279" s="25">
        <v>0.229142018</v>
      </c>
      <c r="AD1279" s="42">
        <v>0.52029999999999998</v>
      </c>
      <c r="AE1279" s="25">
        <v>88.742699999999999</v>
      </c>
      <c r="AF1279" s="42">
        <v>4.2041000000000004</v>
      </c>
      <c r="AG1279" s="25">
        <v>0.95099999999999996</v>
      </c>
      <c r="AH1279" s="5">
        <v>0.106</v>
      </c>
      <c r="AI1279" s="25">
        <v>7.3282E-2</v>
      </c>
      <c r="AJ1279" s="24">
        <v>99.93</v>
      </c>
      <c r="AK1279" s="25">
        <v>0</v>
      </c>
      <c r="AL1279" s="241">
        <v>26.420300000000001</v>
      </c>
      <c r="AM1279" s="117"/>
      <c r="AN1279" s="118"/>
      <c r="AO1279" s="32">
        <v>0</v>
      </c>
      <c r="AP1279" s="245">
        <v>8.5090000000000003</v>
      </c>
      <c r="AQ1279" s="106"/>
      <c r="AR1279" s="108" t="s">
        <v>227</v>
      </c>
      <c r="AS1279" s="235">
        <v>0</v>
      </c>
      <c r="AT1279" s="128"/>
      <c r="AU1279" s="236">
        <v>4.0329730441752476</v>
      </c>
      <c r="AV1279" s="128"/>
      <c r="AW1279" s="237">
        <v>0.46350660792951542</v>
      </c>
      <c r="AX1279" s="128"/>
      <c r="AZ1279" s="138">
        <v>0</v>
      </c>
      <c r="BA1279" s="113">
        <v>6</v>
      </c>
      <c r="BC1279" s="144">
        <v>0.21976135583437334</v>
      </c>
      <c r="BE1279" s="145">
        <v>0.14571148652527366</v>
      </c>
      <c r="BG1279" s="21">
        <v>1289</v>
      </c>
    </row>
    <row r="1280" spans="1:59" ht="15.75" customHeight="1">
      <c r="A1280" s="21" t="s">
        <v>242</v>
      </c>
      <c r="B1280" s="33">
        <v>62</v>
      </c>
      <c r="C1280" s="21" t="s">
        <v>382</v>
      </c>
      <c r="D1280" s="26" t="s">
        <v>381</v>
      </c>
      <c r="E1280" s="35">
        <v>71</v>
      </c>
      <c r="F1280" s="35">
        <v>34.179999999999779</v>
      </c>
      <c r="G1280" s="35" t="s">
        <v>67</v>
      </c>
      <c r="H1280" s="36">
        <v>71.569666666666663</v>
      </c>
      <c r="I1280" s="35">
        <v>140</v>
      </c>
      <c r="J1280" s="35">
        <v>0.12999999999919964</v>
      </c>
      <c r="K1280" s="35" t="s">
        <v>68</v>
      </c>
      <c r="L1280" s="36">
        <v>140.00216666666665</v>
      </c>
      <c r="M1280" s="36">
        <v>-140.00216666666665</v>
      </c>
      <c r="N1280" s="20">
        <v>1290</v>
      </c>
      <c r="Q1280" s="32" t="s">
        <v>229</v>
      </c>
      <c r="R1280" s="5">
        <v>1</v>
      </c>
      <c r="S1280" s="24">
        <v>2502.973</v>
      </c>
      <c r="T1280" s="42">
        <v>-0.36330000000000001</v>
      </c>
      <c r="U1280" s="42">
        <v>-0.36370000000000002</v>
      </c>
      <c r="V1280" s="42">
        <v>29.760935289454</v>
      </c>
      <c r="W1280" s="42">
        <v>29.760215605252</v>
      </c>
      <c r="X1280" s="42">
        <v>34.952169335560619</v>
      </c>
      <c r="Y1280" s="42">
        <v>34.951675544055519</v>
      </c>
      <c r="Z1280" s="42">
        <v>1.6366000000000001</v>
      </c>
      <c r="AA1280" s="25">
        <v>6.4509910722423935</v>
      </c>
      <c r="AB1280" s="25">
        <v>79.746896555775066</v>
      </c>
      <c r="AC1280" s="25">
        <v>1.7449799800000002E-2</v>
      </c>
      <c r="AD1280" s="42">
        <v>5.4600000000000003E-2</v>
      </c>
      <c r="AE1280" s="25">
        <v>89.827500000000001</v>
      </c>
      <c r="AF1280" s="42">
        <v>4.2552000000000003</v>
      </c>
      <c r="AG1280" s="25">
        <v>0.80310000000000004</v>
      </c>
      <c r="AH1280" s="5">
        <v>0.10009999999999999</v>
      </c>
      <c r="AI1280" s="25">
        <v>4.3298999999999997E-2</v>
      </c>
      <c r="AJ1280" s="24">
        <v>9.84</v>
      </c>
      <c r="AK1280" s="25">
        <v>199.61</v>
      </c>
      <c r="AL1280" s="241">
        <v>34.952500000000001</v>
      </c>
      <c r="AM1280" s="117"/>
      <c r="AN1280" s="118"/>
      <c r="AO1280" s="32">
        <v>0.5</v>
      </c>
      <c r="AP1280" s="245">
        <v>6.452</v>
      </c>
      <c r="AQ1280" s="106"/>
      <c r="AR1280" s="108" t="s">
        <v>227</v>
      </c>
      <c r="AS1280" s="235">
        <v>15.112952866172165</v>
      </c>
      <c r="AT1280" s="128"/>
      <c r="AU1280" s="236">
        <v>15.426646544115416</v>
      </c>
      <c r="AV1280" s="128"/>
      <c r="AW1280" s="237">
        <v>1.0062746478873241</v>
      </c>
      <c r="AX1280" s="128"/>
      <c r="BC1280" s="144" t="s">
        <v>227</v>
      </c>
      <c r="BE1280" s="145" t="s">
        <v>227</v>
      </c>
      <c r="BG1280" s="21">
        <v>1290</v>
      </c>
    </row>
    <row r="1281" spans="1:59" ht="15.75" customHeight="1">
      <c r="A1281" s="21" t="s">
        <v>242</v>
      </c>
      <c r="B1281" s="33">
        <v>62</v>
      </c>
      <c r="C1281" s="21" t="s">
        <v>382</v>
      </c>
      <c r="D1281" s="26" t="s">
        <v>381</v>
      </c>
      <c r="E1281" s="35">
        <v>71</v>
      </c>
      <c r="F1281" s="35">
        <v>34.179999999999779</v>
      </c>
      <c r="G1281" s="35" t="s">
        <v>67</v>
      </c>
      <c r="H1281" s="36">
        <v>71.569666666666663</v>
      </c>
      <c r="I1281" s="35">
        <v>140</v>
      </c>
      <c r="J1281" s="35">
        <v>0.12999999999919964</v>
      </c>
      <c r="K1281" s="35" t="s">
        <v>68</v>
      </c>
      <c r="L1281" s="36">
        <v>140.00216666666665</v>
      </c>
      <c r="M1281" s="36">
        <v>-140.00216666666665</v>
      </c>
      <c r="N1281" s="20">
        <v>1291</v>
      </c>
      <c r="Q1281" s="32" t="s">
        <v>229</v>
      </c>
      <c r="R1281" s="5">
        <v>2</v>
      </c>
      <c r="S1281" s="24">
        <v>2033.1220000000001</v>
      </c>
      <c r="T1281" s="42">
        <v>-0.38669999999999999</v>
      </c>
      <c r="U1281" s="42">
        <v>-0.3871</v>
      </c>
      <c r="V1281" s="42">
        <v>29.543593407936999</v>
      </c>
      <c r="W1281" s="42">
        <v>29.543133600739001</v>
      </c>
      <c r="X1281" s="42">
        <v>34.938360948459604</v>
      </c>
      <c r="Y1281" s="42">
        <v>34.938205852402461</v>
      </c>
      <c r="Z1281" s="42">
        <v>1.7403999999999999</v>
      </c>
      <c r="AA1281" s="25">
        <v>6.6110504226877689</v>
      </c>
      <c r="AB1281" s="25">
        <v>81.667405611214377</v>
      </c>
      <c r="AC1281" s="25">
        <v>1.7108395200000001E-2</v>
      </c>
      <c r="AD1281" s="42">
        <v>5.3900000000000003E-2</v>
      </c>
      <c r="AE1281" s="25">
        <v>89.987099999999998</v>
      </c>
      <c r="AF1281" s="42">
        <v>4.2626999999999997</v>
      </c>
      <c r="AG1281" s="25">
        <v>0.7913</v>
      </c>
      <c r="AH1281" s="5">
        <v>9.9599999999999994E-2</v>
      </c>
      <c r="AI1281" s="25">
        <v>4.3298999999999997E-2</v>
      </c>
      <c r="AJ1281" s="24">
        <v>99.85</v>
      </c>
      <c r="AK1281" s="25">
        <v>164.19</v>
      </c>
      <c r="AL1281" s="241">
        <v>34.939</v>
      </c>
      <c r="AM1281" s="117"/>
      <c r="AN1281" s="118"/>
      <c r="AO1281" s="32">
        <v>0</v>
      </c>
      <c r="AP1281" s="245">
        <v>6.633</v>
      </c>
      <c r="AQ1281" s="106"/>
      <c r="AR1281" s="108" t="s">
        <v>227</v>
      </c>
      <c r="AS1281" s="235">
        <v>14.628782567466674</v>
      </c>
      <c r="AT1281" s="128"/>
      <c r="AU1281" s="236">
        <v>12.744162690093527</v>
      </c>
      <c r="AV1281" s="128"/>
      <c r="AW1281" s="237">
        <v>0.98215492957746497</v>
      </c>
      <c r="AX1281" s="128"/>
      <c r="BC1281" s="144" t="s">
        <v>227</v>
      </c>
      <c r="BE1281" s="145" t="s">
        <v>227</v>
      </c>
      <c r="BG1281" s="21">
        <v>1291</v>
      </c>
    </row>
    <row r="1282" spans="1:59" ht="15.75" customHeight="1">
      <c r="A1282" s="21" t="s">
        <v>242</v>
      </c>
      <c r="B1282" s="33">
        <v>62</v>
      </c>
      <c r="C1282" s="21" t="s">
        <v>382</v>
      </c>
      <c r="D1282" s="26" t="s">
        <v>381</v>
      </c>
      <c r="E1282" s="35">
        <v>71</v>
      </c>
      <c r="F1282" s="35">
        <v>34.179999999999779</v>
      </c>
      <c r="G1282" s="35" t="s">
        <v>67</v>
      </c>
      <c r="H1282" s="36">
        <v>71.569666666666663</v>
      </c>
      <c r="I1282" s="35">
        <v>140</v>
      </c>
      <c r="J1282" s="35">
        <v>0.12999999999919964</v>
      </c>
      <c r="K1282" s="35" t="s">
        <v>68</v>
      </c>
      <c r="L1282" s="36">
        <v>140.00216666666665</v>
      </c>
      <c r="M1282" s="36">
        <v>-140.00216666666665</v>
      </c>
      <c r="N1282" s="20">
        <v>1292</v>
      </c>
      <c r="Q1282" s="32" t="s">
        <v>229</v>
      </c>
      <c r="R1282" s="5">
        <v>3</v>
      </c>
      <c r="S1282" s="24">
        <v>1523.7370000000001</v>
      </c>
      <c r="T1282" s="42">
        <v>-0.25979999999999998</v>
      </c>
      <c r="U1282" s="42">
        <v>-0.26040000000000002</v>
      </c>
      <c r="V1282" s="42">
        <v>29.416862200693</v>
      </c>
      <c r="W1282" s="42">
        <v>29.416103848515998</v>
      </c>
      <c r="X1282" s="42">
        <v>34.904991316129163</v>
      </c>
      <c r="Y1282" s="42">
        <v>34.904668471172201</v>
      </c>
      <c r="Z1282" s="42">
        <v>1.8778999999999999</v>
      </c>
      <c r="AA1282" s="25">
        <v>6.8222688060527128</v>
      </c>
      <c r="AB1282" s="25">
        <v>84.53784158157525</v>
      </c>
      <c r="AC1282" s="25">
        <v>1.73216026E-2</v>
      </c>
      <c r="AD1282" s="42">
        <v>5.4399999999999997E-2</v>
      </c>
      <c r="AE1282" s="25">
        <v>90.068899999999999</v>
      </c>
      <c r="AF1282" s="42">
        <v>4.2666000000000004</v>
      </c>
      <c r="AG1282" s="25">
        <v>0.81479999999999997</v>
      </c>
      <c r="AH1282" s="5">
        <v>0.10059999999999999</v>
      </c>
      <c r="AI1282" s="25">
        <v>4.3298999999999997E-2</v>
      </c>
      <c r="AJ1282" s="24">
        <v>99.9</v>
      </c>
      <c r="AK1282" s="25">
        <v>219.39</v>
      </c>
      <c r="AL1282" s="241">
        <v>34.905850000000001</v>
      </c>
      <c r="AM1282" s="117">
        <v>6</v>
      </c>
      <c r="AN1282" s="118"/>
      <c r="AO1282" s="32">
        <v>0</v>
      </c>
      <c r="AP1282" s="245">
        <v>6.84</v>
      </c>
      <c r="AQ1282" s="106">
        <v>6</v>
      </c>
      <c r="AR1282" s="108" t="s">
        <v>227</v>
      </c>
      <c r="AS1282" s="235">
        <v>13.552857075576823</v>
      </c>
      <c r="AT1282" s="128"/>
      <c r="AU1282" s="236">
        <v>9.2015198415804971</v>
      </c>
      <c r="AV1282" s="128"/>
      <c r="AW1282" s="237">
        <v>0.90207746478873263</v>
      </c>
      <c r="AX1282" s="128"/>
      <c r="BC1282" s="144" t="s">
        <v>227</v>
      </c>
      <c r="BE1282" s="145" t="s">
        <v>227</v>
      </c>
      <c r="BG1282" s="21">
        <v>1292</v>
      </c>
    </row>
    <row r="1283" spans="1:59" ht="15.75" customHeight="1">
      <c r="A1283" s="21" t="s">
        <v>242</v>
      </c>
      <c r="B1283" s="33">
        <v>62</v>
      </c>
      <c r="C1283" s="21" t="s">
        <v>382</v>
      </c>
      <c r="D1283" s="26" t="s">
        <v>381</v>
      </c>
      <c r="E1283" s="35">
        <v>71</v>
      </c>
      <c r="F1283" s="35">
        <v>34.179999999999779</v>
      </c>
      <c r="G1283" s="35" t="s">
        <v>67</v>
      </c>
      <c r="H1283" s="36">
        <v>71.569666666666663</v>
      </c>
      <c r="I1283" s="35">
        <v>140</v>
      </c>
      <c r="J1283" s="35">
        <v>0.12999999999919964</v>
      </c>
      <c r="K1283" s="35" t="s">
        <v>68</v>
      </c>
      <c r="L1283" s="36">
        <v>140.00216666666665</v>
      </c>
      <c r="M1283" s="36">
        <v>-140.00216666666665</v>
      </c>
      <c r="N1283" s="20">
        <v>1293</v>
      </c>
      <c r="Q1283" s="32" t="s">
        <v>229</v>
      </c>
      <c r="R1283" s="5">
        <v>4</v>
      </c>
      <c r="S1283" s="24">
        <v>1015.741</v>
      </c>
      <c r="T1283" s="42">
        <v>0.1457</v>
      </c>
      <c r="U1283" s="42">
        <v>0.14460000000000001</v>
      </c>
      <c r="V1283" s="42">
        <v>29.523155856864999</v>
      </c>
      <c r="W1283" s="42">
        <v>29.522243357420002</v>
      </c>
      <c r="X1283" s="42">
        <v>34.87304755296622</v>
      </c>
      <c r="Y1283" s="42">
        <v>34.873089552753527</v>
      </c>
      <c r="Z1283" s="42">
        <v>1.9996</v>
      </c>
      <c r="AA1283" s="25">
        <v>6.8406749113080352</v>
      </c>
      <c r="AB1283" s="25">
        <v>85.648852019078348</v>
      </c>
      <c r="AC1283" s="25">
        <v>1.8047598799999998E-2</v>
      </c>
      <c r="AD1283" s="42">
        <v>5.6000000000000001E-2</v>
      </c>
      <c r="AE1283" s="25">
        <v>90.064899999999994</v>
      </c>
      <c r="AF1283" s="42">
        <v>4.2664</v>
      </c>
      <c r="AG1283" s="25">
        <v>0.7913</v>
      </c>
      <c r="AH1283" s="5">
        <v>9.9599999999999994E-2</v>
      </c>
      <c r="AI1283" s="25">
        <v>4.3298999999999997E-2</v>
      </c>
      <c r="AJ1283" s="24">
        <v>99.93</v>
      </c>
      <c r="AK1283" s="25">
        <v>339.88</v>
      </c>
      <c r="AL1283" s="241">
        <v>34.875100000000003</v>
      </c>
      <c r="AM1283" s="117"/>
      <c r="AN1283" s="118"/>
      <c r="AO1283" s="32">
        <v>0.2</v>
      </c>
      <c r="AP1283" s="245">
        <v>6.851</v>
      </c>
      <c r="AQ1283" s="106"/>
      <c r="AR1283" s="108" t="s">
        <v>227</v>
      </c>
      <c r="AS1283" s="235">
        <v>12.840018313114795</v>
      </c>
      <c r="AT1283" s="128"/>
      <c r="AU1283" s="236">
        <v>7.4791822657105049</v>
      </c>
      <c r="AV1283" s="128"/>
      <c r="AW1283" s="237">
        <v>0.84708450704225369</v>
      </c>
      <c r="AX1283" s="128"/>
      <c r="BC1283" s="144" t="s">
        <v>227</v>
      </c>
      <c r="BE1283" s="145" t="s">
        <v>227</v>
      </c>
      <c r="BG1283" s="21">
        <v>1293</v>
      </c>
    </row>
    <row r="1284" spans="1:59" ht="15.75" customHeight="1">
      <c r="A1284" s="21" t="s">
        <v>242</v>
      </c>
      <c r="B1284" s="33">
        <v>62</v>
      </c>
      <c r="C1284" s="21" t="s">
        <v>382</v>
      </c>
      <c r="D1284" s="26" t="s">
        <v>381</v>
      </c>
      <c r="E1284" s="35">
        <v>71</v>
      </c>
      <c r="F1284" s="35">
        <v>34.179999999999779</v>
      </c>
      <c r="G1284" s="35" t="s">
        <v>67</v>
      </c>
      <c r="H1284" s="36">
        <v>71.569666666666663</v>
      </c>
      <c r="I1284" s="35">
        <v>140</v>
      </c>
      <c r="J1284" s="35">
        <v>0.12999999999919964</v>
      </c>
      <c r="K1284" s="35" t="s">
        <v>68</v>
      </c>
      <c r="L1284" s="36">
        <v>140.00216666666665</v>
      </c>
      <c r="M1284" s="36">
        <v>-140.00216666666665</v>
      </c>
      <c r="N1284" s="20">
        <v>1294</v>
      </c>
      <c r="Q1284" s="32" t="s">
        <v>229</v>
      </c>
      <c r="R1284" s="5">
        <v>5</v>
      </c>
      <c r="S1284" s="24">
        <v>812.91399999999999</v>
      </c>
      <c r="T1284" s="42">
        <v>0.41949999999999998</v>
      </c>
      <c r="U1284" s="42">
        <v>0.41899999999999998</v>
      </c>
      <c r="V1284" s="42">
        <v>29.663941878427</v>
      </c>
      <c r="W1284" s="42">
        <v>29.663395190010998</v>
      </c>
      <c r="X1284" s="42">
        <v>34.865273672214457</v>
      </c>
      <c r="Y1284" s="42">
        <v>34.865122553958045</v>
      </c>
      <c r="Z1284" s="42">
        <v>2.0457999999999998</v>
      </c>
      <c r="AA1284" s="25">
        <v>6.803127783320047</v>
      </c>
      <c r="AB1284" s="25">
        <v>85.781226136265232</v>
      </c>
      <c r="AC1284" s="25">
        <v>1.8261260799999998E-2</v>
      </c>
      <c r="AD1284" s="42">
        <v>5.6500000000000002E-2</v>
      </c>
      <c r="AE1284" s="25">
        <v>90.056899999999999</v>
      </c>
      <c r="AF1284" s="42">
        <v>4.266</v>
      </c>
      <c r="AG1284" s="25">
        <v>0.85240000000000005</v>
      </c>
      <c r="AH1284" s="5">
        <v>0.1021</v>
      </c>
      <c r="AI1284" s="25">
        <v>4.3298999999999997E-2</v>
      </c>
      <c r="AJ1284" s="24">
        <v>99.93</v>
      </c>
      <c r="AK1284" s="25">
        <v>271.39999999999998</v>
      </c>
      <c r="AL1284" s="241">
        <v>34.8658</v>
      </c>
      <c r="AM1284" s="117"/>
      <c r="AN1284" s="118"/>
      <c r="AO1284" s="32">
        <v>0.5</v>
      </c>
      <c r="AP1284" s="245">
        <v>6.827</v>
      </c>
      <c r="AQ1284" s="106"/>
      <c r="AR1284" s="108" t="s">
        <v>227</v>
      </c>
      <c r="AS1284" s="235">
        <v>12.713786526391331</v>
      </c>
      <c r="AT1284" s="128"/>
      <c r="AU1284" s="236">
        <v>7.2365811305631551</v>
      </c>
      <c r="AV1284" s="128"/>
      <c r="AW1284" s="237">
        <v>0.83357746478873251</v>
      </c>
      <c r="AX1284" s="128"/>
      <c r="BC1284" s="144" t="s">
        <v>227</v>
      </c>
      <c r="BE1284" s="145" t="s">
        <v>227</v>
      </c>
      <c r="BG1284" s="21">
        <v>1294</v>
      </c>
    </row>
    <row r="1285" spans="1:59" ht="15.75" customHeight="1">
      <c r="A1285" s="21" t="s">
        <v>242</v>
      </c>
      <c r="B1285" s="33">
        <v>62</v>
      </c>
      <c r="C1285" s="21" t="s">
        <v>382</v>
      </c>
      <c r="D1285" s="26" t="s">
        <v>381</v>
      </c>
      <c r="E1285" s="35">
        <v>71</v>
      </c>
      <c r="F1285" s="35">
        <v>34.179999999999779</v>
      </c>
      <c r="G1285" s="35" t="s">
        <v>67</v>
      </c>
      <c r="H1285" s="36">
        <v>71.569666666666663</v>
      </c>
      <c r="I1285" s="35">
        <v>140</v>
      </c>
      <c r="J1285" s="35">
        <v>0.12999999999919964</v>
      </c>
      <c r="K1285" s="35" t="s">
        <v>68</v>
      </c>
      <c r="L1285" s="36">
        <v>140.00216666666665</v>
      </c>
      <c r="M1285" s="36">
        <v>-140.00216666666665</v>
      </c>
      <c r="N1285" s="20">
        <v>1295</v>
      </c>
      <c r="Q1285" s="32" t="s">
        <v>229</v>
      </c>
      <c r="R1285" s="5">
        <v>6</v>
      </c>
      <c r="S1285" s="24">
        <v>610.22</v>
      </c>
      <c r="T1285" s="42">
        <v>0.7379</v>
      </c>
      <c r="U1285" s="42">
        <v>0.73750000000000004</v>
      </c>
      <c r="V1285" s="42">
        <v>29.839285232163999</v>
      </c>
      <c r="W1285" s="42">
        <v>29.839011575901001</v>
      </c>
      <c r="X1285" s="42">
        <v>34.852992845328941</v>
      </c>
      <c r="Y1285" s="42">
        <v>34.853085961594509</v>
      </c>
      <c r="Z1285" s="42">
        <v>2.0794999999999999</v>
      </c>
      <c r="AA1285" s="25">
        <v>6.6941017167696355</v>
      </c>
      <c r="AB1285" s="25">
        <v>85.095369690110303</v>
      </c>
      <c r="AC1285" s="25">
        <v>1.8859059800000001E-2</v>
      </c>
      <c r="AD1285" s="42">
        <v>5.7799999999999997E-2</v>
      </c>
      <c r="AE1285" s="25">
        <v>90.042900000000003</v>
      </c>
      <c r="AF1285" s="42">
        <v>4.2653999999999996</v>
      </c>
      <c r="AG1285" s="25">
        <v>0.86180000000000001</v>
      </c>
      <c r="AH1285" s="5">
        <v>0.10249999999999999</v>
      </c>
      <c r="AI1285" s="25">
        <v>4.3298999999999997E-2</v>
      </c>
      <c r="AJ1285" s="24">
        <v>99.93</v>
      </c>
      <c r="AK1285" s="25">
        <v>309.31</v>
      </c>
      <c r="AL1285" s="241">
        <v>34.854599999999998</v>
      </c>
      <c r="AM1285" s="117"/>
      <c r="AN1285" s="118"/>
      <c r="AO1285" s="32">
        <v>0.7</v>
      </c>
      <c r="AP1285" s="245">
        <v>6.718</v>
      </c>
      <c r="AQ1285" s="106"/>
      <c r="AR1285" s="108" t="s">
        <v>227</v>
      </c>
      <c r="AS1285" s="235">
        <v>12.693032060216705</v>
      </c>
      <c r="AT1285" s="128"/>
      <c r="AU1285" s="236">
        <v>7.4507157293505388</v>
      </c>
      <c r="AV1285" s="128"/>
      <c r="AW1285" s="237">
        <v>0.82778873239436634</v>
      </c>
      <c r="AX1285" s="128"/>
      <c r="BC1285" s="144" t="s">
        <v>227</v>
      </c>
      <c r="BE1285" s="145" t="s">
        <v>227</v>
      </c>
      <c r="BG1285" s="21">
        <v>1295</v>
      </c>
    </row>
    <row r="1286" spans="1:59" ht="15.75" customHeight="1">
      <c r="A1286" s="21" t="s">
        <v>242</v>
      </c>
      <c r="B1286" s="33">
        <v>62</v>
      </c>
      <c r="C1286" s="21" t="s">
        <v>382</v>
      </c>
      <c r="D1286" s="26" t="s">
        <v>381</v>
      </c>
      <c r="E1286" s="35">
        <v>71</v>
      </c>
      <c r="F1286" s="35">
        <v>34.179999999999779</v>
      </c>
      <c r="G1286" s="35" t="s">
        <v>67</v>
      </c>
      <c r="H1286" s="36">
        <v>71.569666666666663</v>
      </c>
      <c r="I1286" s="35">
        <v>140</v>
      </c>
      <c r="J1286" s="35">
        <v>0.12999999999919964</v>
      </c>
      <c r="K1286" s="35" t="s">
        <v>68</v>
      </c>
      <c r="L1286" s="36">
        <v>140.00216666666665</v>
      </c>
      <c r="M1286" s="36">
        <v>-140.00216666666665</v>
      </c>
      <c r="N1286" s="20">
        <v>1296</v>
      </c>
      <c r="Q1286" s="32" t="s">
        <v>229</v>
      </c>
      <c r="R1286" s="5">
        <v>7</v>
      </c>
      <c r="S1286" s="24">
        <v>518.30700000000002</v>
      </c>
      <c r="T1286" s="42">
        <v>0.79549999999999998</v>
      </c>
      <c r="U1286" s="42">
        <v>0.7954</v>
      </c>
      <c r="V1286" s="42">
        <v>29.836098861231999</v>
      </c>
      <c r="W1286" s="42">
        <v>29.836177763765999</v>
      </c>
      <c r="X1286" s="42">
        <v>34.837709878409925</v>
      </c>
      <c r="Y1286" s="42">
        <v>34.837923616687043</v>
      </c>
      <c r="Z1286" s="42">
        <v>2.0859000000000001</v>
      </c>
      <c r="AA1286" s="25">
        <v>6.6239391046188247</v>
      </c>
      <c r="AB1286" s="25">
        <v>84.31926550878724</v>
      </c>
      <c r="AC1286" s="25">
        <v>1.84744682E-2</v>
      </c>
      <c r="AD1286" s="42">
        <v>5.6899999999999999E-2</v>
      </c>
      <c r="AE1286" s="25">
        <v>90.066900000000004</v>
      </c>
      <c r="AF1286" s="42">
        <v>4.2664999999999997</v>
      </c>
      <c r="AG1286" s="25">
        <v>0.87350000000000005</v>
      </c>
      <c r="AH1286" s="5">
        <v>0.10299999999999999</v>
      </c>
      <c r="AI1286" s="25">
        <v>4.3298999999999997E-2</v>
      </c>
      <c r="AJ1286" s="24">
        <v>99.93</v>
      </c>
      <c r="AK1286" s="25">
        <v>231.98</v>
      </c>
      <c r="AL1286" s="241">
        <v>34.838900000000002</v>
      </c>
      <c r="AM1286" s="117"/>
      <c r="AN1286" s="118"/>
      <c r="AO1286" s="32">
        <v>0.6</v>
      </c>
      <c r="AP1286" s="245">
        <v>6.63</v>
      </c>
      <c r="AQ1286" s="106">
        <v>6</v>
      </c>
      <c r="AR1286" s="108" t="s">
        <v>227</v>
      </c>
      <c r="AS1286" s="235">
        <v>12.882223040580058</v>
      </c>
      <c r="AT1286" s="128"/>
      <c r="AU1286" s="236">
        <v>7.8325629604353226</v>
      </c>
      <c r="AV1286" s="128"/>
      <c r="AW1286" s="237">
        <v>0.83936619718309868</v>
      </c>
      <c r="AX1286" s="128"/>
      <c r="BC1286" s="144" t="s">
        <v>227</v>
      </c>
      <c r="BE1286" s="145" t="s">
        <v>227</v>
      </c>
      <c r="BG1286" s="21">
        <v>1296</v>
      </c>
    </row>
    <row r="1287" spans="1:59" ht="15.75" customHeight="1">
      <c r="A1287" s="21" t="s">
        <v>242</v>
      </c>
      <c r="B1287" s="33">
        <v>62</v>
      </c>
      <c r="C1287" s="21" t="s">
        <v>382</v>
      </c>
      <c r="D1287" s="26" t="s">
        <v>381</v>
      </c>
      <c r="E1287" s="35">
        <v>71</v>
      </c>
      <c r="F1287" s="35">
        <v>34.179999999999779</v>
      </c>
      <c r="G1287" s="35" t="s">
        <v>67</v>
      </c>
      <c r="H1287" s="36">
        <v>71.569666666666663</v>
      </c>
      <c r="I1287" s="35">
        <v>140</v>
      </c>
      <c r="J1287" s="35">
        <v>0.12999999999919964</v>
      </c>
      <c r="K1287" s="35" t="s">
        <v>68</v>
      </c>
      <c r="L1287" s="36">
        <v>140.00216666666665</v>
      </c>
      <c r="M1287" s="36">
        <v>-140.00216666666665</v>
      </c>
      <c r="N1287" s="20">
        <v>1297</v>
      </c>
      <c r="Q1287" s="32" t="s">
        <v>229</v>
      </c>
      <c r="R1287" s="5">
        <v>8</v>
      </c>
      <c r="S1287" s="24">
        <v>455.363</v>
      </c>
      <c r="T1287" s="42">
        <v>0.77470000000000006</v>
      </c>
      <c r="U1287" s="42">
        <v>0.77480000000000004</v>
      </c>
      <c r="V1287" s="42">
        <v>29.774907146185001</v>
      </c>
      <c r="W1287" s="42">
        <v>29.775189328631999</v>
      </c>
      <c r="X1287" s="42">
        <v>34.818440299172842</v>
      </c>
      <c r="Y1287" s="42">
        <v>34.818693721147817</v>
      </c>
      <c r="Z1287" s="42">
        <v>2.0779999999999998</v>
      </c>
      <c r="AA1287" s="25">
        <v>6.5400876654230853</v>
      </c>
      <c r="AB1287" s="25">
        <v>83.19623502801447</v>
      </c>
      <c r="AC1287" s="25">
        <v>1.9157732E-2</v>
      </c>
      <c r="AD1287" s="42">
        <v>5.8400000000000001E-2</v>
      </c>
      <c r="AE1287" s="25">
        <v>90.042900000000003</v>
      </c>
      <c r="AF1287" s="42">
        <v>4.2653999999999996</v>
      </c>
      <c r="AG1287" s="25">
        <v>0.88990000000000002</v>
      </c>
      <c r="AH1287" s="5">
        <v>0.1036</v>
      </c>
      <c r="AI1287" s="25">
        <v>4.3298999999999997E-2</v>
      </c>
      <c r="AJ1287" s="24">
        <v>99.93</v>
      </c>
      <c r="AK1287" s="25">
        <v>243.32</v>
      </c>
      <c r="AL1287" s="241">
        <v>34.819200000000002</v>
      </c>
      <c r="AM1287" s="117"/>
      <c r="AN1287" s="118"/>
      <c r="AO1287" s="32">
        <v>0.5</v>
      </c>
      <c r="AP1287" s="245">
        <v>6.5540000000000003</v>
      </c>
      <c r="AQ1287" s="106"/>
      <c r="AR1287" s="108" t="s">
        <v>227</v>
      </c>
      <c r="AS1287" s="235">
        <v>12.935895553570431</v>
      </c>
      <c r="AT1287" s="128"/>
      <c r="AU1287" s="236">
        <v>8.3335970824712682</v>
      </c>
      <c r="AV1287" s="128"/>
      <c r="AW1287" s="237">
        <v>0.85480281690140858</v>
      </c>
      <c r="AX1287" s="128"/>
      <c r="BC1287" s="144" t="s">
        <v>227</v>
      </c>
      <c r="BE1287" s="145" t="s">
        <v>227</v>
      </c>
      <c r="BG1287" s="21">
        <v>1297</v>
      </c>
    </row>
    <row r="1288" spans="1:59" ht="15.75" customHeight="1">
      <c r="A1288" s="21" t="s">
        <v>242</v>
      </c>
      <c r="B1288" s="33">
        <v>62</v>
      </c>
      <c r="C1288" s="21" t="s">
        <v>382</v>
      </c>
      <c r="D1288" s="26" t="s">
        <v>381</v>
      </c>
      <c r="E1288" s="35">
        <v>71</v>
      </c>
      <c r="F1288" s="35">
        <v>34.179999999999779</v>
      </c>
      <c r="G1288" s="35" t="s">
        <v>67</v>
      </c>
      <c r="H1288" s="36">
        <v>71.569666666666663</v>
      </c>
      <c r="I1288" s="35">
        <v>140</v>
      </c>
      <c r="J1288" s="35">
        <v>0.12999999999919964</v>
      </c>
      <c r="K1288" s="35" t="s">
        <v>68</v>
      </c>
      <c r="L1288" s="36">
        <v>140.00216666666665</v>
      </c>
      <c r="M1288" s="36">
        <v>-140.00216666666665</v>
      </c>
      <c r="N1288" s="20">
        <v>1298</v>
      </c>
      <c r="Q1288" s="32" t="s">
        <v>229</v>
      </c>
      <c r="R1288" s="5">
        <v>9</v>
      </c>
      <c r="S1288" s="24">
        <v>393.94</v>
      </c>
      <c r="T1288" s="42">
        <v>0.68159999999999998</v>
      </c>
      <c r="U1288" s="42">
        <v>0.68149999999999999</v>
      </c>
      <c r="V1288" s="42">
        <v>29.641927133713001</v>
      </c>
      <c r="W1288" s="42">
        <v>29.641847222393999</v>
      </c>
      <c r="X1288" s="42">
        <v>34.786184760954434</v>
      </c>
      <c r="Y1288" s="42">
        <v>34.786192971109038</v>
      </c>
      <c r="Z1288" s="42">
        <v>2.0657000000000001</v>
      </c>
      <c r="AA1288" s="25">
        <v>6.4480279149411448</v>
      </c>
      <c r="AB1288" s="25">
        <v>81.81053358519712</v>
      </c>
      <c r="AC1288" s="25">
        <v>1.8944524600000002E-2</v>
      </c>
      <c r="AD1288" s="42">
        <v>5.8000000000000003E-2</v>
      </c>
      <c r="AE1288" s="25">
        <v>90.056899999999999</v>
      </c>
      <c r="AF1288" s="42">
        <v>4.266</v>
      </c>
      <c r="AG1288" s="25">
        <v>0.92279999999999995</v>
      </c>
      <c r="AH1288" s="5">
        <v>0.10489999999999999</v>
      </c>
      <c r="AI1288" s="25">
        <v>4.3298999999999997E-2</v>
      </c>
      <c r="AJ1288" s="24">
        <v>99.93</v>
      </c>
      <c r="AK1288" s="25">
        <v>246.37</v>
      </c>
      <c r="AL1288" s="241">
        <v>34.786900000000003</v>
      </c>
      <c r="AM1288" s="117"/>
      <c r="AN1288" s="118"/>
      <c r="AO1288" s="32">
        <v>0.7</v>
      </c>
      <c r="AP1288" s="245">
        <v>6.4610000000000003</v>
      </c>
      <c r="AQ1288" s="106"/>
      <c r="AR1288" s="108" t="s">
        <v>227</v>
      </c>
      <c r="AS1288" s="235">
        <v>13.050516931355325</v>
      </c>
      <c r="AT1288" s="128"/>
      <c r="AU1288" s="236">
        <v>9.3306171310200767</v>
      </c>
      <c r="AV1288" s="128"/>
      <c r="AW1288" s="237">
        <v>0.88085211267605656</v>
      </c>
      <c r="AX1288" s="128"/>
      <c r="BC1288" s="144" t="s">
        <v>227</v>
      </c>
      <c r="BE1288" s="145" t="s">
        <v>227</v>
      </c>
      <c r="BG1288" s="21">
        <v>1298</v>
      </c>
    </row>
    <row r="1289" spans="1:59" ht="15.75" customHeight="1">
      <c r="A1289" s="21" t="s">
        <v>242</v>
      </c>
      <c r="B1289" s="33">
        <v>62</v>
      </c>
      <c r="C1289" s="21" t="s">
        <v>382</v>
      </c>
      <c r="D1289" s="26" t="s">
        <v>381</v>
      </c>
      <c r="E1289" s="35">
        <v>71</v>
      </c>
      <c r="F1289" s="35">
        <v>34.179999999999779</v>
      </c>
      <c r="G1289" s="35" t="s">
        <v>67</v>
      </c>
      <c r="H1289" s="36">
        <v>71.569666666666663</v>
      </c>
      <c r="I1289" s="35">
        <v>140</v>
      </c>
      <c r="J1289" s="35">
        <v>0.12999999999919964</v>
      </c>
      <c r="K1289" s="35" t="s">
        <v>68</v>
      </c>
      <c r="L1289" s="36">
        <v>140.00216666666665</v>
      </c>
      <c r="M1289" s="36">
        <v>-140.00216666666665</v>
      </c>
      <c r="N1289" s="20">
        <v>1299</v>
      </c>
      <c r="Q1289" s="32" t="s">
        <v>229</v>
      </c>
      <c r="R1289" s="5">
        <v>10</v>
      </c>
      <c r="S1289" s="24">
        <v>324.29399999999998</v>
      </c>
      <c r="T1289" s="42">
        <v>0.46229999999999999</v>
      </c>
      <c r="U1289" s="42">
        <v>0.46400000000000002</v>
      </c>
      <c r="V1289" s="42">
        <v>29.365542438498998</v>
      </c>
      <c r="W1289" s="42">
        <v>29.367501221552999</v>
      </c>
      <c r="X1289" s="42">
        <v>34.713117927937887</v>
      </c>
      <c r="Y1289" s="42">
        <v>34.713769957419949</v>
      </c>
      <c r="Z1289" s="42">
        <v>2.0306000000000002</v>
      </c>
      <c r="AA1289" s="25">
        <v>6.2799432574426222</v>
      </c>
      <c r="AB1289" s="25">
        <v>79.18790759283722</v>
      </c>
      <c r="AC1289" s="25">
        <v>1.9712798600000001E-2</v>
      </c>
      <c r="AD1289" s="42">
        <v>5.9700000000000003E-2</v>
      </c>
      <c r="AE1289" s="25">
        <v>90.034900000000007</v>
      </c>
      <c r="AF1289" s="42">
        <v>4.2649999999999997</v>
      </c>
      <c r="AG1289" s="25">
        <v>0.95799999999999996</v>
      </c>
      <c r="AH1289" s="5">
        <v>0.10630000000000001</v>
      </c>
      <c r="AI1289" s="25">
        <v>4.3298999999999997E-2</v>
      </c>
      <c r="AJ1289" s="24">
        <v>99.93</v>
      </c>
      <c r="AK1289" s="25">
        <v>362.56</v>
      </c>
      <c r="AL1289" s="241">
        <v>34.712899999999998</v>
      </c>
      <c r="AM1289" s="117"/>
      <c r="AN1289" s="118"/>
      <c r="AO1289" s="32">
        <v>0.5</v>
      </c>
      <c r="AP1289" s="245">
        <v>6.2850000000000001</v>
      </c>
      <c r="AQ1289" s="106"/>
      <c r="AR1289" s="108" t="s">
        <v>227</v>
      </c>
      <c r="AS1289" s="235">
        <v>13.2962477535788</v>
      </c>
      <c r="AT1289" s="128"/>
      <c r="AU1289" s="236">
        <v>11.751706584834087</v>
      </c>
      <c r="AV1289" s="128"/>
      <c r="AW1289" s="237">
        <v>0.94356338028169029</v>
      </c>
      <c r="AX1289" s="128"/>
      <c r="BC1289" s="144" t="s">
        <v>227</v>
      </c>
      <c r="BE1289" s="145" t="s">
        <v>227</v>
      </c>
      <c r="BG1289" s="21">
        <v>1299</v>
      </c>
    </row>
    <row r="1290" spans="1:59" ht="15.75" customHeight="1">
      <c r="A1290" s="21" t="s">
        <v>242</v>
      </c>
      <c r="B1290" s="33">
        <v>62</v>
      </c>
      <c r="C1290" s="21" t="s">
        <v>382</v>
      </c>
      <c r="D1290" s="26" t="s">
        <v>381</v>
      </c>
      <c r="E1290" s="35">
        <v>71</v>
      </c>
      <c r="F1290" s="35">
        <v>34.179999999999779</v>
      </c>
      <c r="G1290" s="35" t="s">
        <v>67</v>
      </c>
      <c r="H1290" s="36">
        <v>71.569666666666663</v>
      </c>
      <c r="I1290" s="35">
        <v>140</v>
      </c>
      <c r="J1290" s="35">
        <v>0.12999999999919964</v>
      </c>
      <c r="K1290" s="35" t="s">
        <v>68</v>
      </c>
      <c r="L1290" s="36">
        <v>140.00216666666665</v>
      </c>
      <c r="M1290" s="36">
        <v>-140.00216666666665</v>
      </c>
      <c r="N1290" s="20">
        <v>1300</v>
      </c>
      <c r="Q1290" s="32" t="s">
        <v>229</v>
      </c>
      <c r="R1290" s="5">
        <v>11</v>
      </c>
      <c r="S1290" s="24">
        <v>282.93599999999998</v>
      </c>
      <c r="T1290" s="42">
        <v>0.22700000000000001</v>
      </c>
      <c r="U1290" s="42">
        <v>0.22070000000000001</v>
      </c>
      <c r="V1290" s="42">
        <v>29.075379787420001</v>
      </c>
      <c r="W1290" s="42">
        <v>29.068660488307</v>
      </c>
      <c r="X1290" s="42">
        <v>34.621601960741174</v>
      </c>
      <c r="Y1290" s="42">
        <v>34.619844569207842</v>
      </c>
      <c r="Z1290" s="42">
        <v>2.0049999999999999</v>
      </c>
      <c r="AA1290" s="25">
        <v>6.1764861730953307</v>
      </c>
      <c r="AB1290" s="25">
        <v>77.360235077470492</v>
      </c>
      <c r="AC1290" s="25">
        <v>2.17621354E-2</v>
      </c>
      <c r="AD1290" s="42">
        <v>6.4199999999999993E-2</v>
      </c>
      <c r="AE1290" s="25">
        <v>90.013000000000005</v>
      </c>
      <c r="AF1290" s="42">
        <v>4.2638999999999996</v>
      </c>
      <c r="AG1290" s="25">
        <v>1.0448999999999999</v>
      </c>
      <c r="AH1290" s="5">
        <v>0.10979999999999999</v>
      </c>
      <c r="AI1290" s="25">
        <v>4.3298999999999997E-2</v>
      </c>
      <c r="AJ1290" s="24">
        <v>99.93</v>
      </c>
      <c r="AK1290" s="25">
        <v>323.55</v>
      </c>
      <c r="AL1290" s="241">
        <v>34.616599999999998</v>
      </c>
      <c r="AM1290" s="117"/>
      <c r="AN1290" s="118"/>
      <c r="AO1290" s="32">
        <v>0.1</v>
      </c>
      <c r="AP1290" s="245">
        <v>6.1870000000000003</v>
      </c>
      <c r="AQ1290" s="106"/>
      <c r="AR1290" s="108" t="s">
        <v>227</v>
      </c>
      <c r="AS1290" s="235">
        <v>13.440518196092535</v>
      </c>
      <c r="AT1290" s="128"/>
      <c r="AU1290" s="236">
        <v>13.59221496049293</v>
      </c>
      <c r="AV1290" s="128"/>
      <c r="AW1290" s="237">
        <v>0.99759154929577487</v>
      </c>
      <c r="AX1290" s="128"/>
      <c r="BC1290" s="144" t="s">
        <v>227</v>
      </c>
      <c r="BE1290" s="145" t="s">
        <v>227</v>
      </c>
      <c r="BG1290" s="21">
        <v>1300</v>
      </c>
    </row>
    <row r="1291" spans="1:59" ht="15.75" customHeight="1">
      <c r="A1291" s="21" t="s">
        <v>242</v>
      </c>
      <c r="B1291" s="33">
        <v>62</v>
      </c>
      <c r="C1291" s="21" t="s">
        <v>382</v>
      </c>
      <c r="D1291" s="26" t="s">
        <v>381</v>
      </c>
      <c r="E1291" s="35">
        <v>71</v>
      </c>
      <c r="F1291" s="35">
        <v>34.179999999999779</v>
      </c>
      <c r="G1291" s="35" t="s">
        <v>67</v>
      </c>
      <c r="H1291" s="36">
        <v>71.569666666666663</v>
      </c>
      <c r="I1291" s="35">
        <v>140</v>
      </c>
      <c r="J1291" s="35">
        <v>0.12999999999919964</v>
      </c>
      <c r="K1291" s="35" t="s">
        <v>68</v>
      </c>
      <c r="L1291" s="36">
        <v>140.00216666666665</v>
      </c>
      <c r="M1291" s="36">
        <v>-140.00216666666665</v>
      </c>
      <c r="N1291" s="20">
        <v>1301</v>
      </c>
      <c r="Q1291" s="32" t="s">
        <v>230</v>
      </c>
      <c r="R1291" s="5">
        <v>12</v>
      </c>
      <c r="S1291" s="24">
        <v>241.22</v>
      </c>
      <c r="T1291" s="42">
        <v>-0.23069999999999999</v>
      </c>
      <c r="U1291" s="42">
        <v>-0.23300000000000001</v>
      </c>
      <c r="V1291" s="42">
        <v>28.495552230784</v>
      </c>
      <c r="W1291" s="42">
        <v>28.493079757725003</v>
      </c>
      <c r="X1291" s="42">
        <v>34.394115866598796</v>
      </c>
      <c r="Y1291" s="42">
        <v>34.393412436556062</v>
      </c>
      <c r="Z1291" s="42">
        <v>1.9822</v>
      </c>
      <c r="AA1291" s="25">
        <v>6.1262180163303785</v>
      </c>
      <c r="AB1291" s="25">
        <v>75.698490609216293</v>
      </c>
      <c r="AC1291" s="25">
        <v>2.4452458200000003E-2</v>
      </c>
      <c r="AD1291" s="42">
        <v>7.0099999999999996E-2</v>
      </c>
      <c r="AE1291" s="25">
        <v>90.060900000000004</v>
      </c>
      <c r="AF1291" s="42">
        <v>4.2662000000000004</v>
      </c>
      <c r="AG1291" s="25">
        <v>1.1576</v>
      </c>
      <c r="AH1291" s="5">
        <v>0.1143</v>
      </c>
      <c r="AI1291" s="25">
        <v>4.3298999999999997E-2</v>
      </c>
      <c r="AJ1291" s="24">
        <v>99.93</v>
      </c>
      <c r="AK1291" s="25">
        <v>201.41</v>
      </c>
      <c r="AL1291" s="241">
        <v>34.393599999999999</v>
      </c>
      <c r="AM1291" s="117"/>
      <c r="AN1291" s="118"/>
      <c r="AO1291" s="32">
        <v>0</v>
      </c>
      <c r="AP1291" s="245">
        <v>6.1379999999999999</v>
      </c>
      <c r="AQ1291" s="106"/>
      <c r="AR1291" s="108"/>
      <c r="AS1291" s="235">
        <v>13.433018072457791</v>
      </c>
      <c r="AT1291" s="128"/>
      <c r="AU1291" s="236">
        <v>16.114644905689396</v>
      </c>
      <c r="AV1291" s="128"/>
      <c r="AW1291" s="237">
        <v>1.0757394366197184</v>
      </c>
      <c r="AX1291" s="128"/>
      <c r="AZ1291" s="138">
        <v>3.8367879633506928E-2</v>
      </c>
      <c r="BA1291" s="113">
        <v>36</v>
      </c>
      <c r="BB1291" s="139" t="s">
        <v>490</v>
      </c>
      <c r="BC1291" s="144" t="s">
        <v>227</v>
      </c>
      <c r="BE1291" s="145" t="s">
        <v>227</v>
      </c>
      <c r="BG1291" s="21">
        <v>1301</v>
      </c>
    </row>
    <row r="1292" spans="1:59" ht="15.75" customHeight="1">
      <c r="A1292" s="21" t="s">
        <v>242</v>
      </c>
      <c r="B1292" s="33">
        <v>62</v>
      </c>
      <c r="C1292" s="21" t="s">
        <v>382</v>
      </c>
      <c r="D1292" s="26" t="s">
        <v>381</v>
      </c>
      <c r="E1292" s="35">
        <v>71</v>
      </c>
      <c r="F1292" s="35">
        <v>34.179999999999779</v>
      </c>
      <c r="G1292" s="35" t="s">
        <v>67</v>
      </c>
      <c r="H1292" s="36">
        <v>71.569666666666663</v>
      </c>
      <c r="I1292" s="35">
        <v>140</v>
      </c>
      <c r="J1292" s="35">
        <v>0.12999999999919964</v>
      </c>
      <c r="K1292" s="35" t="s">
        <v>68</v>
      </c>
      <c r="L1292" s="36">
        <v>140.00216666666665</v>
      </c>
      <c r="M1292" s="36">
        <v>-140.00216666666665</v>
      </c>
      <c r="N1292" s="20">
        <v>1302</v>
      </c>
      <c r="Q1292" s="32" t="s">
        <v>229</v>
      </c>
      <c r="R1292" s="5">
        <v>13</v>
      </c>
      <c r="S1292" s="24">
        <v>218.19</v>
      </c>
      <c r="T1292" s="42">
        <v>-0.49519999999999997</v>
      </c>
      <c r="U1292" s="42">
        <v>-0.50380000000000003</v>
      </c>
      <c r="V1292" s="42">
        <v>28.106060362885</v>
      </c>
      <c r="W1292" s="42">
        <v>28.095193541932002</v>
      </c>
      <c r="X1292" s="42">
        <v>34.185054392906615</v>
      </c>
      <c r="Y1292" s="42">
        <v>34.180147240851483</v>
      </c>
      <c r="Z1292" s="42">
        <v>1.9514</v>
      </c>
      <c r="AA1292" s="25">
        <v>6.0372931085211263</v>
      </c>
      <c r="AB1292" s="25">
        <v>73.973736304473803</v>
      </c>
      <c r="AC1292" s="25">
        <v>2.4751130399999998E-2</v>
      </c>
      <c r="AD1292" s="42">
        <v>7.0699999999999999E-2</v>
      </c>
      <c r="AE1292" s="25">
        <v>89.9392</v>
      </c>
      <c r="AF1292" s="42">
        <v>4.2605000000000004</v>
      </c>
      <c r="AG1292" s="25">
        <v>1.2116</v>
      </c>
      <c r="AH1292" s="5">
        <v>0.11650000000000001</v>
      </c>
      <c r="AI1292" s="25">
        <v>4.3298999999999997E-2</v>
      </c>
      <c r="AJ1292" s="24">
        <v>99.93</v>
      </c>
      <c r="AK1292" s="25">
        <v>199.89</v>
      </c>
      <c r="AL1292" s="241">
        <v>34.172199999999997</v>
      </c>
      <c r="AM1292" s="117"/>
      <c r="AN1292" s="118"/>
      <c r="AO1292" s="32">
        <v>-0.1</v>
      </c>
      <c r="AP1292" s="245">
        <v>6.0369999999999999</v>
      </c>
      <c r="AQ1292" s="106"/>
      <c r="AR1292" s="108" t="s">
        <v>227</v>
      </c>
      <c r="AS1292" s="235">
        <v>14.037846478565363</v>
      </c>
      <c r="AT1292" s="128"/>
      <c r="AU1292" s="236">
        <v>20.304409404756917</v>
      </c>
      <c r="AV1292" s="128"/>
      <c r="AW1292" s="237">
        <v>1.2156338028169016</v>
      </c>
      <c r="AX1292" s="128"/>
      <c r="AZ1292" s="138">
        <v>0</v>
      </c>
      <c r="BA1292" s="113">
        <v>6</v>
      </c>
      <c r="BC1292" s="144" t="s">
        <v>227</v>
      </c>
      <c r="BE1292" s="145" t="s">
        <v>227</v>
      </c>
      <c r="BG1292" s="21">
        <v>1302</v>
      </c>
    </row>
    <row r="1293" spans="1:59" ht="15.75" customHeight="1">
      <c r="A1293" s="21" t="s">
        <v>242</v>
      </c>
      <c r="B1293" s="33">
        <v>62</v>
      </c>
      <c r="C1293" s="21" t="s">
        <v>382</v>
      </c>
      <c r="D1293" s="26" t="s">
        <v>381</v>
      </c>
      <c r="E1293" s="35">
        <v>71</v>
      </c>
      <c r="F1293" s="35">
        <v>34.179999999999779</v>
      </c>
      <c r="G1293" s="35" t="s">
        <v>67</v>
      </c>
      <c r="H1293" s="36">
        <v>71.569666666666663</v>
      </c>
      <c r="I1293" s="35">
        <v>140</v>
      </c>
      <c r="J1293" s="35">
        <v>0.12999999999919964</v>
      </c>
      <c r="K1293" s="35" t="s">
        <v>68</v>
      </c>
      <c r="L1293" s="36">
        <v>140.00216666666665</v>
      </c>
      <c r="M1293" s="36">
        <v>-140.00216666666665</v>
      </c>
      <c r="N1293" s="20">
        <v>1303</v>
      </c>
      <c r="Q1293" s="32" t="s">
        <v>229</v>
      </c>
      <c r="R1293" s="5">
        <v>14</v>
      </c>
      <c r="S1293" s="24">
        <v>195.714</v>
      </c>
      <c r="T1293" s="42">
        <v>-0.86450000000000005</v>
      </c>
      <c r="U1293" s="42">
        <v>-0.87180000000000002</v>
      </c>
      <c r="V1293" s="42">
        <v>27.493498542010002</v>
      </c>
      <c r="W1293" s="42">
        <v>27.479322699983001</v>
      </c>
      <c r="X1293" s="42">
        <v>33.78736939400018</v>
      </c>
      <c r="Y1293" s="42">
        <v>33.776336844750595</v>
      </c>
      <c r="Z1293" s="42">
        <v>1.9222999999999999</v>
      </c>
      <c r="AA1293" s="25">
        <v>5.9835586915813002</v>
      </c>
      <c r="AB1293" s="25">
        <v>72.398577160172067</v>
      </c>
      <c r="AC1293" s="25">
        <v>2.6885931999999998E-2</v>
      </c>
      <c r="AD1293" s="42">
        <v>7.5399999999999995E-2</v>
      </c>
      <c r="AE1293" s="25">
        <v>89.731800000000007</v>
      </c>
      <c r="AF1293" s="42">
        <v>4.2507000000000001</v>
      </c>
      <c r="AG1293" s="25">
        <v>1.3196000000000001</v>
      </c>
      <c r="AH1293" s="5">
        <v>0.1208</v>
      </c>
      <c r="AI1293" s="25">
        <v>4.3298999999999997E-2</v>
      </c>
      <c r="AJ1293" s="24">
        <v>99.92</v>
      </c>
      <c r="AK1293" s="25">
        <v>214</v>
      </c>
      <c r="AL1293" s="241">
        <v>33.768700000000003</v>
      </c>
      <c r="AM1293" s="117"/>
      <c r="AN1293" s="118"/>
      <c r="AO1293" s="32">
        <v>-0.4</v>
      </c>
      <c r="AP1293" s="245">
        <v>6.0209999999999999</v>
      </c>
      <c r="AQ1293" s="106"/>
      <c r="AR1293" s="108" t="s">
        <v>227</v>
      </c>
      <c r="AS1293" s="235">
        <v>14.996161113484019</v>
      </c>
      <c r="AT1293" s="128"/>
      <c r="AU1293" s="236">
        <v>26.66566001673846</v>
      </c>
      <c r="AV1293" s="128"/>
      <c r="AW1293" s="237">
        <v>1.461654929577465</v>
      </c>
      <c r="AX1293" s="128"/>
      <c r="AZ1293" s="138">
        <v>0</v>
      </c>
      <c r="BA1293" s="113">
        <v>6</v>
      </c>
      <c r="BC1293" s="144" t="s">
        <v>227</v>
      </c>
      <c r="BE1293" s="145" t="s">
        <v>227</v>
      </c>
      <c r="BG1293" s="21">
        <v>1303</v>
      </c>
    </row>
    <row r="1294" spans="1:59" ht="15.75" customHeight="1">
      <c r="A1294" s="21" t="s">
        <v>242</v>
      </c>
      <c r="B1294" s="33">
        <v>62</v>
      </c>
      <c r="C1294" s="21" t="s">
        <v>382</v>
      </c>
      <c r="D1294" s="26" t="s">
        <v>381</v>
      </c>
      <c r="E1294" s="35">
        <v>71</v>
      </c>
      <c r="F1294" s="35">
        <v>34.179999999999779</v>
      </c>
      <c r="G1294" s="35" t="s">
        <v>67</v>
      </c>
      <c r="H1294" s="36">
        <v>71.569666666666663</v>
      </c>
      <c r="I1294" s="35">
        <v>140</v>
      </c>
      <c r="J1294" s="35">
        <v>0.12999999999919964</v>
      </c>
      <c r="K1294" s="35" t="s">
        <v>68</v>
      </c>
      <c r="L1294" s="36">
        <v>140.00216666666665</v>
      </c>
      <c r="M1294" s="36">
        <v>-140.00216666666665</v>
      </c>
      <c r="N1294" s="20">
        <v>1304</v>
      </c>
      <c r="Q1294" s="32" t="s">
        <v>230</v>
      </c>
      <c r="R1294" s="5">
        <v>15</v>
      </c>
      <c r="S1294" s="24">
        <v>168.297</v>
      </c>
      <c r="T1294" s="42">
        <v>-1.3420000000000001</v>
      </c>
      <c r="U1294" s="42">
        <v>-1.3422000000000001</v>
      </c>
      <c r="V1294" s="42">
        <v>26.580849144285999</v>
      </c>
      <c r="W1294" s="42">
        <v>26.579516876660001</v>
      </c>
      <c r="X1294" s="42">
        <v>33.092103924131422</v>
      </c>
      <c r="Y1294" s="42">
        <v>33.09049927220304</v>
      </c>
      <c r="Z1294" s="42">
        <v>1.9954000000000001</v>
      </c>
      <c r="AA1294" s="25">
        <v>6.3738519108602985</v>
      </c>
      <c r="AB1294" s="25">
        <v>75.768988350641266</v>
      </c>
      <c r="AC1294" s="25">
        <v>2.9277128000000003E-2</v>
      </c>
      <c r="AD1294" s="42">
        <v>8.0699999999999994E-2</v>
      </c>
      <c r="AE1294" s="25">
        <v>89.646100000000004</v>
      </c>
      <c r="AF1294" s="42">
        <v>4.2465999999999999</v>
      </c>
      <c r="AG1294" s="25">
        <v>1.3900999999999999</v>
      </c>
      <c r="AH1294" s="5">
        <v>0.1236</v>
      </c>
      <c r="AI1294" s="25">
        <v>4.3298999999999997E-2</v>
      </c>
      <c r="AJ1294" s="24">
        <v>99.93</v>
      </c>
      <c r="AK1294" s="25">
        <v>188.82</v>
      </c>
      <c r="AL1294" s="241">
        <v>33.0991</v>
      </c>
      <c r="AM1294" s="117"/>
      <c r="AN1294" s="118"/>
      <c r="AO1294" s="32">
        <v>-0.7</v>
      </c>
      <c r="AP1294" s="245">
        <v>6.3959999999999999</v>
      </c>
      <c r="AQ1294" s="106"/>
      <c r="AR1294" s="108" t="s">
        <v>227</v>
      </c>
      <c r="AS1294" s="235">
        <v>15.540488598233953</v>
      </c>
      <c r="AT1294" s="128"/>
      <c r="AU1294" s="236">
        <v>32.837398100081195</v>
      </c>
      <c r="AV1294" s="128"/>
      <c r="AW1294" s="237">
        <v>1.7308309859154933</v>
      </c>
      <c r="AX1294" s="128"/>
      <c r="AZ1294" s="138">
        <v>0</v>
      </c>
      <c r="BA1294" s="113">
        <v>6</v>
      </c>
      <c r="BC1294" s="144" t="s">
        <v>227</v>
      </c>
      <c r="BE1294" s="145" t="s">
        <v>227</v>
      </c>
      <c r="BG1294" s="21">
        <v>1304</v>
      </c>
    </row>
    <row r="1295" spans="1:59" ht="15.75" customHeight="1">
      <c r="A1295" s="21" t="s">
        <v>242</v>
      </c>
      <c r="B1295" s="33">
        <v>62</v>
      </c>
      <c r="C1295" s="21" t="s">
        <v>382</v>
      </c>
      <c r="D1295" s="26" t="s">
        <v>381</v>
      </c>
      <c r="E1295" s="35">
        <v>71</v>
      </c>
      <c r="F1295" s="35">
        <v>34.179999999999779</v>
      </c>
      <c r="G1295" s="35" t="s">
        <v>67</v>
      </c>
      <c r="H1295" s="36">
        <v>71.569666666666663</v>
      </c>
      <c r="I1295" s="35">
        <v>140</v>
      </c>
      <c r="J1295" s="35">
        <v>0.12999999999919964</v>
      </c>
      <c r="K1295" s="35" t="s">
        <v>68</v>
      </c>
      <c r="L1295" s="36">
        <v>140.00216666666665</v>
      </c>
      <c r="M1295" s="36">
        <v>-140.00216666666665</v>
      </c>
      <c r="N1295" s="20">
        <v>1305</v>
      </c>
      <c r="Q1295" s="32" t="s">
        <v>229</v>
      </c>
      <c r="R1295" s="5">
        <v>16</v>
      </c>
      <c r="S1295" s="24">
        <v>155.38200000000001</v>
      </c>
      <c r="T1295" s="42">
        <v>-1.3444</v>
      </c>
      <c r="U1295" s="42">
        <v>-1.347</v>
      </c>
      <c r="V1295" s="42">
        <v>26.464178793315998</v>
      </c>
      <c r="W1295" s="42">
        <v>26.474351959230997</v>
      </c>
      <c r="X1295" s="42">
        <v>32.942748185500342</v>
      </c>
      <c r="Y1295" s="42">
        <v>32.959553313638807</v>
      </c>
      <c r="Z1295" s="42">
        <v>2.016</v>
      </c>
      <c r="AA1295" s="25">
        <v>6.4564556474820236</v>
      </c>
      <c r="AB1295" s="25">
        <v>76.664672555837413</v>
      </c>
      <c r="AC1295" s="25">
        <v>2.9575800200000005E-2</v>
      </c>
      <c r="AD1295" s="42">
        <v>8.1299999999999997E-2</v>
      </c>
      <c r="AE1295" s="25">
        <v>89.650099999999995</v>
      </c>
      <c r="AF1295" s="42">
        <v>4.2468000000000004</v>
      </c>
      <c r="AG1295" s="25">
        <v>1.4041999999999999</v>
      </c>
      <c r="AH1295" s="5">
        <v>0.1241</v>
      </c>
      <c r="AI1295" s="25">
        <v>4.3298999999999997E-2</v>
      </c>
      <c r="AJ1295" s="24">
        <v>99.93</v>
      </c>
      <c r="AK1295" s="25">
        <v>174.43</v>
      </c>
      <c r="AL1295" s="241">
        <v>33.023299999999999</v>
      </c>
      <c r="AM1295" s="117"/>
      <c r="AN1295" s="118"/>
      <c r="AO1295" s="32">
        <v>-0.9</v>
      </c>
      <c r="AP1295" s="245"/>
      <c r="AQ1295" s="106">
        <v>5</v>
      </c>
      <c r="AR1295" s="108" t="s">
        <v>419</v>
      </c>
      <c r="AS1295" s="235">
        <v>15.408542908324911</v>
      </c>
      <c r="AT1295" s="128"/>
      <c r="AU1295" s="236">
        <v>32.501152111336104</v>
      </c>
      <c r="AV1295" s="128"/>
      <c r="AW1295" s="237">
        <v>1.7346901408450708</v>
      </c>
      <c r="AX1295" s="128"/>
      <c r="AZ1295" s="138">
        <v>0</v>
      </c>
      <c r="BA1295" s="113">
        <v>6</v>
      </c>
      <c r="BC1295" s="144" t="s">
        <v>227</v>
      </c>
      <c r="BE1295" s="145" t="s">
        <v>227</v>
      </c>
      <c r="BG1295" s="21">
        <v>1305</v>
      </c>
    </row>
    <row r="1296" spans="1:59" ht="15.75" customHeight="1">
      <c r="A1296" s="21" t="s">
        <v>242</v>
      </c>
      <c r="B1296" s="33">
        <v>62</v>
      </c>
      <c r="C1296" s="21" t="s">
        <v>382</v>
      </c>
      <c r="D1296" s="26" t="s">
        <v>381</v>
      </c>
      <c r="E1296" s="35">
        <v>71</v>
      </c>
      <c r="F1296" s="35">
        <v>34.179999999999779</v>
      </c>
      <c r="G1296" s="35" t="s">
        <v>67</v>
      </c>
      <c r="H1296" s="36">
        <v>71.569666666666663</v>
      </c>
      <c r="I1296" s="35">
        <v>140</v>
      </c>
      <c r="J1296" s="35">
        <v>0.12999999999919964</v>
      </c>
      <c r="K1296" s="35" t="s">
        <v>68</v>
      </c>
      <c r="L1296" s="36">
        <v>140.00216666666665</v>
      </c>
      <c r="M1296" s="36">
        <v>-140.00216666666665</v>
      </c>
      <c r="N1296" s="20">
        <v>1306</v>
      </c>
      <c r="Q1296" s="32" t="s">
        <v>229</v>
      </c>
      <c r="R1296" s="5">
        <v>17</v>
      </c>
      <c r="S1296" s="24">
        <v>130.12799999999999</v>
      </c>
      <c r="T1296" s="42">
        <v>-1.3306</v>
      </c>
      <c r="U1296" s="42">
        <v>-1.3297000000000001</v>
      </c>
      <c r="V1296" s="42">
        <v>26.246841909244001</v>
      </c>
      <c r="W1296" s="42">
        <v>26.252035149020998</v>
      </c>
      <c r="X1296" s="42">
        <v>32.645345477535805</v>
      </c>
      <c r="Y1296" s="42">
        <v>32.651469083289946</v>
      </c>
      <c r="Z1296" s="42">
        <v>2.0649999999999999</v>
      </c>
      <c r="AA1296" s="25">
        <v>6.6532477307310431</v>
      </c>
      <c r="AB1296" s="25">
        <v>78.864089278431621</v>
      </c>
      <c r="AC1296" s="25">
        <v>3.1241000000000001E-2</v>
      </c>
      <c r="AD1296" s="42">
        <v>8.5000000000000006E-2</v>
      </c>
      <c r="AE1296" s="25">
        <v>89.745800000000003</v>
      </c>
      <c r="AF1296" s="42">
        <v>4.2512999999999996</v>
      </c>
      <c r="AG1296" s="25">
        <v>1.4182999999999999</v>
      </c>
      <c r="AH1296" s="5">
        <v>0.12470000000000001</v>
      </c>
      <c r="AI1296" s="25">
        <v>4.3298999999999997E-2</v>
      </c>
      <c r="AJ1296" s="24">
        <v>99.93</v>
      </c>
      <c r="AK1296" s="25">
        <v>163.63999999999999</v>
      </c>
      <c r="AL1296" s="241">
        <v>32.746299999999998</v>
      </c>
      <c r="AM1296" s="117"/>
      <c r="AN1296" s="118"/>
      <c r="AO1296" s="32">
        <v>-0.2</v>
      </c>
      <c r="AP1296" s="245">
        <v>6.5519999999999996</v>
      </c>
      <c r="AQ1296" s="106"/>
      <c r="AR1296" s="108" t="s">
        <v>227</v>
      </c>
      <c r="AS1296" s="235">
        <v>14.644534911412689</v>
      </c>
      <c r="AT1296" s="128"/>
      <c r="AU1296" s="236">
        <v>30.791614794624085</v>
      </c>
      <c r="AV1296" s="128"/>
      <c r="AW1296" s="237">
        <v>1.7173239436619721</v>
      </c>
      <c r="AX1296" s="128"/>
      <c r="AZ1296" s="138">
        <v>0</v>
      </c>
      <c r="BA1296" s="113">
        <v>6</v>
      </c>
      <c r="BC1296" s="144" t="s">
        <v>227</v>
      </c>
      <c r="BE1296" s="145" t="s">
        <v>227</v>
      </c>
      <c r="BG1296" s="21">
        <v>1306</v>
      </c>
    </row>
    <row r="1297" spans="1:59" ht="15.75" customHeight="1">
      <c r="A1297" s="21" t="s">
        <v>242</v>
      </c>
      <c r="B1297" s="33">
        <v>62</v>
      </c>
      <c r="C1297" s="21" t="s">
        <v>382</v>
      </c>
      <c r="D1297" s="26" t="s">
        <v>381</v>
      </c>
      <c r="E1297" s="35">
        <v>71</v>
      </c>
      <c r="F1297" s="35">
        <v>34.179999999999779</v>
      </c>
      <c r="G1297" s="35" t="s">
        <v>67</v>
      </c>
      <c r="H1297" s="36">
        <v>71.569666666666663</v>
      </c>
      <c r="I1297" s="35">
        <v>140</v>
      </c>
      <c r="J1297" s="35">
        <v>0.12999999999919964</v>
      </c>
      <c r="K1297" s="35" t="s">
        <v>68</v>
      </c>
      <c r="L1297" s="36">
        <v>140.00216666666665</v>
      </c>
      <c r="M1297" s="36">
        <v>-140.00216666666665</v>
      </c>
      <c r="N1297" s="20">
        <v>1307</v>
      </c>
      <c r="Q1297" s="32" t="s">
        <v>230</v>
      </c>
      <c r="R1297" s="5">
        <v>18</v>
      </c>
      <c r="S1297" s="24">
        <v>104.49</v>
      </c>
      <c r="T1297" s="42">
        <v>-1.1977</v>
      </c>
      <c r="U1297" s="42">
        <v>-1.1967000000000001</v>
      </c>
      <c r="V1297" s="42">
        <v>26.093689210285</v>
      </c>
      <c r="W1297" s="42">
        <v>26.093441627561003</v>
      </c>
      <c r="X1297" s="42">
        <v>32.307470499045834</v>
      </c>
      <c r="Y1297" s="42">
        <v>32.30605480136304</v>
      </c>
      <c r="Z1297" s="42">
        <v>2.2168000000000001</v>
      </c>
      <c r="AA1297" s="25">
        <v>7.2520587194710666</v>
      </c>
      <c r="AB1297" s="25">
        <v>86.063171703159881</v>
      </c>
      <c r="AC1297" s="25">
        <v>4.2215044000000007E-2</v>
      </c>
      <c r="AD1297" s="42">
        <v>0.1091</v>
      </c>
      <c r="AE1297" s="25">
        <v>89.3489</v>
      </c>
      <c r="AF1297" s="42">
        <v>4.2325999999999997</v>
      </c>
      <c r="AG1297" s="25">
        <v>1.3854</v>
      </c>
      <c r="AH1297" s="5">
        <v>0.1234</v>
      </c>
      <c r="AI1297" s="25">
        <v>4.3298999999999997E-2</v>
      </c>
      <c r="AJ1297" s="24">
        <v>99.93</v>
      </c>
      <c r="AK1297" s="25">
        <v>170.84</v>
      </c>
      <c r="AL1297" s="241">
        <v>32.308900000000001</v>
      </c>
      <c r="AM1297" s="117"/>
      <c r="AN1297" s="118"/>
      <c r="AO1297" s="32">
        <v>-0.7</v>
      </c>
      <c r="AP1297" s="245">
        <v>7.3380000000000001</v>
      </c>
      <c r="AQ1297" s="106"/>
      <c r="AR1297" s="108" t="s">
        <v>227</v>
      </c>
      <c r="AS1297" s="235">
        <v>10.745262625770371</v>
      </c>
      <c r="AT1297" s="128"/>
      <c r="AU1297" s="236">
        <v>23.121835253795759</v>
      </c>
      <c r="AV1297" s="128"/>
      <c r="AW1297" s="237">
        <v>1.4568309859154933</v>
      </c>
      <c r="AX1297" s="128"/>
      <c r="AZ1297" s="138">
        <v>0.19655965799659314</v>
      </c>
      <c r="BA1297" s="113">
        <v>6</v>
      </c>
      <c r="BC1297" s="144" t="s">
        <v>227</v>
      </c>
      <c r="BE1297" s="145" t="s">
        <v>227</v>
      </c>
      <c r="BG1297" s="21">
        <v>1307</v>
      </c>
    </row>
    <row r="1298" spans="1:59" ht="15.75" customHeight="1">
      <c r="A1298" s="21" t="s">
        <v>242</v>
      </c>
      <c r="B1298" s="33">
        <v>62</v>
      </c>
      <c r="C1298" s="21" t="s">
        <v>382</v>
      </c>
      <c r="D1298" s="26" t="s">
        <v>381</v>
      </c>
      <c r="E1298" s="35">
        <v>71</v>
      </c>
      <c r="F1298" s="35">
        <v>34.179999999999779</v>
      </c>
      <c r="G1298" s="35" t="s">
        <v>67</v>
      </c>
      <c r="H1298" s="36">
        <v>71.569666666666663</v>
      </c>
      <c r="I1298" s="35">
        <v>140</v>
      </c>
      <c r="J1298" s="35">
        <v>0.12999999999919964</v>
      </c>
      <c r="K1298" s="35" t="s">
        <v>68</v>
      </c>
      <c r="L1298" s="36">
        <v>140.00216666666665</v>
      </c>
      <c r="M1298" s="36">
        <v>-140.00216666666665</v>
      </c>
      <c r="N1298" s="20">
        <v>1308</v>
      </c>
      <c r="Q1298" s="32" t="s">
        <v>229</v>
      </c>
      <c r="R1298" s="5">
        <v>19</v>
      </c>
      <c r="S1298" s="24">
        <v>90.733999999999995</v>
      </c>
      <c r="T1298" s="42">
        <v>-1.1153</v>
      </c>
      <c r="U1298" s="42">
        <v>-1.1123000000000001</v>
      </c>
      <c r="V1298" s="42">
        <v>26.038514419018</v>
      </c>
      <c r="W1298" s="42">
        <v>26.037263176198998</v>
      </c>
      <c r="X1298" s="42">
        <v>32.152048768276238</v>
      </c>
      <c r="Y1298" s="42">
        <v>32.147134017550677</v>
      </c>
      <c r="Z1298" s="42">
        <v>2.3260999999999998</v>
      </c>
      <c r="AA1298" s="25">
        <v>7.6840429097628551</v>
      </c>
      <c r="AB1298" s="25">
        <v>91.290997267879476</v>
      </c>
      <c r="AC1298" s="25">
        <v>4.8020285999999995E-2</v>
      </c>
      <c r="AD1298" s="42">
        <v>0.12189999999999999</v>
      </c>
      <c r="AE1298" s="25">
        <v>89.135500000000008</v>
      </c>
      <c r="AF1298" s="42">
        <v>4.2225999999999999</v>
      </c>
      <c r="AG1298" s="25">
        <v>1.3854</v>
      </c>
      <c r="AH1298" s="5">
        <v>0.1234</v>
      </c>
      <c r="AI1298" s="25">
        <v>5.6481000000000003E-2</v>
      </c>
      <c r="AJ1298" s="24">
        <v>99.93</v>
      </c>
      <c r="AK1298" s="25">
        <v>165.58</v>
      </c>
      <c r="AL1298" s="241">
        <v>32.148800000000001</v>
      </c>
      <c r="AM1298" s="117"/>
      <c r="AN1298" s="118"/>
      <c r="AO1298" s="32">
        <v>-0.5</v>
      </c>
      <c r="AP1298" s="245">
        <v>7.702</v>
      </c>
      <c r="AQ1298" s="106">
        <v>6</v>
      </c>
      <c r="AR1298" s="108" t="s">
        <v>227</v>
      </c>
      <c r="AS1298" s="235">
        <v>8.9023856779243822</v>
      </c>
      <c r="AT1298" s="128"/>
      <c r="AU1298" s="236">
        <v>19.800333290027229</v>
      </c>
      <c r="AV1298" s="128"/>
      <c r="AW1298" s="237">
        <v>1.3381619718309861</v>
      </c>
      <c r="AX1298" s="128"/>
      <c r="AZ1298" s="138">
        <v>0.53151109992536139</v>
      </c>
      <c r="BA1298" s="113">
        <v>6</v>
      </c>
      <c r="BC1298" s="144">
        <v>3.2001277205960008E-2</v>
      </c>
      <c r="BD1298" s="128">
        <v>6</v>
      </c>
      <c r="BE1298" s="145">
        <v>6.1095372903206643E-2</v>
      </c>
      <c r="BG1298" s="21">
        <v>1308</v>
      </c>
    </row>
    <row r="1299" spans="1:59" ht="15.75" customHeight="1">
      <c r="A1299" s="21" t="s">
        <v>242</v>
      </c>
      <c r="B1299" s="33">
        <v>62</v>
      </c>
      <c r="C1299" s="21" t="s">
        <v>382</v>
      </c>
      <c r="D1299" s="26" t="s">
        <v>381</v>
      </c>
      <c r="E1299" s="35">
        <v>71</v>
      </c>
      <c r="F1299" s="35">
        <v>34.179999999999779</v>
      </c>
      <c r="G1299" s="35" t="s">
        <v>67</v>
      </c>
      <c r="H1299" s="36">
        <v>71.569666666666663</v>
      </c>
      <c r="I1299" s="35">
        <v>140</v>
      </c>
      <c r="J1299" s="35">
        <v>0.12999999999919964</v>
      </c>
      <c r="K1299" s="35" t="s">
        <v>68</v>
      </c>
      <c r="L1299" s="36">
        <v>140.00216666666665</v>
      </c>
      <c r="M1299" s="36">
        <v>-140.00216666666665</v>
      </c>
      <c r="N1299" s="20">
        <v>1309</v>
      </c>
      <c r="Q1299" s="32" t="s">
        <v>229</v>
      </c>
      <c r="R1299" s="5">
        <v>20</v>
      </c>
      <c r="S1299" s="24">
        <v>75.843999999999994</v>
      </c>
      <c r="T1299" s="42">
        <v>-0.86099999999999999</v>
      </c>
      <c r="U1299" s="42">
        <v>-0.83720000000000006</v>
      </c>
      <c r="V1299" s="42">
        <v>26.065929402799</v>
      </c>
      <c r="W1299" s="42">
        <v>26.081583598157998</v>
      </c>
      <c r="X1299" s="42">
        <v>31.926861023084879</v>
      </c>
      <c r="Y1299" s="42">
        <v>31.922720009234755</v>
      </c>
      <c r="Z1299" s="42">
        <v>2.3679000000000001</v>
      </c>
      <c r="AA1299" s="25">
        <v>7.7846760987559254</v>
      </c>
      <c r="AB1299" s="25">
        <v>92.969966168627977</v>
      </c>
      <c r="AC1299" s="25">
        <v>6.1044576000000003E-2</v>
      </c>
      <c r="AD1299" s="42">
        <v>0.15060000000000001</v>
      </c>
      <c r="AE1299" s="25">
        <v>88.948099999999997</v>
      </c>
      <c r="AF1299" s="42">
        <v>4.2138</v>
      </c>
      <c r="AG1299" s="25">
        <v>1.3502000000000001</v>
      </c>
      <c r="AH1299" s="5">
        <v>0.122</v>
      </c>
      <c r="AI1299" s="25">
        <v>0.17630000000000001</v>
      </c>
      <c r="AJ1299" s="24">
        <v>99.93</v>
      </c>
      <c r="AK1299" s="25">
        <v>169.04</v>
      </c>
      <c r="AL1299" s="241">
        <v>31.9313</v>
      </c>
      <c r="AM1299" s="117"/>
      <c r="AN1299" s="118"/>
      <c r="AO1299" s="32">
        <v>-0.2</v>
      </c>
      <c r="AP1299" s="245">
        <v>7.6989999999999998</v>
      </c>
      <c r="AQ1299" s="106"/>
      <c r="AR1299" s="108" t="s">
        <v>227</v>
      </c>
      <c r="AS1299" s="235">
        <v>7.9161695941751793</v>
      </c>
      <c r="AT1299" s="128"/>
      <c r="AU1299" s="236">
        <v>17.167645764835072</v>
      </c>
      <c r="AV1299" s="128"/>
      <c r="AW1299" s="237">
        <v>1.274485915492958</v>
      </c>
      <c r="AX1299" s="128"/>
      <c r="AZ1299" s="138">
        <v>0.33334275009931258</v>
      </c>
      <c r="BA1299" s="113">
        <v>6</v>
      </c>
      <c r="BC1299" s="144">
        <v>5.6799064665808599E-2</v>
      </c>
      <c r="BD1299" s="128">
        <v>6</v>
      </c>
      <c r="BE1299" s="145">
        <v>6.9511862596346063E-2</v>
      </c>
      <c r="BG1299" s="21">
        <v>1309</v>
      </c>
    </row>
    <row r="1300" spans="1:59" ht="15.75" customHeight="1">
      <c r="A1300" s="21" t="s">
        <v>242</v>
      </c>
      <c r="B1300" s="33">
        <v>62</v>
      </c>
      <c r="C1300" s="21" t="s">
        <v>382</v>
      </c>
      <c r="D1300" s="26" t="s">
        <v>381</v>
      </c>
      <c r="E1300" s="35">
        <v>71</v>
      </c>
      <c r="F1300" s="35">
        <v>34.179999999999779</v>
      </c>
      <c r="G1300" s="35" t="s">
        <v>67</v>
      </c>
      <c r="H1300" s="36">
        <v>71.569666666666663</v>
      </c>
      <c r="I1300" s="35">
        <v>140</v>
      </c>
      <c r="J1300" s="35">
        <v>0.12999999999919964</v>
      </c>
      <c r="K1300" s="35" t="s">
        <v>68</v>
      </c>
      <c r="L1300" s="36">
        <v>140.00216666666665</v>
      </c>
      <c r="M1300" s="36">
        <v>-140.00216666666665</v>
      </c>
      <c r="N1300" s="20">
        <v>1310</v>
      </c>
      <c r="Q1300" s="32" t="s">
        <v>230</v>
      </c>
      <c r="R1300" s="5">
        <v>21</v>
      </c>
      <c r="S1300" s="24">
        <v>56.231000000000002</v>
      </c>
      <c r="T1300" s="42">
        <v>-0.69089999999999996</v>
      </c>
      <c r="U1300" s="42">
        <v>-0.6774</v>
      </c>
      <c r="V1300" s="42">
        <v>25.799445645618999</v>
      </c>
      <c r="W1300" s="42">
        <v>25.810816097297</v>
      </c>
      <c r="X1300" s="42">
        <v>31.401989947038977</v>
      </c>
      <c r="Y1300" s="42">
        <v>31.403165923766046</v>
      </c>
      <c r="Z1300" s="42">
        <v>2.3746</v>
      </c>
      <c r="AA1300" s="25">
        <v>7.8421547931472837</v>
      </c>
      <c r="AB1300" s="25">
        <v>93.734513370355302</v>
      </c>
      <c r="AC1300" s="25">
        <v>0.18742792200000002</v>
      </c>
      <c r="AD1300" s="42">
        <v>0.42859999999999998</v>
      </c>
      <c r="AE1300" s="25">
        <v>89.544399999999996</v>
      </c>
      <c r="AF1300" s="42">
        <v>4.2419000000000002</v>
      </c>
      <c r="AG1300" s="25">
        <v>1.2515000000000001</v>
      </c>
      <c r="AH1300" s="5">
        <v>0.11799999999999999</v>
      </c>
      <c r="AI1300" s="25">
        <v>0.68723000000000001</v>
      </c>
      <c r="AJ1300" s="24">
        <v>99.93</v>
      </c>
      <c r="AK1300" s="25">
        <v>179.83</v>
      </c>
      <c r="AL1300" s="241">
        <v>31.398199999999999</v>
      </c>
      <c r="AM1300" s="117"/>
      <c r="AN1300" s="118"/>
      <c r="AO1300" s="32">
        <v>-0.1</v>
      </c>
      <c r="AP1300" s="245">
        <v>7.8220000000000001</v>
      </c>
      <c r="AQ1300" s="106"/>
      <c r="AR1300" s="108" t="s">
        <v>227</v>
      </c>
      <c r="AS1300" s="235">
        <v>5.138113917271836</v>
      </c>
      <c r="AT1300" s="128"/>
      <c r="AU1300" s="236">
        <v>12.592597807115796</v>
      </c>
      <c r="AV1300" s="128"/>
      <c r="AW1300" s="237">
        <v>1.0728450704225354</v>
      </c>
      <c r="AX1300" s="128"/>
      <c r="AZ1300" s="138">
        <v>0</v>
      </c>
      <c r="BA1300" s="113">
        <v>6</v>
      </c>
      <c r="BC1300" s="144">
        <v>0.20196531075199681</v>
      </c>
      <c r="BD1300" s="128">
        <v>6</v>
      </c>
      <c r="BE1300" s="145">
        <v>0.17705755947297741</v>
      </c>
      <c r="BG1300" s="21">
        <v>1310</v>
      </c>
    </row>
    <row r="1301" spans="1:59" ht="15.75" customHeight="1">
      <c r="A1301" s="21" t="s">
        <v>242</v>
      </c>
      <c r="B1301" s="33">
        <v>62</v>
      </c>
      <c r="C1301" s="21" t="s">
        <v>382</v>
      </c>
      <c r="D1301" s="26" t="s">
        <v>381</v>
      </c>
      <c r="E1301" s="35">
        <v>71</v>
      </c>
      <c r="F1301" s="35">
        <v>34.179999999999779</v>
      </c>
      <c r="G1301" s="35" t="s">
        <v>67</v>
      </c>
      <c r="H1301" s="36">
        <v>71.569666666666663</v>
      </c>
      <c r="I1301" s="35">
        <v>140</v>
      </c>
      <c r="J1301" s="35">
        <v>0.12999999999919964</v>
      </c>
      <c r="K1301" s="35" t="s">
        <v>68</v>
      </c>
      <c r="L1301" s="36">
        <v>140.00216666666665</v>
      </c>
      <c r="M1301" s="36">
        <v>-140.00216666666665</v>
      </c>
      <c r="N1301" s="20">
        <v>1311</v>
      </c>
      <c r="Q1301" s="32" t="s">
        <v>229</v>
      </c>
      <c r="R1301" s="5">
        <v>22</v>
      </c>
      <c r="S1301" s="24">
        <v>42.107999999999997</v>
      </c>
      <c r="T1301" s="42">
        <v>-0.75690000000000002</v>
      </c>
      <c r="U1301" s="42">
        <v>-0.83069999999999999</v>
      </c>
      <c r="V1301" s="42">
        <v>25.268711989173998</v>
      </c>
      <c r="W1301" s="42">
        <v>25.18485148641</v>
      </c>
      <c r="X1301" s="42">
        <v>30.768140054361634</v>
      </c>
      <c r="Y1301" s="42">
        <v>30.731161625731403</v>
      </c>
      <c r="Z1301" s="42">
        <v>2.5947</v>
      </c>
      <c r="AA1301" s="25">
        <v>8.7844281373611288</v>
      </c>
      <c r="AB1301" s="25">
        <v>104.34475493808131</v>
      </c>
      <c r="AC1301" s="25">
        <v>0.21044432000000002</v>
      </c>
      <c r="AD1301" s="42">
        <v>0.47920000000000001</v>
      </c>
      <c r="AE1301" s="25">
        <v>89.508399999999995</v>
      </c>
      <c r="AF1301" s="42">
        <v>4.2401</v>
      </c>
      <c r="AG1301" s="25">
        <v>1.1012999999999999</v>
      </c>
      <c r="AH1301" s="5">
        <v>0.112</v>
      </c>
      <c r="AI1301" s="25">
        <v>1.8741000000000001</v>
      </c>
      <c r="AJ1301" s="24">
        <v>99.93</v>
      </c>
      <c r="AK1301" s="25">
        <v>179.83</v>
      </c>
      <c r="AL1301" s="241">
        <v>30.829699999999999</v>
      </c>
      <c r="AM1301" s="117"/>
      <c r="AN1301" s="118"/>
      <c r="AO1301" s="32">
        <v>0.3</v>
      </c>
      <c r="AP1301" s="245">
        <v>8.4659999999999993</v>
      </c>
      <c r="AQ1301" s="106"/>
      <c r="AR1301" s="108" t="s">
        <v>227</v>
      </c>
      <c r="AS1301" s="235">
        <v>0.84818341645269679</v>
      </c>
      <c r="AT1301" s="128"/>
      <c r="AU1301" s="236">
        <v>6.7571346056999548</v>
      </c>
      <c r="AV1301" s="128"/>
      <c r="AW1301" s="237">
        <v>0.7756901408450706</v>
      </c>
      <c r="AX1301" s="128"/>
      <c r="AZ1301" s="138">
        <v>0</v>
      </c>
      <c r="BA1301" s="113">
        <v>6</v>
      </c>
      <c r="BC1301" s="144">
        <v>0.21931291297437089</v>
      </c>
      <c r="BD1301" s="128">
        <v>6</v>
      </c>
      <c r="BE1301" s="145">
        <v>0.1509986648554339</v>
      </c>
      <c r="BG1301" s="21">
        <v>1311</v>
      </c>
    </row>
    <row r="1302" spans="1:59" ht="15.75" customHeight="1">
      <c r="A1302" s="21" t="s">
        <v>242</v>
      </c>
      <c r="B1302" s="33">
        <v>62</v>
      </c>
      <c r="C1302" s="21" t="s">
        <v>382</v>
      </c>
      <c r="D1302" s="26" t="s">
        <v>381</v>
      </c>
      <c r="E1302" s="35">
        <v>71</v>
      </c>
      <c r="F1302" s="35">
        <v>34.179999999999779</v>
      </c>
      <c r="G1302" s="35" t="s">
        <v>67</v>
      </c>
      <c r="H1302" s="36">
        <v>71.569666666666663</v>
      </c>
      <c r="I1302" s="35">
        <v>140</v>
      </c>
      <c r="J1302" s="35">
        <v>0.12999999999919964</v>
      </c>
      <c r="K1302" s="35" t="s">
        <v>68</v>
      </c>
      <c r="L1302" s="36">
        <v>140.00216666666665</v>
      </c>
      <c r="M1302" s="36">
        <v>-140.00216666666665</v>
      </c>
      <c r="N1302" s="20">
        <v>1312</v>
      </c>
      <c r="Q1302" s="32" t="s">
        <v>229</v>
      </c>
      <c r="R1302" s="5">
        <v>23</v>
      </c>
      <c r="S1302" s="24">
        <v>21.957000000000001</v>
      </c>
      <c r="T1302" s="42">
        <v>-0.93510000000000004</v>
      </c>
      <c r="U1302" s="42">
        <v>-0.93959999999999999</v>
      </c>
      <c r="V1302" s="42">
        <v>24.050422853205998</v>
      </c>
      <c r="W1302" s="42">
        <v>24.054717211162</v>
      </c>
      <c r="X1302" s="42">
        <v>29.328259084551828</v>
      </c>
      <c r="Y1302" s="42">
        <v>29.338392394543142</v>
      </c>
      <c r="Z1302" s="42">
        <v>2.6541999999999999</v>
      </c>
      <c r="AA1302" s="25">
        <v>9.1397987845101358</v>
      </c>
      <c r="AB1302" s="25">
        <v>106.95524691334886</v>
      </c>
      <c r="AC1302" s="25">
        <v>0.25403591399999997</v>
      </c>
      <c r="AD1302" s="42">
        <v>0.57509999999999994</v>
      </c>
      <c r="AE1302" s="25">
        <v>89.5244</v>
      </c>
      <c r="AF1302" s="42">
        <v>4.2408999999999999</v>
      </c>
      <c r="AG1302" s="25">
        <v>0.77959999999999996</v>
      </c>
      <c r="AH1302" s="5">
        <v>9.9199999999999997E-2</v>
      </c>
      <c r="AI1302" s="25">
        <v>7.6005000000000003</v>
      </c>
      <c r="AJ1302" s="24">
        <v>99.93</v>
      </c>
      <c r="AK1302" s="25">
        <v>183.43</v>
      </c>
      <c r="AL1302" s="241">
        <v>30.234000000000002</v>
      </c>
      <c r="AM1302" s="117">
        <v>3</v>
      </c>
      <c r="AN1302" s="118" t="s">
        <v>476</v>
      </c>
      <c r="AO1302" s="32">
        <v>0.3</v>
      </c>
      <c r="AP1302" s="245">
        <v>8.8889999999999993</v>
      </c>
      <c r="AQ1302" s="106"/>
      <c r="AR1302" s="108" t="s">
        <v>227</v>
      </c>
      <c r="AS1302" s="235">
        <v>0.31196904614241733</v>
      </c>
      <c r="AT1302" s="128"/>
      <c r="AU1302" s="236">
        <v>5.2678995707134337</v>
      </c>
      <c r="AV1302" s="128"/>
      <c r="AW1302" s="237">
        <v>0.68982394366197186</v>
      </c>
      <c r="AX1302" s="128"/>
      <c r="AZ1302" s="138">
        <v>0</v>
      </c>
      <c r="BA1302" s="113">
        <v>6</v>
      </c>
      <c r="BC1302" s="144">
        <v>0.18353831119141989</v>
      </c>
      <c r="BD1302" s="128">
        <v>6</v>
      </c>
      <c r="BE1302" s="145">
        <v>0.12293078735872907</v>
      </c>
      <c r="BG1302" s="21">
        <v>1312</v>
      </c>
    </row>
    <row r="1303" spans="1:59" ht="15.75" customHeight="1">
      <c r="A1303" s="21" t="s">
        <v>242</v>
      </c>
      <c r="B1303" s="33">
        <v>62</v>
      </c>
      <c r="C1303" s="21" t="s">
        <v>382</v>
      </c>
      <c r="D1303" s="26" t="s">
        <v>381</v>
      </c>
      <c r="E1303" s="35">
        <v>71</v>
      </c>
      <c r="F1303" s="35">
        <v>34.179999999999779</v>
      </c>
      <c r="G1303" s="35" t="s">
        <v>67</v>
      </c>
      <c r="H1303" s="36">
        <v>71.569666666666663</v>
      </c>
      <c r="I1303" s="35">
        <v>140</v>
      </c>
      <c r="J1303" s="35">
        <v>0.12999999999919964</v>
      </c>
      <c r="K1303" s="35" t="s">
        <v>68</v>
      </c>
      <c r="L1303" s="36">
        <v>140.00216666666665</v>
      </c>
      <c r="M1303" s="36">
        <v>-140.00216666666665</v>
      </c>
      <c r="N1303" s="20">
        <v>1313</v>
      </c>
      <c r="Q1303" s="32" t="s">
        <v>230</v>
      </c>
      <c r="R1303" s="5">
        <v>24</v>
      </c>
      <c r="S1303" s="24">
        <v>5.6619999999999999</v>
      </c>
      <c r="T1303" s="42">
        <v>-1.0669999999999999</v>
      </c>
      <c r="U1303" s="42">
        <v>-1.0671999999999999</v>
      </c>
      <c r="V1303" s="42">
        <v>21.772664382859002</v>
      </c>
      <c r="W1303" s="42">
        <v>21.772318936907002</v>
      </c>
      <c r="X1303" s="42">
        <v>26.426168922983575</v>
      </c>
      <c r="Y1303" s="42">
        <v>26.425887090378055</v>
      </c>
      <c r="Z1303" s="42">
        <v>2.5070999999999999</v>
      </c>
      <c r="AA1303" s="25">
        <v>8.7245462040060957</v>
      </c>
      <c r="AB1303" s="25">
        <v>99.666334261506506</v>
      </c>
      <c r="AC1303" s="25">
        <v>0.12658425800000001</v>
      </c>
      <c r="AD1303" s="42">
        <v>0.29470000000000002</v>
      </c>
      <c r="AE1303" s="25">
        <v>89.296999999999997</v>
      </c>
      <c r="AF1303" s="42">
        <v>4.2302</v>
      </c>
      <c r="AG1303" s="25">
        <v>0.74199999999999999</v>
      </c>
      <c r="AH1303" s="5">
        <v>9.7699999999999995E-2</v>
      </c>
      <c r="AI1303" s="25">
        <v>30.879000000000001</v>
      </c>
      <c r="AJ1303" s="24">
        <v>99.93</v>
      </c>
      <c r="AK1303" s="25">
        <v>178.03</v>
      </c>
      <c r="AL1303" s="241">
        <v>26.426300000000001</v>
      </c>
      <c r="AM1303" s="117"/>
      <c r="AN1303" s="118"/>
      <c r="AO1303" s="32">
        <v>-0.1</v>
      </c>
      <c r="AP1303" s="245">
        <v>8.7089999999999996</v>
      </c>
      <c r="AQ1303" s="106"/>
      <c r="AR1303" s="108" t="s">
        <v>227</v>
      </c>
      <c r="AS1303" s="235">
        <v>0</v>
      </c>
      <c r="AT1303" s="128"/>
      <c r="AU1303" s="236">
        <v>3.6196298852853017</v>
      </c>
      <c r="AV1303" s="128"/>
      <c r="AW1303" s="237">
        <v>0.49493661971830993</v>
      </c>
      <c r="AX1303" s="128"/>
      <c r="AZ1303" s="138">
        <v>0</v>
      </c>
      <c r="BA1303" s="113">
        <v>6</v>
      </c>
      <c r="BC1303" s="144">
        <v>0.13900266365015779</v>
      </c>
      <c r="BE1303" s="145">
        <v>8.423732150851565E-2</v>
      </c>
      <c r="BG1303" s="21">
        <v>1313</v>
      </c>
    </row>
    <row r="1304" spans="1:59" ht="15.75" customHeight="1">
      <c r="A1304" s="21" t="s">
        <v>242</v>
      </c>
      <c r="B1304" s="33">
        <v>63</v>
      </c>
      <c r="C1304" s="21" t="s">
        <v>380</v>
      </c>
      <c r="D1304" s="26" t="s">
        <v>379</v>
      </c>
      <c r="E1304" s="35">
        <v>71</v>
      </c>
      <c r="F1304" s="35">
        <v>59.750000000000227</v>
      </c>
      <c r="G1304" s="35" t="s">
        <v>67</v>
      </c>
      <c r="H1304" s="36">
        <v>71.995833333333337</v>
      </c>
      <c r="I1304" s="35">
        <v>139</v>
      </c>
      <c r="J1304" s="35">
        <v>59.560000000000741</v>
      </c>
      <c r="K1304" s="35" t="s">
        <v>68</v>
      </c>
      <c r="L1304" s="36">
        <v>139.99266666666668</v>
      </c>
      <c r="M1304" s="36">
        <v>-139.99266666666668</v>
      </c>
      <c r="N1304" s="20">
        <v>1314</v>
      </c>
      <c r="Q1304" s="32" t="s">
        <v>229</v>
      </c>
      <c r="R1304" s="5">
        <v>1</v>
      </c>
      <c r="S1304" s="24">
        <v>2712.0450000000001</v>
      </c>
      <c r="T1304" s="42">
        <v>-0.34820000000000001</v>
      </c>
      <c r="U1304" s="42">
        <v>-0.3488</v>
      </c>
      <c r="V1304" s="42">
        <v>29.856083643786999</v>
      </c>
      <c r="W1304" s="42">
        <v>29.85539370891</v>
      </c>
      <c r="X1304" s="42">
        <v>34.953724396852778</v>
      </c>
      <c r="Y1304" s="42">
        <v>34.953493588171192</v>
      </c>
      <c r="Z1304" s="42">
        <v>1.6093999999999999</v>
      </c>
      <c r="AA1304" s="25">
        <v>6.4720189506173549</v>
      </c>
      <c r="AB1304" s="25">
        <v>80.039437382032645</v>
      </c>
      <c r="AC1304" s="25">
        <v>1.70229304E-2</v>
      </c>
      <c r="AD1304" s="42">
        <v>5.3699999999999998E-2</v>
      </c>
      <c r="AE1304" s="25">
        <v>89.961200000000005</v>
      </c>
      <c r="AF1304" s="42">
        <v>4.2614999999999998</v>
      </c>
      <c r="AG1304" s="25">
        <v>0.83360000000000001</v>
      </c>
      <c r="AH1304" s="5">
        <v>0.1013</v>
      </c>
      <c r="AI1304" s="25">
        <v>4.3298999999999997E-2</v>
      </c>
      <c r="AJ1304" s="24">
        <v>10.62</v>
      </c>
      <c r="AK1304" s="25">
        <v>30.571000000000002</v>
      </c>
      <c r="AL1304" s="241">
        <v>34.953899999999997</v>
      </c>
      <c r="AM1304" s="117"/>
      <c r="AN1304" s="118"/>
      <c r="AO1304" s="32">
        <v>0.4</v>
      </c>
      <c r="AP1304" s="245">
        <v>6.4729999999999999</v>
      </c>
      <c r="AQ1304" s="106"/>
      <c r="AR1304" s="108" t="s">
        <v>227</v>
      </c>
      <c r="AS1304" s="235">
        <v>15.101086569523922</v>
      </c>
      <c r="AT1304" s="128"/>
      <c r="AU1304" s="236">
        <v>15.138012775559281</v>
      </c>
      <c r="AV1304" s="128"/>
      <c r="AW1304" s="237">
        <v>1.0013674008810571</v>
      </c>
      <c r="AX1304" s="128"/>
      <c r="BC1304" s="144" t="s">
        <v>227</v>
      </c>
      <c r="BE1304" s="145" t="s">
        <v>227</v>
      </c>
      <c r="BG1304" s="21">
        <v>1314</v>
      </c>
    </row>
    <row r="1305" spans="1:59" ht="15.75" customHeight="1">
      <c r="A1305" s="21" t="s">
        <v>242</v>
      </c>
      <c r="B1305" s="33">
        <v>63</v>
      </c>
      <c r="C1305" s="21" t="s">
        <v>380</v>
      </c>
      <c r="D1305" s="26" t="s">
        <v>379</v>
      </c>
      <c r="E1305" s="35">
        <v>71</v>
      </c>
      <c r="F1305" s="35">
        <v>59.750000000000227</v>
      </c>
      <c r="G1305" s="35" t="s">
        <v>67</v>
      </c>
      <c r="H1305" s="36">
        <v>71.995833333333337</v>
      </c>
      <c r="I1305" s="35">
        <v>139</v>
      </c>
      <c r="J1305" s="35">
        <v>59.560000000000741</v>
      </c>
      <c r="K1305" s="35" t="s">
        <v>68</v>
      </c>
      <c r="L1305" s="36">
        <v>139.99266666666668</v>
      </c>
      <c r="M1305" s="36">
        <v>-139.99266666666668</v>
      </c>
      <c r="N1305" s="20">
        <v>1315</v>
      </c>
      <c r="Q1305" s="32" t="s">
        <v>229</v>
      </c>
      <c r="R1305" s="5">
        <v>2</v>
      </c>
      <c r="S1305" s="24">
        <v>2441.817</v>
      </c>
      <c r="T1305" s="42">
        <v>-0.37459999999999999</v>
      </c>
      <c r="U1305" s="42">
        <v>-0.375</v>
      </c>
      <c r="V1305" s="42">
        <v>29.725746280231</v>
      </c>
      <c r="W1305" s="42">
        <v>29.725239266480997</v>
      </c>
      <c r="X1305" s="42">
        <v>34.950101092187161</v>
      </c>
      <c r="Y1305" s="42">
        <v>34.949885020191779</v>
      </c>
      <c r="Z1305" s="42">
        <v>1.6595</v>
      </c>
      <c r="AA1305" s="25">
        <v>6.5291875085933411</v>
      </c>
      <c r="AB1305" s="25">
        <v>80.688439217506556</v>
      </c>
      <c r="AC1305" s="25">
        <v>1.7279324800000002E-2</v>
      </c>
      <c r="AD1305" s="42">
        <v>5.4300000000000001E-2</v>
      </c>
      <c r="AE1305" s="25">
        <v>89.9572</v>
      </c>
      <c r="AF1305" s="42">
        <v>4.2613000000000003</v>
      </c>
      <c r="AG1305" s="25">
        <v>0.79369999999999996</v>
      </c>
      <c r="AH1305" s="5">
        <v>9.9699999999999997E-2</v>
      </c>
      <c r="AI1305" s="25">
        <v>4.3298999999999997E-2</v>
      </c>
      <c r="AJ1305" s="24">
        <v>99.8</v>
      </c>
      <c r="AK1305" s="25">
        <v>25.175999999999998</v>
      </c>
      <c r="AL1305" s="241">
        <v>34.950699999999998</v>
      </c>
      <c r="AM1305" s="117"/>
      <c r="AN1305" s="118"/>
      <c r="AO1305" s="32">
        <v>0</v>
      </c>
      <c r="AP1305" s="245">
        <v>6.5430000000000001</v>
      </c>
      <c r="AQ1305" s="106"/>
      <c r="AR1305" s="108" t="s">
        <v>227</v>
      </c>
      <c r="AS1305" s="235">
        <v>14.97272419576216</v>
      </c>
      <c r="AT1305" s="128"/>
      <c r="AU1305" s="236">
        <v>14.050688371245114</v>
      </c>
      <c r="AV1305" s="128"/>
      <c r="AW1305" s="237">
        <v>0.99460792951541854</v>
      </c>
      <c r="AX1305" s="128"/>
      <c r="BC1305" s="144" t="s">
        <v>227</v>
      </c>
      <c r="BE1305" s="145" t="s">
        <v>227</v>
      </c>
      <c r="BG1305" s="21">
        <v>1315</v>
      </c>
    </row>
    <row r="1306" spans="1:59" ht="15.75" customHeight="1">
      <c r="A1306" s="21" t="s">
        <v>242</v>
      </c>
      <c r="B1306" s="33">
        <v>63</v>
      </c>
      <c r="C1306" s="21" t="s">
        <v>380</v>
      </c>
      <c r="D1306" s="26" t="s">
        <v>379</v>
      </c>
      <c r="E1306" s="35">
        <v>71</v>
      </c>
      <c r="F1306" s="35">
        <v>59.750000000000227</v>
      </c>
      <c r="G1306" s="35" t="s">
        <v>67</v>
      </c>
      <c r="H1306" s="36">
        <v>71.995833333333337</v>
      </c>
      <c r="I1306" s="35">
        <v>139</v>
      </c>
      <c r="J1306" s="35">
        <v>59.560000000000741</v>
      </c>
      <c r="K1306" s="35" t="s">
        <v>68</v>
      </c>
      <c r="L1306" s="36">
        <v>139.99266666666668</v>
      </c>
      <c r="M1306" s="36">
        <v>-139.99266666666668</v>
      </c>
      <c r="N1306" s="20">
        <v>1316</v>
      </c>
      <c r="Q1306" s="32" t="s">
        <v>229</v>
      </c>
      <c r="R1306" s="5">
        <v>3</v>
      </c>
      <c r="S1306" s="24">
        <v>2034.116</v>
      </c>
      <c r="T1306" s="42">
        <v>-0.3916</v>
      </c>
      <c r="U1306" s="42">
        <v>-0.39190000000000003</v>
      </c>
      <c r="V1306" s="42">
        <v>29.540435022697</v>
      </c>
      <c r="W1306" s="42">
        <v>29.539958931483</v>
      </c>
      <c r="X1306" s="42">
        <v>34.939184444795877</v>
      </c>
      <c r="Y1306" s="42">
        <v>34.938895592828977</v>
      </c>
      <c r="Z1306" s="42">
        <v>1.7444</v>
      </c>
      <c r="AA1306" s="25">
        <v>6.6358096873440973</v>
      </c>
      <c r="AB1306" s="25">
        <v>81.9631854444753</v>
      </c>
      <c r="AC1306" s="25">
        <v>1.6724258200000001E-2</v>
      </c>
      <c r="AD1306" s="42">
        <v>5.3100000000000001E-2</v>
      </c>
      <c r="AE1306" s="25">
        <v>90.074799999999996</v>
      </c>
      <c r="AF1306" s="42">
        <v>4.2667999999999999</v>
      </c>
      <c r="AG1306" s="25">
        <v>0.80310000000000004</v>
      </c>
      <c r="AH1306" s="5">
        <v>0.10009999999999999</v>
      </c>
      <c r="AI1306" s="25">
        <v>4.3298999999999997E-2</v>
      </c>
      <c r="AJ1306" s="24">
        <v>99.85</v>
      </c>
      <c r="AK1306" s="25">
        <v>17.983000000000001</v>
      </c>
      <c r="AL1306" s="241">
        <v>34.941099999999999</v>
      </c>
      <c r="AM1306" s="117"/>
      <c r="AN1306" s="118"/>
      <c r="AO1306" s="32">
        <v>-0.1</v>
      </c>
      <c r="AP1306" s="245">
        <v>6.6449999999999996</v>
      </c>
      <c r="AQ1306" s="106"/>
      <c r="AR1306" s="108" t="s">
        <v>227</v>
      </c>
      <c r="AS1306" s="235">
        <v>14.672177811645813</v>
      </c>
      <c r="AT1306" s="128"/>
      <c r="AU1306" s="236">
        <v>12.580002597881593</v>
      </c>
      <c r="AV1306" s="128"/>
      <c r="AW1306" s="237">
        <v>0.98012334801762113</v>
      </c>
      <c r="AX1306" s="128"/>
      <c r="BC1306" s="144" t="s">
        <v>227</v>
      </c>
      <c r="BE1306" s="145" t="s">
        <v>227</v>
      </c>
      <c r="BG1306" s="21">
        <v>1316</v>
      </c>
    </row>
    <row r="1307" spans="1:59" ht="15.75" customHeight="1">
      <c r="A1307" s="21" t="s">
        <v>242</v>
      </c>
      <c r="B1307" s="33">
        <v>63</v>
      </c>
      <c r="C1307" s="21" t="s">
        <v>380</v>
      </c>
      <c r="D1307" s="26" t="s">
        <v>379</v>
      </c>
      <c r="E1307" s="35">
        <v>71</v>
      </c>
      <c r="F1307" s="35">
        <v>59.750000000000227</v>
      </c>
      <c r="G1307" s="35" t="s">
        <v>67</v>
      </c>
      <c r="H1307" s="36">
        <v>71.995833333333337</v>
      </c>
      <c r="I1307" s="35">
        <v>139</v>
      </c>
      <c r="J1307" s="35">
        <v>59.560000000000741</v>
      </c>
      <c r="K1307" s="35" t="s">
        <v>68</v>
      </c>
      <c r="L1307" s="36">
        <v>139.99266666666668</v>
      </c>
      <c r="M1307" s="36">
        <v>-139.99266666666668</v>
      </c>
      <c r="N1307" s="20">
        <v>1317</v>
      </c>
      <c r="Q1307" s="32" t="s">
        <v>229</v>
      </c>
      <c r="R1307" s="5">
        <v>4</v>
      </c>
      <c r="S1307" s="24">
        <v>1524.3119999999999</v>
      </c>
      <c r="T1307" s="42">
        <v>-0.26590000000000003</v>
      </c>
      <c r="U1307" s="42">
        <v>-0.26650000000000001</v>
      </c>
      <c r="V1307" s="42">
        <v>29.411409988198002</v>
      </c>
      <c r="W1307" s="42">
        <v>29.410603154272998</v>
      </c>
      <c r="X1307" s="42">
        <v>34.904363893910912</v>
      </c>
      <c r="Y1307" s="42">
        <v>34.903977094432811</v>
      </c>
      <c r="Z1307" s="42">
        <v>1.8816999999999999</v>
      </c>
      <c r="AA1307" s="25">
        <v>6.8441973845715252</v>
      </c>
      <c r="AB1307" s="25">
        <v>84.795637630620575</v>
      </c>
      <c r="AC1307" s="25">
        <v>1.7919401600000003E-2</v>
      </c>
      <c r="AD1307" s="42">
        <v>5.57E-2</v>
      </c>
      <c r="AE1307" s="25">
        <v>90.172600000000003</v>
      </c>
      <c r="AF1307" s="42">
        <v>4.2714999999999996</v>
      </c>
      <c r="AG1307" s="25">
        <v>0.78900000000000003</v>
      </c>
      <c r="AH1307" s="5">
        <v>9.9500000000000005E-2</v>
      </c>
      <c r="AI1307" s="25">
        <v>4.3298999999999997E-2</v>
      </c>
      <c r="AJ1307" s="24">
        <v>99.9</v>
      </c>
      <c r="AK1307" s="25">
        <v>12.587999999999999</v>
      </c>
      <c r="AL1307" s="241">
        <v>34.9056</v>
      </c>
      <c r="AM1307" s="117"/>
      <c r="AN1307" s="118"/>
      <c r="AO1307" s="32">
        <v>-0.1</v>
      </c>
      <c r="AP1307" s="245">
        <v>6.8470000000000004</v>
      </c>
      <c r="AQ1307" s="106"/>
      <c r="AR1307" s="108" t="s">
        <v>227</v>
      </c>
      <c r="AS1307" s="235">
        <v>13.583134652529981</v>
      </c>
      <c r="AT1307" s="128"/>
      <c r="AU1307" s="236">
        <v>8.9679196550400153</v>
      </c>
      <c r="AV1307" s="128"/>
      <c r="AW1307" s="237">
        <v>0.89611277533039657</v>
      </c>
      <c r="AX1307" s="128"/>
      <c r="BC1307" s="144" t="s">
        <v>227</v>
      </c>
      <c r="BE1307" s="145" t="s">
        <v>227</v>
      </c>
      <c r="BG1307" s="21">
        <v>1317</v>
      </c>
    </row>
    <row r="1308" spans="1:59" ht="15.75" customHeight="1">
      <c r="A1308" s="21" t="s">
        <v>242</v>
      </c>
      <c r="B1308" s="33">
        <v>63</v>
      </c>
      <c r="C1308" s="21" t="s">
        <v>380</v>
      </c>
      <c r="D1308" s="26" t="s">
        <v>379</v>
      </c>
      <c r="E1308" s="35">
        <v>71</v>
      </c>
      <c r="F1308" s="35">
        <v>59.750000000000227</v>
      </c>
      <c r="G1308" s="35" t="s">
        <v>67</v>
      </c>
      <c r="H1308" s="36">
        <v>71.995833333333337</v>
      </c>
      <c r="I1308" s="35">
        <v>139</v>
      </c>
      <c r="J1308" s="35">
        <v>59.560000000000741</v>
      </c>
      <c r="K1308" s="35" t="s">
        <v>68</v>
      </c>
      <c r="L1308" s="36">
        <v>139.99266666666668</v>
      </c>
      <c r="M1308" s="36">
        <v>-139.99266666666668</v>
      </c>
      <c r="N1308" s="20">
        <v>1318</v>
      </c>
      <c r="Q1308" s="32" t="s">
        <v>229</v>
      </c>
      <c r="R1308" s="5">
        <v>5</v>
      </c>
      <c r="S1308" s="24">
        <v>1015.946</v>
      </c>
      <c r="T1308" s="42">
        <v>0.1094</v>
      </c>
      <c r="U1308" s="42">
        <v>0.1084</v>
      </c>
      <c r="V1308" s="42">
        <v>29.492443558872999</v>
      </c>
      <c r="W1308" s="42">
        <v>29.491672172116001</v>
      </c>
      <c r="X1308" s="42">
        <v>34.873524404942444</v>
      </c>
      <c r="Y1308" s="42">
        <v>34.873638407539076</v>
      </c>
      <c r="Z1308" s="42">
        <v>2.0015000000000001</v>
      </c>
      <c r="AA1308" s="25">
        <v>6.8614823927978046</v>
      </c>
      <c r="AB1308" s="25">
        <v>85.82856400737046</v>
      </c>
      <c r="AC1308" s="25">
        <v>1.8517200599999999E-2</v>
      </c>
      <c r="AD1308" s="42">
        <v>5.7000000000000002E-2</v>
      </c>
      <c r="AE1308" s="25">
        <v>90.132599999999996</v>
      </c>
      <c r="AF1308" s="42">
        <v>4.2694999999999999</v>
      </c>
      <c r="AG1308" s="25">
        <v>0.80069999999999997</v>
      </c>
      <c r="AH1308" s="5">
        <v>0.1</v>
      </c>
      <c r="AI1308" s="25">
        <v>4.3298999999999997E-2</v>
      </c>
      <c r="AJ1308" s="24">
        <v>99.93</v>
      </c>
      <c r="AK1308" s="25">
        <v>8.9915000000000003</v>
      </c>
      <c r="AL1308" s="241">
        <v>34.875300000000003</v>
      </c>
      <c r="AM1308" s="117"/>
      <c r="AN1308" s="118"/>
      <c r="AO1308" s="32">
        <v>0.2</v>
      </c>
      <c r="AP1308" s="245"/>
      <c r="AQ1308" s="106">
        <v>5</v>
      </c>
      <c r="AR1308" s="108" t="s">
        <v>477</v>
      </c>
      <c r="AS1308" s="235">
        <v>12.927021840039231</v>
      </c>
      <c r="AT1308" s="128"/>
      <c r="AU1308" s="236">
        <v>7.536537822723286</v>
      </c>
      <c r="AV1308" s="128"/>
      <c r="AW1308" s="237">
        <v>0.84783083700440531</v>
      </c>
      <c r="AX1308" s="128"/>
      <c r="BC1308" s="144" t="s">
        <v>227</v>
      </c>
      <c r="BE1308" s="145" t="s">
        <v>227</v>
      </c>
      <c r="BG1308" s="21">
        <v>1318</v>
      </c>
    </row>
    <row r="1309" spans="1:59" ht="15.75" customHeight="1">
      <c r="A1309" s="21" t="s">
        <v>242</v>
      </c>
      <c r="B1309" s="33">
        <v>63</v>
      </c>
      <c r="C1309" s="21" t="s">
        <v>380</v>
      </c>
      <c r="D1309" s="26" t="s">
        <v>379</v>
      </c>
      <c r="E1309" s="35">
        <v>71</v>
      </c>
      <c r="F1309" s="35">
        <v>59.750000000000227</v>
      </c>
      <c r="G1309" s="35" t="s">
        <v>67</v>
      </c>
      <c r="H1309" s="36">
        <v>71.995833333333337</v>
      </c>
      <c r="I1309" s="35">
        <v>139</v>
      </c>
      <c r="J1309" s="35">
        <v>59.560000000000741</v>
      </c>
      <c r="K1309" s="35" t="s">
        <v>68</v>
      </c>
      <c r="L1309" s="36">
        <v>139.99266666666668</v>
      </c>
      <c r="M1309" s="36">
        <v>-139.99266666666668</v>
      </c>
      <c r="N1309" s="20">
        <v>1319</v>
      </c>
      <c r="Q1309" s="32" t="s">
        <v>229</v>
      </c>
      <c r="R1309" s="5">
        <v>6</v>
      </c>
      <c r="S1309" s="24">
        <v>813.39400000000001</v>
      </c>
      <c r="T1309" s="42">
        <v>0.36799999999999999</v>
      </c>
      <c r="U1309" s="42">
        <v>0.36720000000000003</v>
      </c>
      <c r="V1309" s="42">
        <v>29.618503109509</v>
      </c>
      <c r="W1309" s="42">
        <v>29.617954237751</v>
      </c>
      <c r="X1309" s="42">
        <v>34.863568359882606</v>
      </c>
      <c r="Y1309" s="42">
        <v>34.863750540723537</v>
      </c>
      <c r="Z1309" s="42">
        <v>2.0482999999999998</v>
      </c>
      <c r="AA1309" s="25">
        <v>6.8258902342299805</v>
      </c>
      <c r="AB1309" s="25">
        <v>85.952548962508828</v>
      </c>
      <c r="AC1309" s="25">
        <v>1.8346725599999999E-2</v>
      </c>
      <c r="AD1309" s="42">
        <v>5.6599999999999998E-2</v>
      </c>
      <c r="AE1309" s="25">
        <v>90.146600000000007</v>
      </c>
      <c r="AF1309" s="42">
        <v>4.2702</v>
      </c>
      <c r="AG1309" s="25">
        <v>0.85940000000000005</v>
      </c>
      <c r="AH1309" s="5">
        <v>0.1024</v>
      </c>
      <c r="AI1309" s="25">
        <v>4.3298999999999997E-2</v>
      </c>
      <c r="AJ1309" s="24">
        <v>99.93</v>
      </c>
      <c r="AK1309" s="25">
        <v>7.1932</v>
      </c>
      <c r="AL1309" s="241">
        <v>34.866300000000003</v>
      </c>
      <c r="AM1309" s="117"/>
      <c r="AN1309" s="118"/>
      <c r="AO1309" s="32">
        <v>0.3</v>
      </c>
      <c r="AP1309" s="245">
        <v>6.8159999999999998</v>
      </c>
      <c r="AQ1309" s="106"/>
      <c r="AR1309" s="108" t="s">
        <v>227</v>
      </c>
      <c r="AS1309" s="235">
        <v>12.850577145619125</v>
      </c>
      <c r="AT1309" s="128"/>
      <c r="AU1309" s="236">
        <v>7.3529082637721865</v>
      </c>
      <c r="AV1309" s="128"/>
      <c r="AW1309" s="237">
        <v>0.83817444933920704</v>
      </c>
      <c r="AX1309" s="128"/>
      <c r="BC1309" s="144" t="s">
        <v>227</v>
      </c>
      <c r="BE1309" s="145" t="s">
        <v>227</v>
      </c>
      <c r="BG1309" s="21">
        <v>1319</v>
      </c>
    </row>
    <row r="1310" spans="1:59" ht="15.75" customHeight="1">
      <c r="A1310" s="21" t="s">
        <v>242</v>
      </c>
      <c r="B1310" s="33">
        <v>63</v>
      </c>
      <c r="C1310" s="21" t="s">
        <v>380</v>
      </c>
      <c r="D1310" s="26" t="s">
        <v>379</v>
      </c>
      <c r="E1310" s="35">
        <v>71</v>
      </c>
      <c r="F1310" s="35">
        <v>59.750000000000227</v>
      </c>
      <c r="G1310" s="35" t="s">
        <v>67</v>
      </c>
      <c r="H1310" s="36">
        <v>71.995833333333337</v>
      </c>
      <c r="I1310" s="35">
        <v>139</v>
      </c>
      <c r="J1310" s="35">
        <v>59.560000000000741</v>
      </c>
      <c r="K1310" s="35" t="s">
        <v>68</v>
      </c>
      <c r="L1310" s="36">
        <v>139.99266666666668</v>
      </c>
      <c r="M1310" s="36">
        <v>-139.99266666666668</v>
      </c>
      <c r="N1310" s="20">
        <v>1320</v>
      </c>
      <c r="Q1310" s="32" t="s">
        <v>229</v>
      </c>
      <c r="R1310" s="5">
        <v>7</v>
      </c>
      <c r="S1310" s="24">
        <v>610.28399999999999</v>
      </c>
      <c r="T1310" s="42">
        <v>0.69259999999999999</v>
      </c>
      <c r="U1310" s="42">
        <v>0.69179999999999997</v>
      </c>
      <c r="V1310" s="42">
        <v>29.800695961363001</v>
      </c>
      <c r="W1310" s="42">
        <v>29.799951948745001</v>
      </c>
      <c r="X1310" s="42">
        <v>34.853662493547134</v>
      </c>
      <c r="Y1310" s="42">
        <v>34.853593789442087</v>
      </c>
      <c r="Z1310" s="42">
        <v>2.0868000000000002</v>
      </c>
      <c r="AA1310" s="25">
        <v>6.7344309043150048</v>
      </c>
      <c r="AB1310" s="25">
        <v>85.508705237238715</v>
      </c>
      <c r="AC1310" s="25">
        <v>1.84744682E-2</v>
      </c>
      <c r="AD1310" s="42">
        <v>5.6899999999999999E-2</v>
      </c>
      <c r="AE1310" s="25">
        <v>90.098799999999997</v>
      </c>
      <c r="AF1310" s="42">
        <v>4.2679999999999998</v>
      </c>
      <c r="AG1310" s="25">
        <v>0.88519999999999999</v>
      </c>
      <c r="AH1310" s="5">
        <v>0.10340000000000001</v>
      </c>
      <c r="AI1310" s="25">
        <v>4.3298999999999997E-2</v>
      </c>
      <c r="AJ1310" s="24">
        <v>99.93</v>
      </c>
      <c r="AK1310" s="25">
        <v>5.3948999999999998</v>
      </c>
      <c r="AL1310" s="241">
        <v>34.856250000000003</v>
      </c>
      <c r="AM1310" s="117">
        <v>6</v>
      </c>
      <c r="AN1310" s="118"/>
      <c r="AO1310" s="32">
        <v>0.5</v>
      </c>
      <c r="AP1310" s="245">
        <v>6.7324999999999999</v>
      </c>
      <c r="AQ1310" s="106">
        <v>6</v>
      </c>
      <c r="AR1310" s="108" t="s">
        <v>227</v>
      </c>
      <c r="AS1310" s="235">
        <v>12.776169085508915</v>
      </c>
      <c r="AT1310" s="128"/>
      <c r="AU1310" s="236">
        <v>7.395180574453307</v>
      </c>
      <c r="AV1310" s="128"/>
      <c r="AW1310" s="237">
        <v>0.83141497797356834</v>
      </c>
      <c r="AX1310" s="128"/>
      <c r="BC1310" s="144" t="s">
        <v>227</v>
      </c>
      <c r="BE1310" s="145" t="s">
        <v>227</v>
      </c>
      <c r="BG1310" s="21">
        <v>1320</v>
      </c>
    </row>
    <row r="1311" spans="1:59" ht="15.75" customHeight="1">
      <c r="A1311" s="21" t="s">
        <v>242</v>
      </c>
      <c r="B1311" s="33">
        <v>63</v>
      </c>
      <c r="C1311" s="21" t="s">
        <v>380</v>
      </c>
      <c r="D1311" s="26" t="s">
        <v>379</v>
      </c>
      <c r="E1311" s="35">
        <v>71</v>
      </c>
      <c r="F1311" s="35">
        <v>59.750000000000227</v>
      </c>
      <c r="G1311" s="35" t="s">
        <v>67</v>
      </c>
      <c r="H1311" s="36">
        <v>71.995833333333337</v>
      </c>
      <c r="I1311" s="35">
        <v>139</v>
      </c>
      <c r="J1311" s="35">
        <v>59.560000000000741</v>
      </c>
      <c r="K1311" s="35" t="s">
        <v>68</v>
      </c>
      <c r="L1311" s="36">
        <v>139.99266666666668</v>
      </c>
      <c r="M1311" s="36">
        <v>-139.99266666666668</v>
      </c>
      <c r="N1311" s="20">
        <v>1321</v>
      </c>
      <c r="Q1311" s="32" t="s">
        <v>229</v>
      </c>
      <c r="R1311" s="5">
        <v>8</v>
      </c>
      <c r="S1311" s="24">
        <v>498.48399999999998</v>
      </c>
      <c r="T1311" s="42">
        <v>0.78859999999999997</v>
      </c>
      <c r="U1311" s="42">
        <v>0.7883</v>
      </c>
      <c r="V1311" s="42">
        <v>29.819263468516002</v>
      </c>
      <c r="W1311" s="42">
        <v>29.818954983135999</v>
      </c>
      <c r="X1311" s="42">
        <v>34.83517010894829</v>
      </c>
      <c r="Y1311" s="42">
        <v>34.835106485997827</v>
      </c>
      <c r="Z1311" s="42">
        <v>2.093</v>
      </c>
      <c r="AA1311" s="25">
        <v>6.6402582034352067</v>
      </c>
      <c r="AB1311" s="25">
        <v>84.510520739248989</v>
      </c>
      <c r="AC1311" s="25">
        <v>1.82185284E-2</v>
      </c>
      <c r="AD1311" s="42">
        <v>5.6300000000000003E-2</v>
      </c>
      <c r="AE1311" s="25">
        <v>90.106700000000004</v>
      </c>
      <c r="AF1311" s="42">
        <v>4.2683</v>
      </c>
      <c r="AG1311" s="25">
        <v>0.89229999999999998</v>
      </c>
      <c r="AH1311" s="5">
        <v>0.1037</v>
      </c>
      <c r="AI1311" s="25">
        <v>4.3298999999999997E-2</v>
      </c>
      <c r="AJ1311" s="24">
        <v>99.93</v>
      </c>
      <c r="AK1311" s="25">
        <v>5.3948999999999998</v>
      </c>
      <c r="AL1311" s="241">
        <v>34.837200000000003</v>
      </c>
      <c r="AM1311" s="117"/>
      <c r="AN1311" s="118"/>
      <c r="AO1311" s="32">
        <v>0.6</v>
      </c>
      <c r="AP1311" s="245">
        <v>6.6639999999999997</v>
      </c>
      <c r="AQ1311" s="106"/>
      <c r="AR1311" s="108" t="s">
        <v>227</v>
      </c>
      <c r="AS1311" s="235">
        <v>12.893189895784804</v>
      </c>
      <c r="AT1311" s="128"/>
      <c r="AU1311" s="236">
        <v>7.7600830524136173</v>
      </c>
      <c r="AV1311" s="128"/>
      <c r="AW1311" s="237">
        <v>0.8410713656387665</v>
      </c>
      <c r="AX1311" s="128"/>
      <c r="BC1311" s="144" t="s">
        <v>227</v>
      </c>
      <c r="BE1311" s="145" t="s">
        <v>227</v>
      </c>
      <c r="BG1311" s="21">
        <v>1321</v>
      </c>
    </row>
    <row r="1312" spans="1:59" ht="15.75" customHeight="1">
      <c r="A1312" s="21" t="s">
        <v>242</v>
      </c>
      <c r="B1312" s="33">
        <v>63</v>
      </c>
      <c r="C1312" s="21" t="s">
        <v>380</v>
      </c>
      <c r="D1312" s="26" t="s">
        <v>379</v>
      </c>
      <c r="E1312" s="35">
        <v>71</v>
      </c>
      <c r="F1312" s="35">
        <v>59.750000000000227</v>
      </c>
      <c r="G1312" s="35" t="s">
        <v>67</v>
      </c>
      <c r="H1312" s="36">
        <v>71.995833333333337</v>
      </c>
      <c r="I1312" s="35">
        <v>139</v>
      </c>
      <c r="J1312" s="35">
        <v>59.560000000000741</v>
      </c>
      <c r="K1312" s="35" t="s">
        <v>68</v>
      </c>
      <c r="L1312" s="36">
        <v>139.99266666666668</v>
      </c>
      <c r="M1312" s="36">
        <v>-139.99266666666668</v>
      </c>
      <c r="N1312" s="20">
        <v>1322</v>
      </c>
      <c r="Q1312" s="32" t="s">
        <v>229</v>
      </c>
      <c r="R1312" s="5">
        <v>9</v>
      </c>
      <c r="S1312" s="24">
        <v>385.56700000000001</v>
      </c>
      <c r="T1312" s="42">
        <v>0.67120000000000002</v>
      </c>
      <c r="U1312" s="42">
        <v>0.67059999999999997</v>
      </c>
      <c r="V1312" s="42">
        <v>29.627738387868998</v>
      </c>
      <c r="W1312" s="42">
        <v>29.627308316749001</v>
      </c>
      <c r="X1312" s="42">
        <v>34.784326653809373</v>
      </c>
      <c r="Y1312" s="42">
        <v>34.784439997766526</v>
      </c>
      <c r="Z1312" s="42">
        <v>2.0691000000000002</v>
      </c>
      <c r="AA1312" s="25">
        <v>6.4560940249814402</v>
      </c>
      <c r="AB1312" s="25">
        <v>81.889877000916016</v>
      </c>
      <c r="AC1312" s="25">
        <v>1.9114999600000002E-2</v>
      </c>
      <c r="AD1312" s="42">
        <v>5.8299999999999998E-2</v>
      </c>
      <c r="AE1312" s="25">
        <v>90.068899999999999</v>
      </c>
      <c r="AF1312" s="42">
        <v>4.2666000000000004</v>
      </c>
      <c r="AG1312" s="25">
        <v>0.91579999999999995</v>
      </c>
      <c r="AH1312" s="5">
        <v>0.1046</v>
      </c>
      <c r="AI1312" s="25">
        <v>4.3298999999999997E-2</v>
      </c>
      <c r="AJ1312" s="24">
        <v>99.93</v>
      </c>
      <c r="AK1312" s="25">
        <v>4.0115999999999996</v>
      </c>
      <c r="AL1312" s="241">
        <v>34.784799999999997</v>
      </c>
      <c r="AM1312" s="117"/>
      <c r="AN1312" s="118"/>
      <c r="AO1312" s="32">
        <v>0.5</v>
      </c>
      <c r="AP1312" s="245">
        <v>6.5010000000000003</v>
      </c>
      <c r="AQ1312" s="106"/>
      <c r="AR1312" s="108" t="s">
        <v>227</v>
      </c>
      <c r="AS1312" s="235">
        <v>13.043636147747158</v>
      </c>
      <c r="AT1312" s="128"/>
      <c r="AU1312" s="236">
        <v>9.1502152682336746</v>
      </c>
      <c r="AV1312" s="128"/>
      <c r="AW1312" s="237">
        <v>0.87583436123348024</v>
      </c>
      <c r="AX1312" s="128"/>
      <c r="BC1312" s="144" t="s">
        <v>227</v>
      </c>
      <c r="BE1312" s="145" t="s">
        <v>227</v>
      </c>
      <c r="BG1312" s="21">
        <v>1322</v>
      </c>
    </row>
    <row r="1313" spans="1:59" ht="15.75" customHeight="1">
      <c r="A1313" s="21" t="s">
        <v>242</v>
      </c>
      <c r="B1313" s="33">
        <v>63</v>
      </c>
      <c r="C1313" s="21" t="s">
        <v>380</v>
      </c>
      <c r="D1313" s="26" t="s">
        <v>379</v>
      </c>
      <c r="E1313" s="35">
        <v>71</v>
      </c>
      <c r="F1313" s="35">
        <v>59.750000000000227</v>
      </c>
      <c r="G1313" s="35" t="s">
        <v>67</v>
      </c>
      <c r="H1313" s="36">
        <v>71.995833333333337</v>
      </c>
      <c r="I1313" s="35">
        <v>139</v>
      </c>
      <c r="J1313" s="35">
        <v>59.560000000000741</v>
      </c>
      <c r="K1313" s="35" t="s">
        <v>68</v>
      </c>
      <c r="L1313" s="36">
        <v>139.99266666666668</v>
      </c>
      <c r="M1313" s="36">
        <v>-139.99266666666668</v>
      </c>
      <c r="N1313" s="20">
        <v>1323</v>
      </c>
      <c r="Q1313" s="32" t="s">
        <v>229</v>
      </c>
      <c r="R1313" s="5">
        <v>10</v>
      </c>
      <c r="S1313" s="24">
        <v>326.26299999999998</v>
      </c>
      <c r="T1313" s="42">
        <v>0.43880000000000002</v>
      </c>
      <c r="U1313" s="42">
        <v>0.43940000000000001</v>
      </c>
      <c r="V1313" s="42">
        <v>29.340136427608002</v>
      </c>
      <c r="W1313" s="42">
        <v>29.340895374075998</v>
      </c>
      <c r="X1313" s="42">
        <v>34.705111074310906</v>
      </c>
      <c r="Y1313" s="42">
        <v>34.705430095161176</v>
      </c>
      <c r="Z1313" s="42">
        <v>2.0304000000000002</v>
      </c>
      <c r="AA1313" s="25">
        <v>6.2823258867599634</v>
      </c>
      <c r="AB1313" s="25">
        <v>79.165382967834972</v>
      </c>
      <c r="AC1313" s="25">
        <v>2.0481527199999999E-2</v>
      </c>
      <c r="AD1313" s="42">
        <v>6.1400000000000003E-2</v>
      </c>
      <c r="AE1313" s="25">
        <v>90.040900000000008</v>
      </c>
      <c r="AF1313" s="42">
        <v>4.2652999999999999</v>
      </c>
      <c r="AG1313" s="25">
        <v>0.98619999999999997</v>
      </c>
      <c r="AH1313" s="5">
        <v>0.1074</v>
      </c>
      <c r="AI1313" s="25">
        <v>4.3298999999999997E-2</v>
      </c>
      <c r="AJ1313" s="24">
        <v>99.93</v>
      </c>
      <c r="AK1313" s="25">
        <v>3.5966</v>
      </c>
      <c r="AL1313" s="241">
        <v>34.703200000000002</v>
      </c>
      <c r="AM1313" s="117"/>
      <c r="AN1313" s="118"/>
      <c r="AO1313" s="32">
        <v>0.4</v>
      </c>
      <c r="AP1313" s="245">
        <v>6.2729999999999997</v>
      </c>
      <c r="AQ1313" s="106"/>
      <c r="AR1313" s="108" t="s">
        <v>227</v>
      </c>
      <c r="AS1313" s="235">
        <v>13.318162888324116</v>
      </c>
      <c r="AT1313" s="128"/>
      <c r="AU1313" s="236">
        <v>11.954492958569043</v>
      </c>
      <c r="AV1313" s="128"/>
      <c r="AW1313" s="237">
        <v>0.94825726872246696</v>
      </c>
      <c r="AX1313" s="128"/>
      <c r="BC1313" s="144" t="s">
        <v>227</v>
      </c>
      <c r="BE1313" s="145" t="s">
        <v>227</v>
      </c>
      <c r="BG1313" s="21">
        <v>1323</v>
      </c>
    </row>
    <row r="1314" spans="1:59" ht="15.75" customHeight="1">
      <c r="A1314" s="21" t="s">
        <v>242</v>
      </c>
      <c r="B1314" s="33">
        <v>63</v>
      </c>
      <c r="C1314" s="21" t="s">
        <v>380</v>
      </c>
      <c r="D1314" s="26" t="s">
        <v>379</v>
      </c>
      <c r="E1314" s="35">
        <v>71</v>
      </c>
      <c r="F1314" s="35">
        <v>59.750000000000227</v>
      </c>
      <c r="G1314" s="35" t="s">
        <v>67</v>
      </c>
      <c r="H1314" s="36">
        <v>71.995833333333337</v>
      </c>
      <c r="I1314" s="35">
        <v>139</v>
      </c>
      <c r="J1314" s="35">
        <v>59.560000000000741</v>
      </c>
      <c r="K1314" s="35" t="s">
        <v>68</v>
      </c>
      <c r="L1314" s="36">
        <v>139.99266666666668</v>
      </c>
      <c r="M1314" s="36">
        <v>-139.99266666666668</v>
      </c>
      <c r="N1314" s="20">
        <v>1324</v>
      </c>
      <c r="Q1314" s="32" t="s">
        <v>229</v>
      </c>
      <c r="R1314" s="5">
        <v>11</v>
      </c>
      <c r="S1314" s="24">
        <v>287.63900000000001</v>
      </c>
      <c r="T1314" s="42">
        <v>0.1923</v>
      </c>
      <c r="U1314" s="42">
        <v>0.1925</v>
      </c>
      <c r="V1314" s="42">
        <v>29.036361735838</v>
      </c>
      <c r="W1314" s="42">
        <v>29.036634912647997</v>
      </c>
      <c r="X1314" s="42">
        <v>34.606445356369576</v>
      </c>
      <c r="Y1314" s="42">
        <v>34.606580206097348</v>
      </c>
      <c r="Z1314" s="42">
        <v>2.0085000000000002</v>
      </c>
      <c r="AA1314" s="25">
        <v>6.2017047689280922</v>
      </c>
      <c r="AB1314" s="25">
        <v>77.597838321968936</v>
      </c>
      <c r="AC1314" s="25">
        <v>2.0951128999999999E-2</v>
      </c>
      <c r="AD1314" s="42">
        <v>6.2399999999999997E-2</v>
      </c>
      <c r="AE1314" s="25">
        <v>90.064899999999994</v>
      </c>
      <c r="AF1314" s="42">
        <v>4.2664</v>
      </c>
      <c r="AG1314" s="25">
        <v>1.012</v>
      </c>
      <c r="AH1314" s="5">
        <v>0.1085</v>
      </c>
      <c r="AI1314" s="25">
        <v>4.3298999999999997E-2</v>
      </c>
      <c r="AJ1314" s="24">
        <v>99.93</v>
      </c>
      <c r="AK1314" s="25">
        <v>3.5966</v>
      </c>
      <c r="AL1314" s="241">
        <v>34.602899999999998</v>
      </c>
      <c r="AM1314" s="117"/>
      <c r="AN1314" s="118"/>
      <c r="AO1314" s="32">
        <v>0.1</v>
      </c>
      <c r="AP1314" s="245">
        <v>6.1920000000000002</v>
      </c>
      <c r="AQ1314" s="106"/>
      <c r="AR1314" s="108" t="s">
        <v>227</v>
      </c>
      <c r="AS1314" s="235">
        <v>13.429617145225336</v>
      </c>
      <c r="AT1314" s="128"/>
      <c r="AU1314" s="236">
        <v>13.604547455172526</v>
      </c>
      <c r="AV1314" s="128"/>
      <c r="AW1314" s="237">
        <v>0.99943612334801757</v>
      </c>
      <c r="AX1314" s="128"/>
      <c r="BC1314" s="144" t="s">
        <v>227</v>
      </c>
      <c r="BE1314" s="145" t="s">
        <v>227</v>
      </c>
      <c r="BG1314" s="21">
        <v>1324</v>
      </c>
    </row>
    <row r="1315" spans="1:59" ht="15.75" customHeight="1">
      <c r="A1315" s="21" t="s">
        <v>242</v>
      </c>
      <c r="B1315" s="33">
        <v>63</v>
      </c>
      <c r="C1315" s="21" t="s">
        <v>380</v>
      </c>
      <c r="D1315" s="26" t="s">
        <v>379</v>
      </c>
      <c r="E1315" s="35">
        <v>71</v>
      </c>
      <c r="F1315" s="35">
        <v>59.750000000000227</v>
      </c>
      <c r="G1315" s="35" t="s">
        <v>67</v>
      </c>
      <c r="H1315" s="36">
        <v>71.995833333333337</v>
      </c>
      <c r="I1315" s="35">
        <v>139</v>
      </c>
      <c r="J1315" s="35">
        <v>59.560000000000741</v>
      </c>
      <c r="K1315" s="35" t="s">
        <v>68</v>
      </c>
      <c r="L1315" s="36">
        <v>139.99266666666668</v>
      </c>
      <c r="M1315" s="36">
        <v>-139.99266666666668</v>
      </c>
      <c r="N1315" s="20">
        <v>1325</v>
      </c>
      <c r="Q1315" s="32" t="s">
        <v>230</v>
      </c>
      <c r="R1315" s="5">
        <v>12</v>
      </c>
      <c r="S1315" s="24">
        <v>250.333</v>
      </c>
      <c r="T1315" s="42">
        <v>-0.25359999999999999</v>
      </c>
      <c r="U1315" s="42">
        <v>-0.25390000000000001</v>
      </c>
      <c r="V1315" s="42">
        <v>28.465629529102003</v>
      </c>
      <c r="W1315" s="42">
        <v>28.465891154525</v>
      </c>
      <c r="X1315" s="42">
        <v>34.374509360873596</v>
      </c>
      <c r="Y1315" s="42">
        <v>34.375196221524547</v>
      </c>
      <c r="Z1315" s="42">
        <v>1.9804999999999999</v>
      </c>
      <c r="AA1315" s="25">
        <v>6.1326347285283358</v>
      </c>
      <c r="AB1315" s="25">
        <v>75.721841000949979</v>
      </c>
      <c r="AC1315" s="25">
        <v>2.2829990800000002E-2</v>
      </c>
      <c r="AD1315" s="42">
        <v>6.6500000000000004E-2</v>
      </c>
      <c r="AE1315" s="25">
        <v>89.987099999999998</v>
      </c>
      <c r="AF1315" s="42">
        <v>4.2626999999999997</v>
      </c>
      <c r="AG1315" s="25">
        <v>1.1694</v>
      </c>
      <c r="AH1315" s="5">
        <v>0.1148</v>
      </c>
      <c r="AI1315" s="25">
        <v>4.3298999999999997E-2</v>
      </c>
      <c r="AJ1315" s="24">
        <v>99.93</v>
      </c>
      <c r="AK1315" s="25">
        <v>3.5966</v>
      </c>
      <c r="AL1315" s="241">
        <v>34.370800000000003</v>
      </c>
      <c r="AM1315" s="117"/>
      <c r="AN1315" s="118"/>
      <c r="AO1315" s="32"/>
      <c r="AP1315" s="245"/>
      <c r="AQ1315" s="106">
        <v>5</v>
      </c>
      <c r="AR1315" s="108" t="s">
        <v>269</v>
      </c>
      <c r="AS1315" s="235">
        <v>13.477188158555661</v>
      </c>
      <c r="AT1315" s="128"/>
      <c r="AU1315" s="236">
        <v>16.639785693879009</v>
      </c>
      <c r="AV1315" s="128"/>
      <c r="AW1315" s="237">
        <v>1.0902061674008812</v>
      </c>
      <c r="AX1315" s="128"/>
      <c r="AZ1315" s="138">
        <v>0</v>
      </c>
      <c r="BA1315" s="113">
        <v>6</v>
      </c>
      <c r="BC1315" s="144" t="s">
        <v>227</v>
      </c>
      <c r="BE1315" s="145" t="s">
        <v>227</v>
      </c>
      <c r="BG1315" s="21">
        <v>1325</v>
      </c>
    </row>
    <row r="1316" spans="1:59" ht="15.75" customHeight="1">
      <c r="A1316" s="21" t="s">
        <v>242</v>
      </c>
      <c r="B1316" s="33">
        <v>63</v>
      </c>
      <c r="C1316" s="21" t="s">
        <v>380</v>
      </c>
      <c r="D1316" s="26" t="s">
        <v>379</v>
      </c>
      <c r="E1316" s="35">
        <v>71</v>
      </c>
      <c r="F1316" s="35">
        <v>59.750000000000227</v>
      </c>
      <c r="G1316" s="35" t="s">
        <v>67</v>
      </c>
      <c r="H1316" s="36">
        <v>71.995833333333337</v>
      </c>
      <c r="I1316" s="35">
        <v>139</v>
      </c>
      <c r="J1316" s="35">
        <v>59.560000000000741</v>
      </c>
      <c r="K1316" s="35" t="s">
        <v>68</v>
      </c>
      <c r="L1316" s="36">
        <v>139.99266666666668</v>
      </c>
      <c r="M1316" s="36">
        <v>-139.99266666666668</v>
      </c>
      <c r="N1316" s="20">
        <v>1326</v>
      </c>
      <c r="Q1316" s="32" t="s">
        <v>229</v>
      </c>
      <c r="R1316" s="5">
        <v>13</v>
      </c>
      <c r="S1316" s="24">
        <v>227.40100000000001</v>
      </c>
      <c r="T1316" s="42">
        <v>-0.65810000000000002</v>
      </c>
      <c r="U1316" s="42">
        <v>-0.66800000000000004</v>
      </c>
      <c r="V1316" s="42">
        <v>27.945800297647001</v>
      </c>
      <c r="W1316" s="42">
        <v>27.929438022606998</v>
      </c>
      <c r="X1316" s="42">
        <v>34.147368705663936</v>
      </c>
      <c r="Y1316" s="42">
        <v>34.136467637249055</v>
      </c>
      <c r="Z1316" s="42">
        <v>1.9436</v>
      </c>
      <c r="AA1316" s="25">
        <v>6.044706637188721</v>
      </c>
      <c r="AB1316" s="25">
        <v>73.726998610066147</v>
      </c>
      <c r="AC1316" s="25">
        <v>2.5007524800000003E-2</v>
      </c>
      <c r="AD1316" s="42">
        <v>7.1300000000000002E-2</v>
      </c>
      <c r="AE1316" s="25">
        <v>90.174599999999998</v>
      </c>
      <c r="AF1316" s="42">
        <v>4.2716000000000003</v>
      </c>
      <c r="AG1316" s="25">
        <v>1.2608999999999999</v>
      </c>
      <c r="AH1316" s="5">
        <v>0.11840000000000001</v>
      </c>
      <c r="AI1316" s="25">
        <v>4.3298999999999997E-2</v>
      </c>
      <c r="AJ1316" s="24">
        <v>99.93</v>
      </c>
      <c r="AK1316" s="25">
        <v>1.9366000000000001</v>
      </c>
      <c r="AL1316" s="241">
        <v>34.123399999999997</v>
      </c>
      <c r="AM1316" s="117"/>
      <c r="AN1316" s="118"/>
      <c r="AO1316" s="32">
        <v>-0.3</v>
      </c>
      <c r="AP1316" s="245">
        <v>6.0220000000000002</v>
      </c>
      <c r="AQ1316" s="106"/>
      <c r="AR1316" s="108" t="s">
        <v>227</v>
      </c>
      <c r="AS1316" s="235">
        <v>13.895476173151133</v>
      </c>
      <c r="AT1316" s="128"/>
      <c r="AU1316" s="236">
        <v>21.147776589042969</v>
      </c>
      <c r="AV1316" s="128"/>
      <c r="AW1316" s="237">
        <v>1.2282925110132159</v>
      </c>
      <c r="AX1316" s="128"/>
      <c r="AZ1316" s="138">
        <v>0</v>
      </c>
      <c r="BA1316" s="113">
        <v>6</v>
      </c>
      <c r="BC1316" s="144" t="s">
        <v>227</v>
      </c>
      <c r="BE1316" s="145" t="s">
        <v>227</v>
      </c>
      <c r="BG1316" s="21">
        <v>1326</v>
      </c>
    </row>
    <row r="1317" spans="1:59" ht="15.75" customHeight="1">
      <c r="A1317" s="21" t="s">
        <v>242</v>
      </c>
      <c r="B1317" s="33">
        <v>63</v>
      </c>
      <c r="C1317" s="21" t="s">
        <v>380</v>
      </c>
      <c r="D1317" s="26" t="s">
        <v>379</v>
      </c>
      <c r="E1317" s="35">
        <v>71</v>
      </c>
      <c r="F1317" s="35">
        <v>59.750000000000227</v>
      </c>
      <c r="G1317" s="35" t="s">
        <v>67</v>
      </c>
      <c r="H1317" s="36">
        <v>71.995833333333337</v>
      </c>
      <c r="I1317" s="35">
        <v>139</v>
      </c>
      <c r="J1317" s="35">
        <v>59.560000000000741</v>
      </c>
      <c r="K1317" s="35" t="s">
        <v>68</v>
      </c>
      <c r="L1317" s="36">
        <v>139.99266666666668</v>
      </c>
      <c r="M1317" s="36">
        <v>-139.99266666666668</v>
      </c>
      <c r="N1317" s="20">
        <v>1327</v>
      </c>
      <c r="Q1317" s="32" t="s">
        <v>229</v>
      </c>
      <c r="R1317" s="5">
        <v>14</v>
      </c>
      <c r="S1317" s="24">
        <v>202.90700000000001</v>
      </c>
      <c r="T1317" s="42">
        <v>-1.0145999999999999</v>
      </c>
      <c r="U1317" s="42">
        <v>-1.0071000000000001</v>
      </c>
      <c r="V1317" s="42">
        <v>27.292285414485999</v>
      </c>
      <c r="W1317" s="42">
        <v>27.29022896347</v>
      </c>
      <c r="X1317" s="42">
        <v>33.677894202488872</v>
      </c>
      <c r="Y1317" s="42">
        <v>33.666705036676525</v>
      </c>
      <c r="Z1317" s="42">
        <v>1.9289000000000001</v>
      </c>
      <c r="AA1317" s="25">
        <v>6.043500000934837</v>
      </c>
      <c r="AB1317" s="25">
        <v>72.775839031637403</v>
      </c>
      <c r="AC1317" s="25">
        <v>2.6416330200000001E-2</v>
      </c>
      <c r="AD1317" s="42">
        <v>7.4399999999999994E-2</v>
      </c>
      <c r="AE1317" s="25">
        <v>89.927199999999999</v>
      </c>
      <c r="AF1317" s="42">
        <v>4.2599</v>
      </c>
      <c r="AG1317" s="25">
        <v>1.3525</v>
      </c>
      <c r="AH1317" s="5">
        <v>0.1221</v>
      </c>
      <c r="AI1317" s="25">
        <v>4.3298999999999997E-2</v>
      </c>
      <c r="AJ1317" s="24">
        <v>99.93</v>
      </c>
      <c r="AK1317" s="25">
        <v>1.7983</v>
      </c>
      <c r="AL1317" s="241">
        <v>33.648400000000002</v>
      </c>
      <c r="AM1317" s="117">
        <v>6</v>
      </c>
      <c r="AN1317" s="118"/>
      <c r="AO1317" s="32">
        <v>-0.6</v>
      </c>
      <c r="AP1317" s="245">
        <v>6.0510000000000002</v>
      </c>
      <c r="AQ1317" s="106">
        <v>6</v>
      </c>
      <c r="AR1317" s="108" t="s">
        <v>227</v>
      </c>
      <c r="AS1317" s="235">
        <v>15.186970637809759</v>
      </c>
      <c r="AT1317" s="128"/>
      <c r="AU1317" s="236">
        <v>28.514520197638454</v>
      </c>
      <c r="AV1317" s="128"/>
      <c r="AW1317" s="237">
        <v>1.5324687224669604</v>
      </c>
      <c r="AX1317" s="128"/>
      <c r="AZ1317" s="138">
        <v>0</v>
      </c>
      <c r="BA1317" s="113">
        <v>6</v>
      </c>
      <c r="BC1317" s="144" t="s">
        <v>227</v>
      </c>
      <c r="BE1317" s="145" t="s">
        <v>227</v>
      </c>
      <c r="BG1317" s="21">
        <v>1327</v>
      </c>
    </row>
    <row r="1318" spans="1:59" ht="15.75" customHeight="1">
      <c r="A1318" s="21" t="s">
        <v>242</v>
      </c>
      <c r="B1318" s="33">
        <v>63</v>
      </c>
      <c r="C1318" s="21" t="s">
        <v>380</v>
      </c>
      <c r="D1318" s="26" t="s">
        <v>379</v>
      </c>
      <c r="E1318" s="35">
        <v>71</v>
      </c>
      <c r="F1318" s="35">
        <v>59.750000000000227</v>
      </c>
      <c r="G1318" s="35" t="s">
        <v>67</v>
      </c>
      <c r="H1318" s="36">
        <v>71.995833333333337</v>
      </c>
      <c r="I1318" s="35">
        <v>139</v>
      </c>
      <c r="J1318" s="35">
        <v>59.560000000000741</v>
      </c>
      <c r="K1318" s="35" t="s">
        <v>68</v>
      </c>
      <c r="L1318" s="36">
        <v>139.99266666666668</v>
      </c>
      <c r="M1318" s="36">
        <v>-139.99266666666668</v>
      </c>
      <c r="N1318" s="20">
        <v>1328</v>
      </c>
      <c r="Q1318" s="32" t="s">
        <v>230</v>
      </c>
      <c r="R1318" s="5">
        <v>15</v>
      </c>
      <c r="S1318" s="24">
        <v>179.47900000000001</v>
      </c>
      <c r="T1318" s="42">
        <v>-1.3391999999999999</v>
      </c>
      <c r="U1318" s="42">
        <v>-1.3396999999999999</v>
      </c>
      <c r="V1318" s="42">
        <v>26.593533659184999</v>
      </c>
      <c r="W1318" s="42">
        <v>26.592523424632002</v>
      </c>
      <c r="X1318" s="42">
        <v>33.099565973875521</v>
      </c>
      <c r="Y1318" s="42">
        <v>33.09873497500346</v>
      </c>
      <c r="Z1318" s="42">
        <v>1.9894000000000001</v>
      </c>
      <c r="AA1318" s="25">
        <v>6.3595470107454846</v>
      </c>
      <c r="AB1318" s="25">
        <v>75.60863177237195</v>
      </c>
      <c r="AC1318" s="25">
        <v>2.8892991000000003E-2</v>
      </c>
      <c r="AD1318" s="42">
        <v>7.9799999999999996E-2</v>
      </c>
      <c r="AE1318" s="25">
        <v>89.640100000000004</v>
      </c>
      <c r="AF1318" s="42">
        <v>4.2464000000000004</v>
      </c>
      <c r="AG1318" s="25">
        <v>1.3854</v>
      </c>
      <c r="AH1318" s="5">
        <v>0.1234</v>
      </c>
      <c r="AI1318" s="25">
        <v>4.3298999999999997E-2</v>
      </c>
      <c r="AJ1318" s="24">
        <v>99.93</v>
      </c>
      <c r="AK1318" s="25">
        <v>1.7983</v>
      </c>
      <c r="AL1318" s="241">
        <v>33.102200000000003</v>
      </c>
      <c r="AM1318" s="117"/>
      <c r="AN1318" s="118"/>
      <c r="AO1318" s="32">
        <v>-1</v>
      </c>
      <c r="AP1318" s="245">
        <v>6.3680000000000003</v>
      </c>
      <c r="AQ1318" s="106"/>
      <c r="AR1318" s="108" t="s">
        <v>227</v>
      </c>
      <c r="AS1318" s="235">
        <v>15.602367162163947</v>
      </c>
      <c r="AT1318" s="128"/>
      <c r="AU1318" s="236">
        <v>32.984043779782695</v>
      </c>
      <c r="AV1318" s="128"/>
      <c r="AW1318" s="237">
        <v>1.7468405286343613</v>
      </c>
      <c r="AX1318" s="128"/>
      <c r="AZ1318" s="138">
        <v>0</v>
      </c>
      <c r="BA1318" s="113">
        <v>6</v>
      </c>
      <c r="BC1318" s="144" t="s">
        <v>227</v>
      </c>
      <c r="BE1318" s="145" t="s">
        <v>227</v>
      </c>
      <c r="BG1318" s="21">
        <v>1328</v>
      </c>
    </row>
    <row r="1319" spans="1:59" ht="15.75" customHeight="1">
      <c r="A1319" s="21" t="s">
        <v>242</v>
      </c>
      <c r="B1319" s="33">
        <v>63</v>
      </c>
      <c r="C1319" s="21" t="s">
        <v>380</v>
      </c>
      <c r="D1319" s="26" t="s">
        <v>379</v>
      </c>
      <c r="E1319" s="35">
        <v>71</v>
      </c>
      <c r="F1319" s="35">
        <v>59.750000000000227</v>
      </c>
      <c r="G1319" s="35" t="s">
        <v>67</v>
      </c>
      <c r="H1319" s="36">
        <v>71.995833333333337</v>
      </c>
      <c r="I1319" s="35">
        <v>139</v>
      </c>
      <c r="J1319" s="35">
        <v>59.560000000000741</v>
      </c>
      <c r="K1319" s="35" t="s">
        <v>68</v>
      </c>
      <c r="L1319" s="36">
        <v>139.99266666666668</v>
      </c>
      <c r="M1319" s="36">
        <v>-139.99266666666668</v>
      </c>
      <c r="N1319" s="20">
        <v>1329</v>
      </c>
      <c r="Q1319" s="32" t="s">
        <v>229</v>
      </c>
      <c r="R1319" s="5">
        <v>16</v>
      </c>
      <c r="S1319" s="24">
        <v>163.38800000000001</v>
      </c>
      <c r="T1319" s="42">
        <v>-1.3413999999999999</v>
      </c>
      <c r="U1319" s="42">
        <v>-1.3411</v>
      </c>
      <c r="V1319" s="42">
        <v>26.458080910927002</v>
      </c>
      <c r="W1319" s="42">
        <v>26.461009552042999</v>
      </c>
      <c r="X1319" s="42">
        <v>32.926218894804578</v>
      </c>
      <c r="Y1319" s="42">
        <v>32.929900067878982</v>
      </c>
      <c r="Z1319" s="42">
        <v>2.0215000000000001</v>
      </c>
      <c r="AA1319" s="25">
        <v>6.4882421612413372</v>
      </c>
      <c r="AB1319" s="25">
        <v>77.039284033649551</v>
      </c>
      <c r="AC1319" s="25">
        <v>2.8465667000000004E-2</v>
      </c>
      <c r="AD1319" s="42">
        <v>7.8899999999999998E-2</v>
      </c>
      <c r="AE1319" s="25">
        <v>89.556300000000007</v>
      </c>
      <c r="AF1319" s="42">
        <v>4.2423999999999999</v>
      </c>
      <c r="AG1319" s="25">
        <v>1.4136</v>
      </c>
      <c r="AH1319" s="5">
        <v>0.1245</v>
      </c>
      <c r="AI1319" s="25">
        <v>4.3298999999999997E-2</v>
      </c>
      <c r="AJ1319" s="24">
        <v>99.93</v>
      </c>
      <c r="AK1319" s="25">
        <v>1.7983</v>
      </c>
      <c r="AL1319" s="241">
        <v>32.935000000000002</v>
      </c>
      <c r="AM1319" s="117"/>
      <c r="AN1319" s="118"/>
      <c r="AO1319" s="32">
        <v>-1</v>
      </c>
      <c r="AP1319" s="245">
        <v>6.4619999999999997</v>
      </c>
      <c r="AQ1319" s="106"/>
      <c r="AR1319" s="108" t="s">
        <v>227</v>
      </c>
      <c r="AS1319" s="235">
        <v>14.977666192249337</v>
      </c>
      <c r="AT1319" s="128"/>
      <c r="AU1319" s="236">
        <v>31.448059727834647</v>
      </c>
      <c r="AV1319" s="128"/>
      <c r="AW1319" s="237">
        <v>1.7120775330396476</v>
      </c>
      <c r="AX1319" s="128"/>
      <c r="AZ1319" s="138">
        <v>0</v>
      </c>
      <c r="BA1319" s="113">
        <v>6</v>
      </c>
      <c r="BC1319" s="144" t="s">
        <v>227</v>
      </c>
      <c r="BE1319" s="145" t="s">
        <v>227</v>
      </c>
      <c r="BG1319" s="21">
        <v>1329</v>
      </c>
    </row>
    <row r="1320" spans="1:59" ht="15.75" customHeight="1">
      <c r="A1320" s="21" t="s">
        <v>242</v>
      </c>
      <c r="B1320" s="33">
        <v>63</v>
      </c>
      <c r="C1320" s="21" t="s">
        <v>380</v>
      </c>
      <c r="D1320" s="26" t="s">
        <v>379</v>
      </c>
      <c r="E1320" s="35">
        <v>71</v>
      </c>
      <c r="F1320" s="35">
        <v>59.750000000000227</v>
      </c>
      <c r="G1320" s="35" t="s">
        <v>67</v>
      </c>
      <c r="H1320" s="36">
        <v>71.995833333333337</v>
      </c>
      <c r="I1320" s="35">
        <v>139</v>
      </c>
      <c r="J1320" s="35">
        <v>59.560000000000741</v>
      </c>
      <c r="K1320" s="35" t="s">
        <v>68</v>
      </c>
      <c r="L1320" s="36">
        <v>139.99266666666668</v>
      </c>
      <c r="M1320" s="36">
        <v>-139.99266666666668</v>
      </c>
      <c r="N1320" s="20">
        <v>1330</v>
      </c>
      <c r="Q1320" s="32" t="s">
        <v>229</v>
      </c>
      <c r="R1320" s="5">
        <v>17</v>
      </c>
      <c r="S1320" s="24">
        <v>135.15799999999999</v>
      </c>
      <c r="T1320" s="42">
        <v>-1.3057000000000001</v>
      </c>
      <c r="U1320" s="42">
        <v>-1.3053999999999999</v>
      </c>
      <c r="V1320" s="42">
        <v>26.257920245320001</v>
      </c>
      <c r="W1320" s="42">
        <v>26.256808148296003</v>
      </c>
      <c r="X1320" s="42">
        <v>32.630278280136551</v>
      </c>
      <c r="Y1320" s="42">
        <v>32.628430480396275</v>
      </c>
      <c r="Z1320" s="42">
        <v>2.0667</v>
      </c>
      <c r="AA1320" s="25">
        <v>6.658943073577765</v>
      </c>
      <c r="AB1320" s="25">
        <v>78.976022732918821</v>
      </c>
      <c r="AC1320" s="25">
        <v>3.1454662000000008E-2</v>
      </c>
      <c r="AD1320" s="42">
        <v>8.5500000000000007E-2</v>
      </c>
      <c r="AE1320" s="25">
        <v>90.062899999999999</v>
      </c>
      <c r="AF1320" s="42">
        <v>4.2663000000000002</v>
      </c>
      <c r="AG1320" s="25">
        <v>1.3876999999999999</v>
      </c>
      <c r="AH1320" s="5">
        <v>0.1235</v>
      </c>
      <c r="AI1320" s="25">
        <v>4.3298999999999997E-2</v>
      </c>
      <c r="AJ1320" s="24">
        <v>99.93</v>
      </c>
      <c r="AK1320" s="25">
        <v>1.7983</v>
      </c>
      <c r="AL1320" s="241">
        <v>32.643500000000003</v>
      </c>
      <c r="AM1320" s="117"/>
      <c r="AN1320" s="118"/>
      <c r="AO1320" s="32">
        <v>-0.9</v>
      </c>
      <c r="AP1320" s="245">
        <v>6.6429999999999998</v>
      </c>
      <c r="AQ1320" s="106"/>
      <c r="AR1320" s="108" t="s">
        <v>227</v>
      </c>
      <c r="AS1320" s="235">
        <v>14.427869319651355</v>
      </c>
      <c r="AT1320" s="128"/>
      <c r="AU1320" s="236">
        <v>30.283484872062587</v>
      </c>
      <c r="AV1320" s="128"/>
      <c r="AW1320" s="237">
        <v>1.7381497797356829</v>
      </c>
      <c r="AX1320" s="128"/>
      <c r="AZ1320" s="138">
        <v>0</v>
      </c>
      <c r="BA1320" s="113">
        <v>6</v>
      </c>
      <c r="BC1320" s="144" t="s">
        <v>227</v>
      </c>
      <c r="BE1320" s="145" t="s">
        <v>227</v>
      </c>
      <c r="BG1320" s="21">
        <v>1330</v>
      </c>
    </row>
    <row r="1321" spans="1:59" ht="15.75" customHeight="1">
      <c r="A1321" s="21" t="s">
        <v>242</v>
      </c>
      <c r="B1321" s="33">
        <v>63</v>
      </c>
      <c r="C1321" s="21" t="s">
        <v>380</v>
      </c>
      <c r="D1321" s="26" t="s">
        <v>379</v>
      </c>
      <c r="E1321" s="35">
        <v>71</v>
      </c>
      <c r="F1321" s="35">
        <v>59.750000000000227</v>
      </c>
      <c r="G1321" s="35" t="s">
        <v>67</v>
      </c>
      <c r="H1321" s="36">
        <v>71.995833333333337</v>
      </c>
      <c r="I1321" s="35">
        <v>139</v>
      </c>
      <c r="J1321" s="35">
        <v>59.560000000000741</v>
      </c>
      <c r="K1321" s="35" t="s">
        <v>68</v>
      </c>
      <c r="L1321" s="36">
        <v>139.99266666666668</v>
      </c>
      <c r="M1321" s="36">
        <v>-139.99266666666668</v>
      </c>
      <c r="N1321" s="20">
        <v>1331</v>
      </c>
      <c r="Q1321" s="32" t="s">
        <v>230</v>
      </c>
      <c r="R1321" s="5">
        <v>18</v>
      </c>
      <c r="S1321" s="24">
        <v>105.462</v>
      </c>
      <c r="T1321" s="42">
        <v>-1.1993</v>
      </c>
      <c r="U1321" s="42">
        <v>-1.2018</v>
      </c>
      <c r="V1321" s="42">
        <v>26.101774076806002</v>
      </c>
      <c r="W1321" s="42">
        <v>26.101286339249</v>
      </c>
      <c r="X1321" s="42">
        <v>32.319624843354376</v>
      </c>
      <c r="Y1321" s="42">
        <v>32.32165823093559</v>
      </c>
      <c r="Z1321" s="42">
        <v>2.1263000000000001</v>
      </c>
      <c r="AA1321" s="25">
        <v>6.8855681742613131</v>
      </c>
      <c r="AB1321" s="25">
        <v>81.717405743710998</v>
      </c>
      <c r="AC1321" s="25">
        <v>3.8073637999999993E-2</v>
      </c>
      <c r="AD1321" s="42">
        <v>0.1</v>
      </c>
      <c r="AE1321" s="25">
        <v>89.963200000000001</v>
      </c>
      <c r="AF1321" s="42">
        <v>4.2615999999999996</v>
      </c>
      <c r="AG1321" s="25">
        <v>1.4112</v>
      </c>
      <c r="AH1321" s="5">
        <v>0.1244</v>
      </c>
      <c r="AI1321" s="25">
        <v>4.3298999999999997E-2</v>
      </c>
      <c r="AJ1321" s="24">
        <v>99.93</v>
      </c>
      <c r="AK1321" s="25">
        <v>1.2450000000000001</v>
      </c>
      <c r="AL1321" s="241">
        <v>32.316899999999997</v>
      </c>
      <c r="AM1321" s="117"/>
      <c r="AN1321" s="118"/>
      <c r="AO1321" s="32">
        <v>-0.9</v>
      </c>
      <c r="AP1321" s="245">
        <v>6.8719999999999999</v>
      </c>
      <c r="AQ1321" s="106"/>
      <c r="AR1321" s="108" t="s">
        <v>227</v>
      </c>
      <c r="AS1321" s="235">
        <v>12.666240869478928</v>
      </c>
      <c r="AT1321" s="128"/>
      <c r="AU1321" s="236">
        <v>26.134846837625336</v>
      </c>
      <c r="AV1321" s="128"/>
      <c r="AW1321" s="237">
        <v>1.6193762114537447</v>
      </c>
      <c r="AX1321" s="128"/>
      <c r="AZ1321" s="138">
        <v>0</v>
      </c>
      <c r="BA1321" s="113">
        <v>6</v>
      </c>
      <c r="BC1321" s="144">
        <v>2.915434781935599E-2</v>
      </c>
      <c r="BE1321" s="145">
        <v>4.7045565741855061E-2</v>
      </c>
      <c r="BG1321" s="21">
        <v>1331</v>
      </c>
    </row>
    <row r="1322" spans="1:59" ht="15.75" customHeight="1">
      <c r="A1322" s="21" t="s">
        <v>242</v>
      </c>
      <c r="B1322" s="33">
        <v>63</v>
      </c>
      <c r="C1322" s="21" t="s">
        <v>380</v>
      </c>
      <c r="D1322" s="26" t="s">
        <v>379</v>
      </c>
      <c r="E1322" s="35">
        <v>71</v>
      </c>
      <c r="F1322" s="35">
        <v>59.750000000000227</v>
      </c>
      <c r="G1322" s="35" t="s">
        <v>67</v>
      </c>
      <c r="H1322" s="36">
        <v>71.995833333333337</v>
      </c>
      <c r="I1322" s="35">
        <v>139</v>
      </c>
      <c r="J1322" s="35">
        <v>59.560000000000741</v>
      </c>
      <c r="K1322" s="35" t="s">
        <v>68</v>
      </c>
      <c r="L1322" s="36">
        <v>139.99266666666668</v>
      </c>
      <c r="M1322" s="36">
        <v>-139.99266666666668</v>
      </c>
      <c r="N1322" s="20">
        <v>1332</v>
      </c>
      <c r="Q1322" s="32" t="s">
        <v>229</v>
      </c>
      <c r="R1322" s="5">
        <v>19</v>
      </c>
      <c r="S1322" s="24">
        <v>89.703000000000003</v>
      </c>
      <c r="T1322" s="42">
        <v>-1.0924</v>
      </c>
      <c r="U1322" s="42">
        <v>-1.0965</v>
      </c>
      <c r="V1322" s="42">
        <v>26.042319473640998</v>
      </c>
      <c r="W1322" s="42">
        <v>26.034607289482</v>
      </c>
      <c r="X1322" s="42">
        <v>32.133289974962871</v>
      </c>
      <c r="Y1322" s="42">
        <v>32.127215271281258</v>
      </c>
      <c r="Z1322" s="42">
        <v>2.1838000000000002</v>
      </c>
      <c r="AA1322" s="25">
        <v>7.1054129845654872</v>
      </c>
      <c r="AB1322" s="25">
        <v>84.457162595425956</v>
      </c>
      <c r="AC1322" s="25">
        <v>4.6611026E-2</v>
      </c>
      <c r="AD1322" s="42">
        <v>0.1188</v>
      </c>
      <c r="AE1322" s="25">
        <v>89.508399999999995</v>
      </c>
      <c r="AF1322" s="42">
        <v>4.2401</v>
      </c>
      <c r="AG1322" s="25">
        <v>1.4136</v>
      </c>
      <c r="AH1322" s="5">
        <v>0.1245</v>
      </c>
      <c r="AI1322" s="25">
        <v>4.3298999999999997E-2</v>
      </c>
      <c r="AJ1322" s="24">
        <v>99.93</v>
      </c>
      <c r="AK1322" s="25">
        <v>0.27666000000000002</v>
      </c>
      <c r="AL1322" s="241">
        <v>32.1282</v>
      </c>
      <c r="AM1322" s="117"/>
      <c r="AN1322" s="118"/>
      <c r="AO1322" s="32">
        <v>-0.7</v>
      </c>
      <c r="AP1322" s="245">
        <v>7.0869999999999997</v>
      </c>
      <c r="AQ1322" s="106">
        <v>2</v>
      </c>
      <c r="AR1322" s="108" t="s">
        <v>418</v>
      </c>
      <c r="AS1322" s="235">
        <v>10.540998609484991</v>
      </c>
      <c r="AT1322" s="128"/>
      <c r="AU1322" s="236">
        <v>21.925018303958019</v>
      </c>
      <c r="AV1322" s="128"/>
      <c r="AW1322" s="237">
        <v>1.4668052863436123</v>
      </c>
      <c r="AX1322" s="128"/>
      <c r="AZ1322" s="138">
        <v>3.6142894746142726E-2</v>
      </c>
      <c r="BA1322" s="113">
        <v>6</v>
      </c>
      <c r="BC1322" s="144">
        <v>4.6034975137802629E-2</v>
      </c>
      <c r="BE1322" s="145">
        <v>5.082415562824897E-2</v>
      </c>
      <c r="BG1322" s="21">
        <v>1332</v>
      </c>
    </row>
    <row r="1323" spans="1:59" ht="15.75" customHeight="1">
      <c r="A1323" s="21" t="s">
        <v>242</v>
      </c>
      <c r="B1323" s="33">
        <v>63</v>
      </c>
      <c r="C1323" s="21" t="s">
        <v>380</v>
      </c>
      <c r="D1323" s="26" t="s">
        <v>379</v>
      </c>
      <c r="E1323" s="35">
        <v>71</v>
      </c>
      <c r="F1323" s="35">
        <v>59.750000000000227</v>
      </c>
      <c r="G1323" s="35" t="s">
        <v>67</v>
      </c>
      <c r="H1323" s="36">
        <v>71.995833333333337</v>
      </c>
      <c r="I1323" s="35">
        <v>139</v>
      </c>
      <c r="J1323" s="35">
        <v>59.560000000000741</v>
      </c>
      <c r="K1323" s="35" t="s">
        <v>68</v>
      </c>
      <c r="L1323" s="36">
        <v>139.99266666666668</v>
      </c>
      <c r="M1323" s="36">
        <v>-139.99266666666668</v>
      </c>
      <c r="N1323" s="20">
        <v>1333</v>
      </c>
      <c r="Q1323" s="32" t="s">
        <v>229</v>
      </c>
      <c r="R1323" s="5">
        <v>20</v>
      </c>
      <c r="S1323" s="24">
        <v>73.241</v>
      </c>
      <c r="T1323" s="42">
        <v>-0.78559999999999997</v>
      </c>
      <c r="U1323" s="42">
        <v>-0.77359999999999995</v>
      </c>
      <c r="V1323" s="42">
        <v>26.059967450913998</v>
      </c>
      <c r="W1323" s="42">
        <v>26.058794150939001</v>
      </c>
      <c r="X1323" s="42">
        <v>31.840608563188344</v>
      </c>
      <c r="Y1323" s="42">
        <v>31.826368298916087</v>
      </c>
      <c r="Z1323" s="42">
        <v>2.4481000000000002</v>
      </c>
      <c r="AA1323" s="25">
        <v>8.1274031348138323</v>
      </c>
      <c r="AB1323" s="25">
        <v>97.199350406553975</v>
      </c>
      <c r="AC1323" s="25">
        <v>8.260625399999999E-2</v>
      </c>
      <c r="AD1323" s="42">
        <v>0.19800000000000001</v>
      </c>
      <c r="AE1323" s="25">
        <v>89.077700000000007</v>
      </c>
      <c r="AF1323" s="42">
        <v>4.2199</v>
      </c>
      <c r="AG1323" s="25">
        <v>1.3502000000000001</v>
      </c>
      <c r="AH1323" s="5">
        <v>0.122</v>
      </c>
      <c r="AI1323" s="25">
        <v>4.3298999999999997E-2</v>
      </c>
      <c r="AJ1323" s="24">
        <v>99.93</v>
      </c>
      <c r="AK1323" s="25">
        <v>0</v>
      </c>
      <c r="AL1323" s="241">
        <v>31.840199999999999</v>
      </c>
      <c r="AM1323" s="117"/>
      <c r="AN1323" s="118"/>
      <c r="AO1323" s="32">
        <v>-0.5</v>
      </c>
      <c r="AP1323" s="245">
        <v>8.0440000000000005</v>
      </c>
      <c r="AQ1323" s="106"/>
      <c r="AR1323" s="108" t="s">
        <v>227</v>
      </c>
      <c r="AS1323" s="235">
        <v>6.2759653795904597</v>
      </c>
      <c r="AT1323" s="128"/>
      <c r="AU1323" s="236">
        <v>14.687801896830186</v>
      </c>
      <c r="AV1323" s="128"/>
      <c r="AW1323" s="237">
        <v>1.1674572687224671</v>
      </c>
      <c r="AX1323" s="128"/>
      <c r="AZ1323" s="138">
        <v>0.48805362537738406</v>
      </c>
      <c r="BA1323" s="113">
        <v>6</v>
      </c>
      <c r="BC1323" s="144">
        <v>6.5518960653127081E-2</v>
      </c>
      <c r="BD1323" s="128">
        <v>6</v>
      </c>
      <c r="BE1323" s="145">
        <v>8.4066703444657609E-2</v>
      </c>
      <c r="BG1323" s="21">
        <v>1333</v>
      </c>
    </row>
    <row r="1324" spans="1:59" ht="15.75" customHeight="1">
      <c r="A1324" s="21" t="s">
        <v>242</v>
      </c>
      <c r="B1324" s="33">
        <v>63</v>
      </c>
      <c r="C1324" s="21" t="s">
        <v>380</v>
      </c>
      <c r="D1324" s="26" t="s">
        <v>379</v>
      </c>
      <c r="E1324" s="35">
        <v>71</v>
      </c>
      <c r="F1324" s="35">
        <v>59.750000000000227</v>
      </c>
      <c r="G1324" s="35" t="s">
        <v>67</v>
      </c>
      <c r="H1324" s="36">
        <v>71.995833333333337</v>
      </c>
      <c r="I1324" s="35">
        <v>139</v>
      </c>
      <c r="J1324" s="35">
        <v>59.560000000000741</v>
      </c>
      <c r="K1324" s="35" t="s">
        <v>68</v>
      </c>
      <c r="L1324" s="36">
        <v>139.99266666666668</v>
      </c>
      <c r="M1324" s="36">
        <v>-139.99266666666668</v>
      </c>
      <c r="N1324" s="20">
        <v>1334</v>
      </c>
      <c r="Q1324" s="32" t="s">
        <v>230</v>
      </c>
      <c r="R1324" s="5">
        <v>21</v>
      </c>
      <c r="S1324" s="24">
        <v>48.936</v>
      </c>
      <c r="T1324" s="42">
        <v>-0.42159999999999997</v>
      </c>
      <c r="U1324" s="42">
        <v>-0.41839999999999999</v>
      </c>
      <c r="V1324" s="42">
        <v>25.876679159116001</v>
      </c>
      <c r="W1324" s="42">
        <v>25.878009931279003</v>
      </c>
      <c r="X1324" s="42">
        <v>31.230520260862317</v>
      </c>
      <c r="Y1324" s="42">
        <v>31.228992702663209</v>
      </c>
      <c r="Z1324" s="42">
        <v>2.5773000000000001</v>
      </c>
      <c r="AA1324" s="25">
        <v>8.6157054442934076</v>
      </c>
      <c r="AB1324" s="25">
        <v>103.59541973302542</v>
      </c>
      <c r="AC1324" s="25">
        <v>0.21753153400000003</v>
      </c>
      <c r="AD1324" s="42">
        <v>0.49480000000000002</v>
      </c>
      <c r="AE1324" s="25">
        <v>89.021900000000002</v>
      </c>
      <c r="AF1324" s="42">
        <v>4.2172999999999998</v>
      </c>
      <c r="AG1324" s="25">
        <v>1.2351000000000001</v>
      </c>
      <c r="AH1324" s="5">
        <v>0.1174</v>
      </c>
      <c r="AI1324" s="25">
        <v>4.3298999999999997E-2</v>
      </c>
      <c r="AJ1324" s="24">
        <v>99.93</v>
      </c>
      <c r="AK1324" s="25">
        <v>0</v>
      </c>
      <c r="AL1324" s="241">
        <v>31.204999999999998</v>
      </c>
      <c r="AM1324" s="117"/>
      <c r="AN1324" s="118"/>
      <c r="AO1324" s="32">
        <v>-0.2</v>
      </c>
      <c r="AP1324" s="245">
        <v>8.4540000000000006</v>
      </c>
      <c r="AQ1324" s="106">
        <v>2</v>
      </c>
      <c r="AR1324" s="108" t="s">
        <v>418</v>
      </c>
      <c r="AS1324" s="235">
        <v>2.3776400171800036</v>
      </c>
      <c r="AT1324" s="128"/>
      <c r="AU1324" s="236">
        <v>8.8486174868795153</v>
      </c>
      <c r="AV1324" s="128"/>
      <c r="AW1324" s="237">
        <v>0.90287224669603539</v>
      </c>
      <c r="AX1324" s="128"/>
      <c r="AZ1324" s="138">
        <v>0.15379988057226246</v>
      </c>
      <c r="BA1324" s="113">
        <v>6</v>
      </c>
      <c r="BC1324" s="144">
        <v>0.21452844071552585</v>
      </c>
      <c r="BD1324" s="128">
        <v>6</v>
      </c>
      <c r="BE1324" s="145">
        <v>0.16134951348464727</v>
      </c>
      <c r="BG1324" s="21">
        <v>1334</v>
      </c>
    </row>
    <row r="1325" spans="1:59" ht="15.75" customHeight="1">
      <c r="A1325" s="21" t="s">
        <v>242</v>
      </c>
      <c r="B1325" s="33">
        <v>63</v>
      </c>
      <c r="C1325" s="21" t="s">
        <v>380</v>
      </c>
      <c r="D1325" s="26" t="s">
        <v>379</v>
      </c>
      <c r="E1325" s="35">
        <v>71</v>
      </c>
      <c r="F1325" s="35">
        <v>59.750000000000227</v>
      </c>
      <c r="G1325" s="35" t="s">
        <v>67</v>
      </c>
      <c r="H1325" s="36">
        <v>71.995833333333337</v>
      </c>
      <c r="I1325" s="35">
        <v>139</v>
      </c>
      <c r="J1325" s="35">
        <v>59.560000000000741</v>
      </c>
      <c r="K1325" s="35" t="s">
        <v>68</v>
      </c>
      <c r="L1325" s="36">
        <v>139.99266666666668</v>
      </c>
      <c r="M1325" s="36">
        <v>-139.99266666666668</v>
      </c>
      <c r="N1325" s="20">
        <v>1335</v>
      </c>
      <c r="Q1325" s="32" t="s">
        <v>229</v>
      </c>
      <c r="R1325" s="5">
        <v>22</v>
      </c>
      <c r="S1325" s="24">
        <v>42.087000000000003</v>
      </c>
      <c r="T1325" s="42">
        <v>-0.76529999999999998</v>
      </c>
      <c r="U1325" s="42">
        <v>-0.75680000000000003</v>
      </c>
      <c r="V1325" s="42">
        <v>25.251033027742</v>
      </c>
      <c r="W1325" s="42">
        <v>25.262611891142999</v>
      </c>
      <c r="X1325" s="42">
        <v>30.753074027334478</v>
      </c>
      <c r="Y1325" s="42">
        <v>30.759892287305217</v>
      </c>
      <c r="Z1325" s="42">
        <v>2.6122999999999998</v>
      </c>
      <c r="AA1325" s="25">
        <v>8.8490030310532077</v>
      </c>
      <c r="AB1325" s="25">
        <v>105.07702751190327</v>
      </c>
      <c r="AC1325" s="25">
        <v>0.25877739199999999</v>
      </c>
      <c r="AD1325" s="42">
        <v>0.58550000000000002</v>
      </c>
      <c r="AE1325" s="25">
        <v>88.551199999999994</v>
      </c>
      <c r="AF1325" s="42">
        <v>4.1951000000000001</v>
      </c>
      <c r="AG1325" s="25">
        <v>1.1694</v>
      </c>
      <c r="AH1325" s="5">
        <v>0.1148</v>
      </c>
      <c r="AI1325" s="25">
        <v>4.3298999999999997E-2</v>
      </c>
      <c r="AJ1325" s="24">
        <v>99.93</v>
      </c>
      <c r="AK1325" s="25">
        <v>0</v>
      </c>
      <c r="AL1325" s="241">
        <v>30.709299999999999</v>
      </c>
      <c r="AM1325" s="117"/>
      <c r="AN1325" s="118"/>
      <c r="AO1325" s="32">
        <v>-0.2</v>
      </c>
      <c r="AP1325" s="245">
        <v>8.8520000000000003</v>
      </c>
      <c r="AQ1325" s="106"/>
      <c r="AR1325" s="108" t="s">
        <v>227</v>
      </c>
      <c r="AS1325" s="235">
        <v>0.60632411225801353</v>
      </c>
      <c r="AT1325" s="128"/>
      <c r="AU1325" s="236">
        <v>5.6569595848386749</v>
      </c>
      <c r="AV1325" s="128"/>
      <c r="AW1325" s="237">
        <v>0.73291982378854625</v>
      </c>
      <c r="AX1325" s="128"/>
      <c r="AZ1325" s="138">
        <v>5.5617862429873391E-2</v>
      </c>
      <c r="BA1325" s="113">
        <v>6</v>
      </c>
      <c r="BC1325" s="144">
        <v>0.24259586751599116</v>
      </c>
      <c r="BD1325" s="128">
        <v>6</v>
      </c>
      <c r="BE1325" s="145">
        <v>0.14044777826938046</v>
      </c>
      <c r="BG1325" s="21">
        <v>1335</v>
      </c>
    </row>
    <row r="1326" spans="1:59" ht="15.75" customHeight="1">
      <c r="A1326" s="21" t="s">
        <v>242</v>
      </c>
      <c r="B1326" s="33">
        <v>63</v>
      </c>
      <c r="C1326" s="21" t="s">
        <v>380</v>
      </c>
      <c r="D1326" s="26" t="s">
        <v>379</v>
      </c>
      <c r="E1326" s="35">
        <v>71</v>
      </c>
      <c r="F1326" s="35">
        <v>59.750000000000227</v>
      </c>
      <c r="G1326" s="35" t="s">
        <v>67</v>
      </c>
      <c r="H1326" s="36">
        <v>71.995833333333337</v>
      </c>
      <c r="I1326" s="35">
        <v>139</v>
      </c>
      <c r="J1326" s="35">
        <v>59.560000000000741</v>
      </c>
      <c r="K1326" s="35" t="s">
        <v>68</v>
      </c>
      <c r="L1326" s="36">
        <v>139.99266666666668</v>
      </c>
      <c r="M1326" s="36">
        <v>-139.99266666666668</v>
      </c>
      <c r="N1326" s="20">
        <v>1336</v>
      </c>
      <c r="Q1326" s="32" t="s">
        <v>229</v>
      </c>
      <c r="R1326" s="5">
        <v>23</v>
      </c>
      <c r="S1326" s="24">
        <v>21.812999999999999</v>
      </c>
      <c r="T1326" s="42">
        <v>-0.94159999999999999</v>
      </c>
      <c r="U1326" s="42">
        <v>-0.94399999999999995</v>
      </c>
      <c r="V1326" s="42">
        <v>24.140315894377</v>
      </c>
      <c r="W1326" s="42">
        <v>24.152335292040998</v>
      </c>
      <c r="X1326" s="42">
        <v>29.454914451960114</v>
      </c>
      <c r="Y1326" s="42">
        <v>29.473348499697575</v>
      </c>
      <c r="Z1326" s="42">
        <v>2.6705999999999999</v>
      </c>
      <c r="AA1326" s="25">
        <v>9.1959820338917293</v>
      </c>
      <c r="AB1326" s="25">
        <v>107.69023450891395</v>
      </c>
      <c r="AC1326" s="25">
        <v>0.1844412</v>
      </c>
      <c r="AD1326" s="42">
        <v>0.42199999999999999</v>
      </c>
      <c r="AE1326" s="25">
        <v>89.566299999999998</v>
      </c>
      <c r="AF1326" s="42">
        <v>4.2428999999999997</v>
      </c>
      <c r="AG1326" s="25">
        <v>0.86180000000000001</v>
      </c>
      <c r="AH1326" s="5">
        <v>0.10249999999999999</v>
      </c>
      <c r="AI1326" s="25">
        <v>4.3298999999999997E-2</v>
      </c>
      <c r="AJ1326" s="24">
        <v>94.19</v>
      </c>
      <c r="AK1326" s="25">
        <v>0</v>
      </c>
      <c r="AL1326" s="241">
        <v>29.278700000000001</v>
      </c>
      <c r="AM1326" s="117">
        <v>6</v>
      </c>
      <c r="AN1326" s="118"/>
      <c r="AO1326" s="32">
        <v>-0.4</v>
      </c>
      <c r="AP1326" s="245">
        <v>9.1690000000000005</v>
      </c>
      <c r="AQ1326" s="106">
        <v>26</v>
      </c>
      <c r="AR1326" s="108" t="s">
        <v>411</v>
      </c>
      <c r="AS1326" s="235">
        <v>0</v>
      </c>
      <c r="AT1326" s="128"/>
      <c r="AU1326" s="236">
        <v>3.5919301782869129</v>
      </c>
      <c r="AV1326" s="128"/>
      <c r="AW1326" s="237">
        <v>0.59290220264317184</v>
      </c>
      <c r="AX1326" s="128"/>
      <c r="AZ1326" s="138">
        <v>0</v>
      </c>
      <c r="BA1326" s="113">
        <v>6</v>
      </c>
      <c r="BC1326" s="144">
        <v>0.15868609793264904</v>
      </c>
      <c r="BD1326" s="128">
        <v>6</v>
      </c>
      <c r="BE1326" s="145">
        <v>9.662161670191631E-2</v>
      </c>
      <c r="BG1326" s="21">
        <v>1336</v>
      </c>
    </row>
    <row r="1327" spans="1:59" ht="15.75" customHeight="1">
      <c r="A1327" s="21" t="s">
        <v>242</v>
      </c>
      <c r="B1327" s="33">
        <v>63</v>
      </c>
      <c r="C1327" s="21" t="s">
        <v>380</v>
      </c>
      <c r="D1327" s="26" t="s">
        <v>379</v>
      </c>
      <c r="E1327" s="35">
        <v>71</v>
      </c>
      <c r="F1327" s="35">
        <v>59.750000000000227</v>
      </c>
      <c r="G1327" s="35" t="s">
        <v>67</v>
      </c>
      <c r="H1327" s="36">
        <v>71.995833333333337</v>
      </c>
      <c r="I1327" s="35">
        <v>139</v>
      </c>
      <c r="J1327" s="35">
        <v>59.560000000000741</v>
      </c>
      <c r="K1327" s="35" t="s">
        <v>68</v>
      </c>
      <c r="L1327" s="36">
        <v>139.99266666666668</v>
      </c>
      <c r="M1327" s="36">
        <v>-139.99266666666668</v>
      </c>
      <c r="N1327" s="20">
        <v>1337</v>
      </c>
      <c r="Q1327" s="32" t="s">
        <v>230</v>
      </c>
      <c r="R1327" s="5">
        <v>24</v>
      </c>
      <c r="S1327" s="24">
        <v>5.8360000000000003</v>
      </c>
      <c r="T1327" s="42">
        <v>-0.70250000000000001</v>
      </c>
      <c r="U1327" s="42">
        <v>-0.70299999999999996</v>
      </c>
      <c r="V1327" s="42">
        <v>22.049788699933</v>
      </c>
      <c r="W1327" s="42">
        <v>22.058577944106002</v>
      </c>
      <c r="X1327" s="42">
        <v>26.471093110558215</v>
      </c>
      <c r="Y1327" s="42">
        <v>26.483067996807296</v>
      </c>
      <c r="Z1327" s="42">
        <v>2.5167999999999999</v>
      </c>
      <c r="AA1327" s="25">
        <v>8.6051289437393361</v>
      </c>
      <c r="AB1327" s="25">
        <v>99.308903167945587</v>
      </c>
      <c r="AC1327" s="25">
        <v>0.234483568</v>
      </c>
      <c r="AD1327" s="42">
        <v>0.53210000000000002</v>
      </c>
      <c r="AE1327" s="25">
        <v>88.712699999999998</v>
      </c>
      <c r="AF1327" s="42">
        <v>4.2027000000000001</v>
      </c>
      <c r="AG1327" s="25">
        <v>0.92749999999999999</v>
      </c>
      <c r="AH1327" s="5">
        <v>0.1051</v>
      </c>
      <c r="AI1327" s="25">
        <v>0.17555000000000001</v>
      </c>
      <c r="AJ1327" s="24">
        <v>99.93</v>
      </c>
      <c r="AK1327" s="25">
        <v>0</v>
      </c>
      <c r="AL1327" s="241">
        <v>26.555299999999999</v>
      </c>
      <c r="AM1327" s="117"/>
      <c r="AN1327" s="118"/>
      <c r="AO1327" s="32">
        <v>-0.3</v>
      </c>
      <c r="AP1327" s="245">
        <v>8.6219999999999999</v>
      </c>
      <c r="AQ1327" s="106"/>
      <c r="AR1327" s="108" t="s">
        <v>227</v>
      </c>
      <c r="AS1327" s="235">
        <v>0</v>
      </c>
      <c r="AT1327" s="128"/>
      <c r="AU1327" s="236">
        <v>4.0359382588585024</v>
      </c>
      <c r="AV1327" s="128"/>
      <c r="AW1327" s="237">
        <v>0.47702555066079294</v>
      </c>
      <c r="AX1327" s="128"/>
      <c r="AZ1327" s="138">
        <v>0</v>
      </c>
      <c r="BA1327" s="113">
        <v>6</v>
      </c>
      <c r="BC1327" s="144">
        <v>0.24156293758233566</v>
      </c>
      <c r="BE1327" s="145">
        <v>0.14763879755856549</v>
      </c>
      <c r="BG1327" s="21">
        <v>1337</v>
      </c>
    </row>
    <row r="1328" spans="1:59" ht="15.75" customHeight="1">
      <c r="A1328" s="21" t="s">
        <v>242</v>
      </c>
      <c r="B1328" s="33">
        <v>64</v>
      </c>
      <c r="C1328" s="21" t="s">
        <v>400</v>
      </c>
      <c r="D1328" s="26" t="s">
        <v>401</v>
      </c>
      <c r="E1328" s="35">
        <v>72</v>
      </c>
      <c r="F1328" s="35">
        <v>35.819999999999652</v>
      </c>
      <c r="G1328" s="35" t="s">
        <v>67</v>
      </c>
      <c r="H1328" s="36">
        <v>72.596999999999994</v>
      </c>
      <c r="I1328" s="35">
        <v>144</v>
      </c>
      <c r="J1328" s="35">
        <v>40.430000000000064</v>
      </c>
      <c r="K1328" s="35" t="s">
        <v>68</v>
      </c>
      <c r="L1328" s="36">
        <v>144.67383333333333</v>
      </c>
      <c r="M1328" s="36">
        <v>-144.67383333333333</v>
      </c>
      <c r="N1328" s="20">
        <v>1338</v>
      </c>
      <c r="Q1328" s="32" t="s">
        <v>229</v>
      </c>
      <c r="R1328" s="5">
        <v>1</v>
      </c>
      <c r="S1328" s="24">
        <v>3383.636</v>
      </c>
      <c r="T1328" s="42">
        <v>-0.29189999999999999</v>
      </c>
      <c r="U1328" s="42">
        <v>-0.29270000000000002</v>
      </c>
      <c r="V1328" s="42">
        <v>30.156334137342999</v>
      </c>
      <c r="W1328" s="42">
        <v>30.155543893266</v>
      </c>
      <c r="X1328" s="42">
        <v>34.954143315299234</v>
      </c>
      <c r="Y1328" s="42">
        <v>34.954006007355169</v>
      </c>
      <c r="Z1328" s="42">
        <v>1.5235000000000001</v>
      </c>
      <c r="AA1328" s="25">
        <v>6.5185161565086567</v>
      </c>
      <c r="AB1328" s="25">
        <v>80.733853423766135</v>
      </c>
      <c r="AC1328" s="25">
        <v>1.6894733200000001E-2</v>
      </c>
      <c r="AD1328" s="42">
        <v>5.3400000000000003E-2</v>
      </c>
      <c r="AE1328" s="25">
        <v>90.17</v>
      </c>
      <c r="AF1328" s="42">
        <v>4.2683</v>
      </c>
      <c r="AG1328" s="25">
        <v>0.8054</v>
      </c>
      <c r="AH1328" s="5">
        <v>0.1002</v>
      </c>
      <c r="AI1328" s="25">
        <v>4.3298999999999997E-2</v>
      </c>
      <c r="AJ1328" s="24">
        <v>98.95</v>
      </c>
      <c r="AK1328" s="25">
        <v>0</v>
      </c>
      <c r="AL1328" s="241">
        <v>34.954599999999999</v>
      </c>
      <c r="AM1328" s="117"/>
      <c r="AN1328" s="118"/>
      <c r="AO1328" s="32">
        <v>-0.2</v>
      </c>
      <c r="AP1328" s="245">
        <v>6.4989999999999997</v>
      </c>
      <c r="AQ1328" s="106"/>
      <c r="AR1328" s="108" t="s">
        <v>227</v>
      </c>
      <c r="AS1328" s="235">
        <v>15.046088744896853</v>
      </c>
      <c r="AT1328" s="128"/>
      <c r="AU1328" s="236">
        <v>14.368464187967266</v>
      </c>
      <c r="AV1328" s="128"/>
      <c r="AW1328" s="237">
        <v>0.99750484581497789</v>
      </c>
      <c r="AX1328" s="128"/>
      <c r="BC1328" s="144" t="s">
        <v>227</v>
      </c>
      <c r="BE1328" s="145" t="s">
        <v>227</v>
      </c>
      <c r="BG1328" s="21">
        <v>1338</v>
      </c>
    </row>
    <row r="1329" spans="1:59" ht="15.75" customHeight="1">
      <c r="A1329" s="21" t="s">
        <v>242</v>
      </c>
      <c r="B1329" s="33">
        <v>64</v>
      </c>
      <c r="C1329" s="21" t="s">
        <v>400</v>
      </c>
      <c r="D1329" s="26" t="s">
        <v>401</v>
      </c>
      <c r="E1329" s="35">
        <v>72</v>
      </c>
      <c r="F1329" s="35">
        <v>35.819999999999652</v>
      </c>
      <c r="G1329" s="35" t="s">
        <v>67</v>
      </c>
      <c r="H1329" s="36">
        <v>72.596999999999994</v>
      </c>
      <c r="I1329" s="35">
        <v>144</v>
      </c>
      <c r="J1329" s="35">
        <v>40.430000000000064</v>
      </c>
      <c r="K1329" s="35" t="s">
        <v>68</v>
      </c>
      <c r="L1329" s="36">
        <v>144.67383333333333</v>
      </c>
      <c r="M1329" s="36">
        <v>-144.67383333333333</v>
      </c>
      <c r="N1329" s="20">
        <v>1339</v>
      </c>
      <c r="Q1329" s="32" t="s">
        <v>229</v>
      </c>
      <c r="R1329" s="5">
        <v>2</v>
      </c>
      <c r="S1329" s="24">
        <v>2543.4430000000002</v>
      </c>
      <c r="T1329" s="42">
        <v>-0.3735</v>
      </c>
      <c r="U1329" s="42">
        <v>-0.37390000000000001</v>
      </c>
      <c r="V1329" s="42">
        <v>29.765975712481001</v>
      </c>
      <c r="W1329" s="42">
        <v>29.765366446145002</v>
      </c>
      <c r="X1329" s="42">
        <v>34.949516534962775</v>
      </c>
      <c r="Y1329" s="42">
        <v>34.949167030597614</v>
      </c>
      <c r="Z1329" s="42">
        <v>1.6555</v>
      </c>
      <c r="AA1329" s="25">
        <v>6.5934562562695094</v>
      </c>
      <c r="AB1329" s="25">
        <v>81.48469832087612</v>
      </c>
      <c r="AC1329" s="25">
        <v>1.64678638E-2</v>
      </c>
      <c r="AD1329" s="42">
        <v>5.2499999999999998E-2</v>
      </c>
      <c r="AE1329" s="25">
        <v>90.229900000000001</v>
      </c>
      <c r="AF1329" s="42">
        <v>4.2712000000000003</v>
      </c>
      <c r="AG1329" s="25">
        <v>0.7984</v>
      </c>
      <c r="AH1329" s="5">
        <v>9.9900000000000003E-2</v>
      </c>
      <c r="AI1329" s="25">
        <v>4.3298999999999997E-2</v>
      </c>
      <c r="AJ1329" s="24">
        <v>99.79</v>
      </c>
      <c r="AK1329" s="25">
        <v>0</v>
      </c>
      <c r="AL1329" s="241">
        <v>34.950100000000006</v>
      </c>
      <c r="AM1329" s="117">
        <v>6</v>
      </c>
      <c r="AN1329" s="118"/>
      <c r="AO1329" s="32">
        <v>-0.3</v>
      </c>
      <c r="AP1329" s="245">
        <v>6.5754999999999999</v>
      </c>
      <c r="AQ1329" s="106">
        <v>6</v>
      </c>
      <c r="AR1329" s="108" t="s">
        <v>227</v>
      </c>
      <c r="AS1329" s="235">
        <v>14.930959461412973</v>
      </c>
      <c r="AT1329" s="128"/>
      <c r="AU1329" s="236">
        <v>13.171187471678179</v>
      </c>
      <c r="AV1329" s="128"/>
      <c r="AW1329" s="237">
        <v>0.99171101321585897</v>
      </c>
      <c r="AX1329" s="128"/>
      <c r="BC1329" s="144" t="s">
        <v>227</v>
      </c>
      <c r="BE1329" s="145" t="s">
        <v>227</v>
      </c>
      <c r="BG1329" s="21">
        <v>1339</v>
      </c>
    </row>
    <row r="1330" spans="1:59" ht="15.75" customHeight="1">
      <c r="A1330" s="21" t="s">
        <v>242</v>
      </c>
      <c r="B1330" s="33">
        <v>64</v>
      </c>
      <c r="C1330" s="21" t="s">
        <v>400</v>
      </c>
      <c r="D1330" s="26" t="s">
        <v>401</v>
      </c>
      <c r="E1330" s="35">
        <v>72</v>
      </c>
      <c r="F1330" s="35">
        <v>35.819999999999652</v>
      </c>
      <c r="G1330" s="35" t="s">
        <v>67</v>
      </c>
      <c r="H1330" s="36">
        <v>72.596999999999994</v>
      </c>
      <c r="I1330" s="35">
        <v>144</v>
      </c>
      <c r="J1330" s="35">
        <v>40.430000000000064</v>
      </c>
      <c r="K1330" s="35" t="s">
        <v>68</v>
      </c>
      <c r="L1330" s="36">
        <v>144.67383333333333</v>
      </c>
      <c r="M1330" s="36">
        <v>-144.67383333333333</v>
      </c>
      <c r="N1330" s="20">
        <v>1340</v>
      </c>
      <c r="Q1330" s="32" t="s">
        <v>229</v>
      </c>
      <c r="R1330" s="5">
        <v>3</v>
      </c>
      <c r="S1330" s="24">
        <v>2032.979</v>
      </c>
      <c r="T1330" s="42">
        <v>-0.39589999999999997</v>
      </c>
      <c r="U1330" s="42">
        <v>-0.3962</v>
      </c>
      <c r="V1330" s="42">
        <v>29.53430515666</v>
      </c>
      <c r="W1330" s="42">
        <v>29.533968442550002</v>
      </c>
      <c r="X1330" s="42">
        <v>34.936560733457007</v>
      </c>
      <c r="Y1330" s="42">
        <v>34.936455036355802</v>
      </c>
      <c r="Z1330" s="42">
        <v>1.7597</v>
      </c>
      <c r="AA1330" s="25">
        <v>6.7161311950687308</v>
      </c>
      <c r="AB1330" s="25">
        <v>82.944386881262147</v>
      </c>
      <c r="AC1330" s="25">
        <v>1.6724258200000001E-2</v>
      </c>
      <c r="AD1330" s="42">
        <v>5.3100000000000001E-2</v>
      </c>
      <c r="AE1330" s="25">
        <v>90.225899999999996</v>
      </c>
      <c r="AF1330" s="42">
        <v>4.2709999999999999</v>
      </c>
      <c r="AG1330" s="25">
        <v>0.80310000000000004</v>
      </c>
      <c r="AH1330" s="5">
        <v>0.10009999999999999</v>
      </c>
      <c r="AI1330" s="25">
        <v>4.3298999999999997E-2</v>
      </c>
      <c r="AJ1330" s="24">
        <v>99.85</v>
      </c>
      <c r="AK1330" s="25">
        <v>0</v>
      </c>
      <c r="AL1330" s="241">
        <v>34.938099999999999</v>
      </c>
      <c r="AM1330" s="117"/>
      <c r="AN1330" s="118"/>
      <c r="AO1330" s="32">
        <v>0.2</v>
      </c>
      <c r="AP1330" s="245">
        <v>6.6859999999999999</v>
      </c>
      <c r="AQ1330" s="106"/>
      <c r="AR1330" s="108" t="s">
        <v>227</v>
      </c>
      <c r="AS1330" s="235">
        <v>14.561138941004991</v>
      </c>
      <c r="AT1330" s="128"/>
      <c r="AU1330" s="236">
        <v>11.576432094355345</v>
      </c>
      <c r="AV1330" s="128"/>
      <c r="AW1330" s="237">
        <v>0.96757004405286351</v>
      </c>
      <c r="AX1330" s="128"/>
      <c r="BC1330" s="144" t="s">
        <v>227</v>
      </c>
      <c r="BE1330" s="145" t="s">
        <v>227</v>
      </c>
      <c r="BG1330" s="21">
        <v>1340</v>
      </c>
    </row>
    <row r="1331" spans="1:59" ht="15.75" customHeight="1">
      <c r="A1331" s="21" t="s">
        <v>242</v>
      </c>
      <c r="B1331" s="33">
        <v>64</v>
      </c>
      <c r="C1331" s="21" t="s">
        <v>400</v>
      </c>
      <c r="D1331" s="26" t="s">
        <v>401</v>
      </c>
      <c r="E1331" s="35">
        <v>72</v>
      </c>
      <c r="F1331" s="35">
        <v>35.819999999999652</v>
      </c>
      <c r="G1331" s="35" t="s">
        <v>67</v>
      </c>
      <c r="H1331" s="36">
        <v>72.596999999999994</v>
      </c>
      <c r="I1331" s="35">
        <v>144</v>
      </c>
      <c r="J1331" s="35">
        <v>40.430000000000064</v>
      </c>
      <c r="K1331" s="35" t="s">
        <v>68</v>
      </c>
      <c r="L1331" s="36">
        <v>144.67383333333333</v>
      </c>
      <c r="M1331" s="36">
        <v>-144.67383333333333</v>
      </c>
      <c r="N1331" s="20">
        <v>1341</v>
      </c>
      <c r="Q1331" s="32" t="s">
        <v>229</v>
      </c>
      <c r="R1331" s="5">
        <v>4</v>
      </c>
      <c r="S1331" s="24">
        <v>1523.376</v>
      </c>
      <c r="T1331" s="42">
        <v>-0.27060000000000001</v>
      </c>
      <c r="U1331" s="42">
        <v>-0.2712</v>
      </c>
      <c r="V1331" s="42">
        <v>29.407155163525001</v>
      </c>
      <c r="W1331" s="42">
        <v>29.406714784182999</v>
      </c>
      <c r="X1331" s="42">
        <v>34.904570829571917</v>
      </c>
      <c r="Y1331" s="42">
        <v>34.904666601144399</v>
      </c>
      <c r="Z1331" s="42">
        <v>1.8891</v>
      </c>
      <c r="AA1331" s="25">
        <v>6.8822987853902333</v>
      </c>
      <c r="AB1331" s="25">
        <v>85.25731257111228</v>
      </c>
      <c r="AC1331" s="25">
        <v>1.7279324800000002E-2</v>
      </c>
      <c r="AD1331" s="42">
        <v>5.4300000000000001E-2</v>
      </c>
      <c r="AE1331" s="25">
        <v>90.201899999999995</v>
      </c>
      <c r="AF1331" s="42">
        <v>4.2698</v>
      </c>
      <c r="AG1331" s="25">
        <v>0.7913</v>
      </c>
      <c r="AH1331" s="5">
        <v>9.9599999999999994E-2</v>
      </c>
      <c r="AI1331" s="25">
        <v>4.3298999999999997E-2</v>
      </c>
      <c r="AJ1331" s="24">
        <v>99.9</v>
      </c>
      <c r="AK1331" s="25">
        <v>1.7983</v>
      </c>
      <c r="AL1331" s="241">
        <v>34.905799999999999</v>
      </c>
      <c r="AM1331" s="117"/>
      <c r="AN1331" s="118"/>
      <c r="AO1331" s="32">
        <v>0</v>
      </c>
      <c r="AP1331" s="245">
        <v>6.8520000000000003</v>
      </c>
      <c r="AQ1331" s="106"/>
      <c r="AR1331" s="108" t="s">
        <v>227</v>
      </c>
      <c r="AS1331" s="235">
        <v>13.513876347269269</v>
      </c>
      <c r="AT1331" s="128"/>
      <c r="AU1331" s="236">
        <v>8.8448810779791582</v>
      </c>
      <c r="AV1331" s="128"/>
      <c r="AW1331" s="237">
        <v>0.89707841409691635</v>
      </c>
      <c r="AX1331" s="128"/>
      <c r="BC1331" s="144" t="s">
        <v>227</v>
      </c>
      <c r="BE1331" s="145" t="s">
        <v>227</v>
      </c>
      <c r="BG1331" s="21">
        <v>1341</v>
      </c>
    </row>
    <row r="1332" spans="1:59" ht="15.75" customHeight="1">
      <c r="A1332" s="21" t="s">
        <v>242</v>
      </c>
      <c r="B1332" s="33">
        <v>64</v>
      </c>
      <c r="C1332" s="21" t="s">
        <v>400</v>
      </c>
      <c r="D1332" s="26" t="s">
        <v>401</v>
      </c>
      <c r="E1332" s="35">
        <v>72</v>
      </c>
      <c r="F1332" s="35">
        <v>35.819999999999652</v>
      </c>
      <c r="G1332" s="35" t="s">
        <v>67</v>
      </c>
      <c r="H1332" s="36">
        <v>72.596999999999994</v>
      </c>
      <c r="I1332" s="35">
        <v>144</v>
      </c>
      <c r="J1332" s="35">
        <v>40.430000000000064</v>
      </c>
      <c r="K1332" s="35" t="s">
        <v>68</v>
      </c>
      <c r="L1332" s="36">
        <v>144.67383333333333</v>
      </c>
      <c r="M1332" s="36">
        <v>-144.67383333333333</v>
      </c>
      <c r="N1332" s="20">
        <v>1342</v>
      </c>
      <c r="Q1332" s="32" t="s">
        <v>229</v>
      </c>
      <c r="R1332" s="5">
        <v>5</v>
      </c>
      <c r="S1332" s="24">
        <v>1014.825</v>
      </c>
      <c r="T1332" s="42">
        <v>0.1091</v>
      </c>
      <c r="U1332" s="42">
        <v>0.1069</v>
      </c>
      <c r="V1332" s="42">
        <v>29.492308627857998</v>
      </c>
      <c r="W1332" s="42">
        <v>29.490267760810998</v>
      </c>
      <c r="X1332" s="42">
        <v>34.874323292000135</v>
      </c>
      <c r="Y1332" s="42">
        <v>34.874123568107677</v>
      </c>
      <c r="Z1332" s="42">
        <v>2.0078999999999998</v>
      </c>
      <c r="AA1332" s="25">
        <v>6.8929542670396069</v>
      </c>
      <c r="AB1332" s="25">
        <v>86.222046971071705</v>
      </c>
      <c r="AC1332" s="25">
        <v>1.83039932E-2</v>
      </c>
      <c r="AD1332" s="42">
        <v>5.6599999999999998E-2</v>
      </c>
      <c r="AE1332" s="25">
        <v>90.158100000000005</v>
      </c>
      <c r="AF1332" s="42">
        <v>4.2678000000000003</v>
      </c>
      <c r="AG1332" s="25">
        <v>0.8054</v>
      </c>
      <c r="AH1332" s="5">
        <v>0.1002</v>
      </c>
      <c r="AI1332" s="25">
        <v>4.3298999999999997E-2</v>
      </c>
      <c r="AJ1332" s="24">
        <v>99.93</v>
      </c>
      <c r="AK1332" s="25">
        <v>5.3948999999999998</v>
      </c>
      <c r="AL1332" s="241">
        <v>34.875900000000001</v>
      </c>
      <c r="AM1332" s="117"/>
      <c r="AN1332" s="118"/>
      <c r="AO1332" s="32">
        <v>0</v>
      </c>
      <c r="AP1332" s="245">
        <v>6.8639999999999999</v>
      </c>
      <c r="AQ1332" s="106"/>
      <c r="AR1332" s="108" t="s">
        <v>227</v>
      </c>
      <c r="AS1332" s="235">
        <v>12.88</v>
      </c>
      <c r="AT1332" s="128"/>
      <c r="AU1332" s="236">
        <v>7.37</v>
      </c>
      <c r="AV1332" s="128"/>
      <c r="AW1332" s="237">
        <v>0.84099999999999997</v>
      </c>
      <c r="AX1332" s="128"/>
      <c r="AY1332" s="248" t="s">
        <v>488</v>
      </c>
      <c r="BC1332" s="144" t="s">
        <v>227</v>
      </c>
      <c r="BE1332" s="145" t="s">
        <v>227</v>
      </c>
      <c r="BG1332" s="21">
        <v>1342</v>
      </c>
    </row>
    <row r="1333" spans="1:59" ht="15.75" customHeight="1">
      <c r="A1333" s="21" t="s">
        <v>242</v>
      </c>
      <c r="B1333" s="33">
        <v>64</v>
      </c>
      <c r="C1333" s="21" t="s">
        <v>400</v>
      </c>
      <c r="D1333" s="26" t="s">
        <v>401</v>
      </c>
      <c r="E1333" s="35">
        <v>72</v>
      </c>
      <c r="F1333" s="35">
        <v>35.819999999999652</v>
      </c>
      <c r="G1333" s="35" t="s">
        <v>67</v>
      </c>
      <c r="H1333" s="36">
        <v>72.596999999999994</v>
      </c>
      <c r="I1333" s="35">
        <v>144</v>
      </c>
      <c r="J1333" s="35">
        <v>40.430000000000064</v>
      </c>
      <c r="K1333" s="35" t="s">
        <v>68</v>
      </c>
      <c r="L1333" s="36">
        <v>144.67383333333333</v>
      </c>
      <c r="M1333" s="36">
        <v>-144.67383333333333</v>
      </c>
      <c r="N1333" s="20">
        <v>1343</v>
      </c>
      <c r="Q1333" s="32" t="s">
        <v>229</v>
      </c>
      <c r="R1333" s="5">
        <v>6</v>
      </c>
      <c r="S1333" s="24">
        <v>812.21600000000001</v>
      </c>
      <c r="T1333" s="42">
        <v>0.36749999999999999</v>
      </c>
      <c r="U1333" s="42">
        <v>0.36649999999999999</v>
      </c>
      <c r="V1333" s="42">
        <v>29.617532605690002</v>
      </c>
      <c r="W1333" s="42">
        <v>29.616751741808002</v>
      </c>
      <c r="X1333" s="42">
        <v>34.86354062000914</v>
      </c>
      <c r="Y1333" s="42">
        <v>34.863644764022759</v>
      </c>
      <c r="Z1333" s="42">
        <v>2.0558999999999998</v>
      </c>
      <c r="AA1333" s="25">
        <v>6.8576469937417723</v>
      </c>
      <c r="AB1333" s="25">
        <v>86.351299475359568</v>
      </c>
      <c r="AC1333" s="25">
        <v>1.8431735799999998E-2</v>
      </c>
      <c r="AD1333" s="42">
        <v>5.6800000000000003E-2</v>
      </c>
      <c r="AE1333" s="25">
        <v>90.201899999999995</v>
      </c>
      <c r="AF1333" s="42">
        <v>4.2698</v>
      </c>
      <c r="AG1333" s="25">
        <v>0.83360000000000001</v>
      </c>
      <c r="AH1333" s="5">
        <v>0.1013</v>
      </c>
      <c r="AI1333" s="25">
        <v>4.3298999999999997E-2</v>
      </c>
      <c r="AJ1333" s="24">
        <v>99.93</v>
      </c>
      <c r="AK1333" s="25">
        <v>7.1932</v>
      </c>
      <c r="AL1333" s="241">
        <v>34.863599999999998</v>
      </c>
      <c r="AM1333" s="117"/>
      <c r="AN1333" s="118"/>
      <c r="AO1333" s="32">
        <v>0.4</v>
      </c>
      <c r="AP1333" s="245">
        <v>6.827</v>
      </c>
      <c r="AQ1333" s="106"/>
      <c r="AR1333" s="108" t="s">
        <v>227</v>
      </c>
      <c r="AS1333" s="235">
        <v>12.761965952333709</v>
      </c>
      <c r="AT1333" s="128"/>
      <c r="AU1333" s="236">
        <v>7.1794469759444315</v>
      </c>
      <c r="AV1333" s="128"/>
      <c r="AW1333" s="237">
        <v>0.83624317180616747</v>
      </c>
      <c r="AX1333" s="128"/>
      <c r="BC1333" s="144" t="s">
        <v>227</v>
      </c>
      <c r="BE1333" s="145" t="s">
        <v>227</v>
      </c>
      <c r="BG1333" s="21">
        <v>1343</v>
      </c>
    </row>
    <row r="1334" spans="1:59" ht="15.75" customHeight="1">
      <c r="A1334" s="21" t="s">
        <v>242</v>
      </c>
      <c r="B1334" s="33">
        <v>64</v>
      </c>
      <c r="C1334" s="21" t="s">
        <v>400</v>
      </c>
      <c r="D1334" s="26" t="s">
        <v>401</v>
      </c>
      <c r="E1334" s="35">
        <v>72</v>
      </c>
      <c r="F1334" s="35">
        <v>35.819999999999652</v>
      </c>
      <c r="G1334" s="35" t="s">
        <v>67</v>
      </c>
      <c r="H1334" s="36">
        <v>72.596999999999994</v>
      </c>
      <c r="I1334" s="35">
        <v>144</v>
      </c>
      <c r="J1334" s="35">
        <v>40.430000000000064</v>
      </c>
      <c r="K1334" s="35" t="s">
        <v>68</v>
      </c>
      <c r="L1334" s="36">
        <v>144.67383333333333</v>
      </c>
      <c r="M1334" s="36">
        <v>-144.67383333333333</v>
      </c>
      <c r="N1334" s="20">
        <v>1344</v>
      </c>
      <c r="O1334" s="23">
        <v>2</v>
      </c>
      <c r="P1334" s="38" t="s">
        <v>328</v>
      </c>
      <c r="Q1334" s="32" t="s">
        <v>229</v>
      </c>
      <c r="R1334" s="5">
        <v>7</v>
      </c>
      <c r="S1334" s="24">
        <v>2748.058</v>
      </c>
      <c r="T1334" s="42">
        <v>-0.3538</v>
      </c>
      <c r="U1334" s="42">
        <v>-0.3543</v>
      </c>
      <c r="V1334" s="42">
        <v>29.864089550677001</v>
      </c>
      <c r="W1334" s="42">
        <v>29.863461327161001</v>
      </c>
      <c r="X1334" s="42">
        <v>34.952369335777476</v>
      </c>
      <c r="Y1334" s="42">
        <v>34.952107522925026</v>
      </c>
      <c r="Z1334" s="42">
        <v>1.6024</v>
      </c>
      <c r="AA1334" s="25">
        <v>6.4651386886123294</v>
      </c>
      <c r="AB1334" s="25">
        <v>79.941835727119951</v>
      </c>
      <c r="AC1334" s="25">
        <v>1.7108395200000001E-2</v>
      </c>
      <c r="AD1334" s="42">
        <v>5.3900000000000003E-2</v>
      </c>
      <c r="AE1334" s="25">
        <v>90.203900000000004</v>
      </c>
      <c r="AF1334" s="42">
        <v>4.2698999999999998</v>
      </c>
      <c r="AG1334" s="25">
        <v>0.80310000000000004</v>
      </c>
      <c r="AH1334" s="5">
        <v>0.10009999999999999</v>
      </c>
      <c r="AI1334" s="25">
        <v>4.3298999999999997E-2</v>
      </c>
      <c r="AJ1334" s="24">
        <v>99.77</v>
      </c>
      <c r="AK1334" s="25">
        <v>0</v>
      </c>
      <c r="AL1334" s="241">
        <v>34.9529</v>
      </c>
      <c r="AM1334" s="117"/>
      <c r="AN1334" s="118"/>
      <c r="AO1334" s="32">
        <v>-0.3</v>
      </c>
      <c r="AP1334" s="245">
        <v>6.5179999999999998</v>
      </c>
      <c r="AQ1334" s="106"/>
      <c r="AR1334" s="108" t="s">
        <v>227</v>
      </c>
      <c r="AS1334" s="235">
        <v>14.957461558382967</v>
      </c>
      <c r="AT1334" s="128"/>
      <c r="AU1334" s="236">
        <v>13.790508284291903</v>
      </c>
      <c r="AV1334" s="128"/>
      <c r="AW1334" s="237">
        <v>0.98495154185022038</v>
      </c>
      <c r="AX1334" s="128"/>
      <c r="BC1334" s="144" t="s">
        <v>227</v>
      </c>
      <c r="BE1334" s="145" t="s">
        <v>227</v>
      </c>
      <c r="BG1334" s="21">
        <v>1344</v>
      </c>
    </row>
    <row r="1335" spans="1:59" ht="15.75" customHeight="1">
      <c r="A1335" s="21" t="s">
        <v>242</v>
      </c>
      <c r="B1335" s="33">
        <v>64</v>
      </c>
      <c r="C1335" s="21" t="s">
        <v>400</v>
      </c>
      <c r="D1335" s="26" t="s">
        <v>401</v>
      </c>
      <c r="E1335" s="35">
        <v>72</v>
      </c>
      <c r="F1335" s="35">
        <v>35.819999999999652</v>
      </c>
      <c r="G1335" s="35" t="s">
        <v>67</v>
      </c>
      <c r="H1335" s="36">
        <v>72.596999999999994</v>
      </c>
      <c r="I1335" s="35">
        <v>144</v>
      </c>
      <c r="J1335" s="35">
        <v>40.430000000000064</v>
      </c>
      <c r="K1335" s="35" t="s">
        <v>68</v>
      </c>
      <c r="L1335" s="36">
        <v>144.67383333333333</v>
      </c>
      <c r="M1335" s="36">
        <v>-144.67383333333333</v>
      </c>
      <c r="N1335" s="20">
        <v>1345</v>
      </c>
      <c r="Q1335" s="32" t="s">
        <v>229</v>
      </c>
      <c r="R1335" s="5">
        <v>8</v>
      </c>
      <c r="S1335" s="24">
        <v>487.77800000000002</v>
      </c>
      <c r="T1335" s="42">
        <v>0.79959999999999998</v>
      </c>
      <c r="U1335" s="42">
        <v>0.79900000000000004</v>
      </c>
      <c r="V1335" s="42">
        <v>29.820756705082001</v>
      </c>
      <c r="W1335" s="42">
        <v>29.820464350445999</v>
      </c>
      <c r="X1335" s="42">
        <v>34.831033642134045</v>
      </c>
      <c r="Y1335" s="42">
        <v>34.831326165133994</v>
      </c>
      <c r="Z1335" s="42">
        <v>2.0926</v>
      </c>
      <c r="AA1335" s="25">
        <v>6.6304159543272405</v>
      </c>
      <c r="AB1335" s="25">
        <v>84.406682554282014</v>
      </c>
      <c r="AC1335" s="25">
        <v>1.8773595000000001E-2</v>
      </c>
      <c r="AD1335" s="42">
        <v>5.7599999999999998E-2</v>
      </c>
      <c r="AE1335" s="25">
        <v>90.100200000000001</v>
      </c>
      <c r="AF1335" s="42">
        <v>4.2651000000000003</v>
      </c>
      <c r="AG1335" s="25">
        <v>0.88990000000000002</v>
      </c>
      <c r="AH1335" s="5">
        <v>0.1036</v>
      </c>
      <c r="AI1335" s="25">
        <v>4.3298999999999997E-2</v>
      </c>
      <c r="AJ1335" s="24">
        <v>99.93</v>
      </c>
      <c r="AK1335" s="25">
        <v>8.9915000000000003</v>
      </c>
      <c r="AL1335" s="241">
        <v>34.834000000000003</v>
      </c>
      <c r="AM1335" s="117"/>
      <c r="AN1335" s="118"/>
      <c r="AO1335" s="32">
        <v>0.9</v>
      </c>
      <c r="AP1335" s="245">
        <v>6.6210000000000004</v>
      </c>
      <c r="AQ1335" s="106"/>
      <c r="AR1335" s="108" t="s">
        <v>227</v>
      </c>
      <c r="AS1335" s="235">
        <v>12.888073276533271</v>
      </c>
      <c r="AT1335" s="128"/>
      <c r="AU1335" s="236">
        <v>7.6803777335153578</v>
      </c>
      <c r="AV1335" s="128"/>
      <c r="AW1335" s="237">
        <v>0.84010572687224672</v>
      </c>
      <c r="AX1335" s="128"/>
      <c r="BC1335" s="144" t="s">
        <v>227</v>
      </c>
      <c r="BE1335" s="145" t="s">
        <v>227</v>
      </c>
      <c r="BG1335" s="21">
        <v>1345</v>
      </c>
    </row>
    <row r="1336" spans="1:59" ht="15.75" customHeight="1">
      <c r="A1336" s="21" t="s">
        <v>242</v>
      </c>
      <c r="B1336" s="33">
        <v>64</v>
      </c>
      <c r="C1336" s="21" t="s">
        <v>400</v>
      </c>
      <c r="D1336" s="26" t="s">
        <v>401</v>
      </c>
      <c r="E1336" s="35">
        <v>72</v>
      </c>
      <c r="F1336" s="35">
        <v>35.819999999999652</v>
      </c>
      <c r="G1336" s="35" t="s">
        <v>67</v>
      </c>
      <c r="H1336" s="36">
        <v>72.596999999999994</v>
      </c>
      <c r="I1336" s="35">
        <v>144</v>
      </c>
      <c r="J1336" s="35">
        <v>40.430000000000064</v>
      </c>
      <c r="K1336" s="35" t="s">
        <v>68</v>
      </c>
      <c r="L1336" s="36">
        <v>144.67383333333333</v>
      </c>
      <c r="M1336" s="36">
        <v>-144.67383333333333</v>
      </c>
      <c r="N1336" s="20">
        <v>1346</v>
      </c>
      <c r="Q1336" s="32" t="s">
        <v>229</v>
      </c>
      <c r="R1336" s="5">
        <v>9</v>
      </c>
      <c r="S1336" s="24">
        <v>397.23700000000002</v>
      </c>
      <c r="T1336" s="42">
        <v>0.68740000000000001</v>
      </c>
      <c r="U1336" s="42">
        <v>0.68859999999999999</v>
      </c>
      <c r="V1336" s="42">
        <v>29.648760640006</v>
      </c>
      <c r="W1336" s="42">
        <v>29.650473606424001</v>
      </c>
      <c r="X1336" s="42">
        <v>34.786625982508099</v>
      </c>
      <c r="Y1336" s="42">
        <v>34.787506235744694</v>
      </c>
      <c r="Z1336" s="42">
        <v>2.0787</v>
      </c>
      <c r="AA1336" s="25">
        <v>6.5066158083672718</v>
      </c>
      <c r="AB1336" s="25">
        <v>82.566462378565859</v>
      </c>
      <c r="AC1336" s="25">
        <v>1.9883728199999999E-2</v>
      </c>
      <c r="AD1336" s="42">
        <v>0.06</v>
      </c>
      <c r="AE1336" s="25">
        <v>90.070300000000003</v>
      </c>
      <c r="AF1336" s="42">
        <v>4.2636000000000003</v>
      </c>
      <c r="AG1336" s="25">
        <v>0.92279999999999995</v>
      </c>
      <c r="AH1336" s="5">
        <v>0.10489999999999999</v>
      </c>
      <c r="AI1336" s="25">
        <v>4.3298999999999997E-2</v>
      </c>
      <c r="AJ1336" s="24">
        <v>99.93</v>
      </c>
      <c r="AK1336" s="25">
        <v>8.9915000000000003</v>
      </c>
      <c r="AL1336" s="241">
        <v>34.784999999999997</v>
      </c>
      <c r="AM1336" s="117"/>
      <c r="AN1336" s="118"/>
      <c r="AO1336" s="32">
        <v>0.3</v>
      </c>
      <c r="AP1336" s="245">
        <v>6.47</v>
      </c>
      <c r="AQ1336" s="106"/>
      <c r="AR1336" s="108" t="s">
        <v>227</v>
      </c>
      <c r="AS1336" s="235">
        <v>13.008004393491543</v>
      </c>
      <c r="AT1336" s="128"/>
      <c r="AU1336" s="236">
        <v>9.1240242079871159</v>
      </c>
      <c r="AV1336" s="128"/>
      <c r="AW1336" s="237">
        <v>0.87486872246696046</v>
      </c>
      <c r="AX1336" s="128"/>
      <c r="BC1336" s="144" t="s">
        <v>227</v>
      </c>
      <c r="BE1336" s="145" t="s">
        <v>227</v>
      </c>
      <c r="BG1336" s="21">
        <v>1346</v>
      </c>
    </row>
    <row r="1337" spans="1:59" ht="15.75" customHeight="1">
      <c r="A1337" s="21" t="s">
        <v>242</v>
      </c>
      <c r="B1337" s="33">
        <v>64</v>
      </c>
      <c r="C1337" s="21" t="s">
        <v>400</v>
      </c>
      <c r="D1337" s="26" t="s">
        <v>401</v>
      </c>
      <c r="E1337" s="35">
        <v>72</v>
      </c>
      <c r="F1337" s="35">
        <v>35.819999999999652</v>
      </c>
      <c r="G1337" s="35" t="s">
        <v>67</v>
      </c>
      <c r="H1337" s="36">
        <v>72.596999999999994</v>
      </c>
      <c r="I1337" s="35">
        <v>144</v>
      </c>
      <c r="J1337" s="35">
        <v>40.430000000000064</v>
      </c>
      <c r="K1337" s="35" t="s">
        <v>68</v>
      </c>
      <c r="L1337" s="36">
        <v>144.67383333333333</v>
      </c>
      <c r="M1337" s="36">
        <v>-144.67383333333333</v>
      </c>
      <c r="N1337" s="20">
        <v>1347</v>
      </c>
      <c r="Q1337" s="32" t="s">
        <v>229</v>
      </c>
      <c r="R1337" s="5">
        <v>10</v>
      </c>
      <c r="S1337" s="24">
        <v>336.846</v>
      </c>
      <c r="T1337" s="42">
        <v>0.4269</v>
      </c>
      <c r="U1337" s="42">
        <v>0.4279</v>
      </c>
      <c r="V1337" s="42">
        <v>29.339040987663999</v>
      </c>
      <c r="W1337" s="42">
        <v>29.340253643074</v>
      </c>
      <c r="X1337" s="42">
        <v>34.710755267057579</v>
      </c>
      <c r="Y1337" s="42">
        <v>34.71121871693861</v>
      </c>
      <c r="Z1337" s="42">
        <v>2.0388000000000002</v>
      </c>
      <c r="AA1337" s="25">
        <v>6.3253760605195026</v>
      </c>
      <c r="AB1337" s="25">
        <v>79.686468488293954</v>
      </c>
      <c r="AC1337" s="25">
        <v>2.44097258E-2</v>
      </c>
      <c r="AD1337" s="42">
        <v>7.0000000000000007E-2</v>
      </c>
      <c r="AE1337" s="25">
        <v>90.171999999999997</v>
      </c>
      <c r="AF1337" s="42">
        <v>4.2683999999999997</v>
      </c>
      <c r="AG1337" s="25">
        <v>0.98619999999999997</v>
      </c>
      <c r="AH1337" s="5">
        <v>0.1074</v>
      </c>
      <c r="AI1337" s="25">
        <v>4.3298999999999997E-2</v>
      </c>
      <c r="AJ1337" s="24">
        <v>99.93</v>
      </c>
      <c r="AK1337" s="25">
        <v>9.5449000000000002</v>
      </c>
      <c r="AL1337" s="241">
        <v>34.710999999999999</v>
      </c>
      <c r="AM1337" s="117"/>
      <c r="AN1337" s="118"/>
      <c r="AO1337" s="32">
        <v>0.6</v>
      </c>
      <c r="AP1337" s="245">
        <v>6.3049999999999997</v>
      </c>
      <c r="AQ1337" s="106"/>
      <c r="AR1337" s="108" t="s">
        <v>227</v>
      </c>
      <c r="AS1337" s="235">
        <v>13.279490450205115</v>
      </c>
      <c r="AT1337" s="128"/>
      <c r="AU1337" s="236">
        <v>11.22756666488702</v>
      </c>
      <c r="AV1337" s="128"/>
      <c r="AW1337" s="237">
        <v>0.92991013215859031</v>
      </c>
      <c r="AX1337" s="128"/>
      <c r="BC1337" s="144" t="s">
        <v>227</v>
      </c>
      <c r="BE1337" s="145" t="s">
        <v>227</v>
      </c>
      <c r="BG1337" s="21">
        <v>1347</v>
      </c>
    </row>
    <row r="1338" spans="1:59" ht="15.75" customHeight="1">
      <c r="A1338" s="21" t="s">
        <v>242</v>
      </c>
      <c r="B1338" s="33">
        <v>64</v>
      </c>
      <c r="C1338" s="21" t="s">
        <v>400</v>
      </c>
      <c r="D1338" s="26" t="s">
        <v>401</v>
      </c>
      <c r="E1338" s="35">
        <v>72</v>
      </c>
      <c r="F1338" s="35">
        <v>35.819999999999652</v>
      </c>
      <c r="G1338" s="35" t="s">
        <v>67</v>
      </c>
      <c r="H1338" s="36">
        <v>72.596999999999994</v>
      </c>
      <c r="I1338" s="35">
        <v>144</v>
      </c>
      <c r="J1338" s="35">
        <v>40.430000000000064</v>
      </c>
      <c r="K1338" s="35" t="s">
        <v>68</v>
      </c>
      <c r="L1338" s="36">
        <v>144.67383333333333</v>
      </c>
      <c r="M1338" s="36">
        <v>-144.67383333333333</v>
      </c>
      <c r="N1338" s="20">
        <v>1348</v>
      </c>
      <c r="Q1338" s="32" t="s">
        <v>230</v>
      </c>
      <c r="R1338" s="5">
        <v>11</v>
      </c>
      <c r="S1338" s="24">
        <v>261.67700000000002</v>
      </c>
      <c r="T1338" s="42">
        <v>-0.17560000000000001</v>
      </c>
      <c r="U1338" s="42">
        <v>-0.1757</v>
      </c>
      <c r="V1338" s="42">
        <v>28.572384949191999</v>
      </c>
      <c r="W1338" s="42">
        <v>28.572183599321999</v>
      </c>
      <c r="X1338" s="42">
        <v>34.421973465337039</v>
      </c>
      <c r="Y1338" s="42">
        <v>34.42181820978805</v>
      </c>
      <c r="Z1338" s="42">
        <v>1.9873000000000001</v>
      </c>
      <c r="AA1338" s="25">
        <v>6.1605465803615607</v>
      </c>
      <c r="AB1338" s="25">
        <v>76.247603437504139</v>
      </c>
      <c r="AC1338" s="25">
        <v>2.6587259799999995E-2</v>
      </c>
      <c r="AD1338" s="42">
        <v>7.4800000000000005E-2</v>
      </c>
      <c r="AE1338" s="25">
        <v>89.994500000000002</v>
      </c>
      <c r="AF1338" s="42">
        <v>4.2601000000000004</v>
      </c>
      <c r="AG1338" s="25">
        <v>1.1388</v>
      </c>
      <c r="AH1338" s="5">
        <v>0.11360000000000001</v>
      </c>
      <c r="AI1338" s="25">
        <v>4.3298999999999997E-2</v>
      </c>
      <c r="AJ1338" s="24">
        <v>99.93</v>
      </c>
      <c r="AK1338" s="25">
        <v>12.587999999999999</v>
      </c>
      <c r="AL1338" s="241">
        <v>34.418599999999998</v>
      </c>
      <c r="AM1338" s="117"/>
      <c r="AN1338" s="118"/>
      <c r="AO1338" s="32">
        <v>-0.2</v>
      </c>
      <c r="AP1338" s="245">
        <v>6.1289999999999996</v>
      </c>
      <c r="AQ1338" s="106"/>
      <c r="AR1338" s="108" t="s">
        <v>227</v>
      </c>
      <c r="AS1338" s="235">
        <v>13.475413521004869</v>
      </c>
      <c r="AT1338" s="128"/>
      <c r="AU1338" s="236">
        <v>16.386682391183086</v>
      </c>
      <c r="AV1338" s="128"/>
      <c r="AW1338" s="237">
        <v>1.085377973568282</v>
      </c>
      <c r="AX1338" s="128"/>
      <c r="BC1338" s="144" t="s">
        <v>227</v>
      </c>
      <c r="BE1338" s="145" t="s">
        <v>227</v>
      </c>
      <c r="BG1338" s="21">
        <v>1348</v>
      </c>
    </row>
    <row r="1339" spans="1:59" ht="15.75" customHeight="1">
      <c r="A1339" s="21" t="s">
        <v>242</v>
      </c>
      <c r="B1339" s="33">
        <v>64</v>
      </c>
      <c r="C1339" s="21" t="s">
        <v>400</v>
      </c>
      <c r="D1339" s="26" t="s">
        <v>401</v>
      </c>
      <c r="E1339" s="35">
        <v>72</v>
      </c>
      <c r="F1339" s="35">
        <v>35.819999999999652</v>
      </c>
      <c r="G1339" s="35" t="s">
        <v>67</v>
      </c>
      <c r="H1339" s="36">
        <v>72.596999999999994</v>
      </c>
      <c r="I1339" s="35">
        <v>144</v>
      </c>
      <c r="J1339" s="35">
        <v>40.430000000000064</v>
      </c>
      <c r="K1339" s="35" t="s">
        <v>68</v>
      </c>
      <c r="L1339" s="36">
        <v>144.67383333333333</v>
      </c>
      <c r="M1339" s="36">
        <v>-144.67383333333333</v>
      </c>
      <c r="N1339" s="20">
        <v>1349</v>
      </c>
      <c r="Q1339" s="32" t="s">
        <v>229</v>
      </c>
      <c r="R1339" s="5">
        <v>12</v>
      </c>
      <c r="S1339" s="24">
        <v>237.393</v>
      </c>
      <c r="T1339" s="42">
        <v>-0.54500000000000004</v>
      </c>
      <c r="U1339" s="42">
        <v>-0.55279999999999996</v>
      </c>
      <c r="V1339" s="42">
        <v>28.055455235326001</v>
      </c>
      <c r="W1339" s="42">
        <v>28.045320447517998</v>
      </c>
      <c r="X1339" s="42">
        <v>34.161461172318518</v>
      </c>
      <c r="Y1339" s="42">
        <v>34.156620669456153</v>
      </c>
      <c r="Z1339" s="42">
        <v>1.9596</v>
      </c>
      <c r="AA1339" s="25">
        <v>6.1062830123308576</v>
      </c>
      <c r="AB1339" s="25">
        <v>74.708396757929307</v>
      </c>
      <c r="AC1339" s="25">
        <v>2.3726462E-2</v>
      </c>
      <c r="AD1339" s="42">
        <v>6.8500000000000005E-2</v>
      </c>
      <c r="AE1339" s="25">
        <v>90.056399999999996</v>
      </c>
      <c r="AF1339" s="42">
        <v>4.2629999999999999</v>
      </c>
      <c r="AG1339" s="25">
        <v>1.2234</v>
      </c>
      <c r="AH1339" s="5">
        <v>0.1169</v>
      </c>
      <c r="AI1339" s="25">
        <v>4.3298999999999997E-2</v>
      </c>
      <c r="AJ1339" s="24">
        <v>99.93</v>
      </c>
      <c r="AK1339" s="25">
        <v>13.971</v>
      </c>
      <c r="AL1339" s="241">
        <v>34.1432</v>
      </c>
      <c r="AM1339" s="117">
        <v>6</v>
      </c>
      <c r="AN1339" s="118"/>
      <c r="AO1339" s="32">
        <v>0</v>
      </c>
      <c r="AP1339" s="245">
        <v>6.077</v>
      </c>
      <c r="AQ1339" s="106"/>
      <c r="AR1339" s="108" t="s">
        <v>227</v>
      </c>
      <c r="AS1339" s="235">
        <v>14.019756777264092</v>
      </c>
      <c r="AT1339" s="128"/>
      <c r="AU1339" s="236">
        <v>20.805430904024053</v>
      </c>
      <c r="AV1339" s="128"/>
      <c r="AW1339" s="237">
        <v>1.2408458149779735</v>
      </c>
      <c r="AX1339" s="128"/>
      <c r="BC1339" s="144" t="s">
        <v>227</v>
      </c>
      <c r="BE1339" s="145" t="s">
        <v>227</v>
      </c>
      <c r="BG1339" s="21">
        <v>1349</v>
      </c>
    </row>
    <row r="1340" spans="1:59" ht="15.75" customHeight="1">
      <c r="A1340" s="21" t="s">
        <v>242</v>
      </c>
      <c r="B1340" s="33">
        <v>64</v>
      </c>
      <c r="C1340" s="21" t="s">
        <v>400</v>
      </c>
      <c r="D1340" s="26" t="s">
        <v>401</v>
      </c>
      <c r="E1340" s="35">
        <v>72</v>
      </c>
      <c r="F1340" s="35">
        <v>35.819999999999652</v>
      </c>
      <c r="G1340" s="35" t="s">
        <v>67</v>
      </c>
      <c r="H1340" s="36">
        <v>72.596999999999994</v>
      </c>
      <c r="I1340" s="35">
        <v>144</v>
      </c>
      <c r="J1340" s="35">
        <v>40.430000000000064</v>
      </c>
      <c r="K1340" s="35" t="s">
        <v>68</v>
      </c>
      <c r="L1340" s="36">
        <v>144.67383333333333</v>
      </c>
      <c r="M1340" s="36">
        <v>-144.67383333333333</v>
      </c>
      <c r="N1340" s="20">
        <v>1350</v>
      </c>
      <c r="Q1340" s="32" t="s">
        <v>229</v>
      </c>
      <c r="R1340" s="5">
        <v>13</v>
      </c>
      <c r="S1340" s="24">
        <v>213.68299999999999</v>
      </c>
      <c r="T1340" s="42">
        <v>-1.0805</v>
      </c>
      <c r="U1340" s="42">
        <v>-1.0789</v>
      </c>
      <c r="V1340" s="42">
        <v>27.248057026746999</v>
      </c>
      <c r="W1340" s="42">
        <v>27.251014401258999</v>
      </c>
      <c r="X1340" s="42">
        <v>33.684897235986547</v>
      </c>
      <c r="Y1340" s="42">
        <v>33.687133602671985</v>
      </c>
      <c r="Z1340" s="42">
        <v>1.9389000000000001</v>
      </c>
      <c r="AA1340" s="25">
        <v>6.113261117663388</v>
      </c>
      <c r="AB1340" s="25">
        <v>73.49021502509089</v>
      </c>
      <c r="AC1340" s="25">
        <v>2.5690333999999999E-2</v>
      </c>
      <c r="AD1340" s="42">
        <v>7.2800000000000004E-2</v>
      </c>
      <c r="AE1340" s="25">
        <v>90.227900000000005</v>
      </c>
      <c r="AF1340" s="42">
        <v>4.2710999999999997</v>
      </c>
      <c r="AG1340" s="25">
        <v>1.3525</v>
      </c>
      <c r="AH1340" s="5">
        <v>0.1221</v>
      </c>
      <c r="AI1340" s="25">
        <v>4.3298999999999997E-2</v>
      </c>
      <c r="AJ1340" s="24">
        <v>99.93</v>
      </c>
      <c r="AK1340" s="25">
        <v>14.385999999999999</v>
      </c>
      <c r="AL1340" s="241">
        <v>33.663699999999999</v>
      </c>
      <c r="AM1340" s="117"/>
      <c r="AN1340" s="118"/>
      <c r="AO1340" s="32">
        <v>-0.7</v>
      </c>
      <c r="AP1340" s="245">
        <v>6.1050000000000004</v>
      </c>
      <c r="AQ1340" s="106"/>
      <c r="AR1340" s="108" t="s">
        <v>227</v>
      </c>
      <c r="AS1340" s="235">
        <v>15.249127220553659</v>
      </c>
      <c r="AT1340" s="128"/>
      <c r="AU1340" s="236">
        <v>28.793840414116431</v>
      </c>
      <c r="AV1340" s="128"/>
      <c r="AW1340" s="237">
        <v>1.5450220264317183</v>
      </c>
      <c r="AX1340" s="128"/>
      <c r="BC1340" s="144" t="s">
        <v>227</v>
      </c>
      <c r="BE1340" s="145" t="s">
        <v>227</v>
      </c>
      <c r="BG1340" s="21">
        <v>1350</v>
      </c>
    </row>
    <row r="1341" spans="1:59" ht="15.75" customHeight="1">
      <c r="A1341" s="21" t="s">
        <v>242</v>
      </c>
      <c r="B1341" s="33">
        <v>64</v>
      </c>
      <c r="C1341" s="21" t="s">
        <v>400</v>
      </c>
      <c r="D1341" s="26" t="s">
        <v>401</v>
      </c>
      <c r="E1341" s="35">
        <v>72</v>
      </c>
      <c r="F1341" s="35">
        <v>35.819999999999652</v>
      </c>
      <c r="G1341" s="35" t="s">
        <v>67</v>
      </c>
      <c r="H1341" s="36">
        <v>72.596999999999994</v>
      </c>
      <c r="I1341" s="35">
        <v>144</v>
      </c>
      <c r="J1341" s="35">
        <v>40.430000000000064</v>
      </c>
      <c r="K1341" s="35" t="s">
        <v>68</v>
      </c>
      <c r="L1341" s="36">
        <v>144.67383333333333</v>
      </c>
      <c r="M1341" s="36">
        <v>-144.67383333333333</v>
      </c>
      <c r="N1341" s="20">
        <v>1351</v>
      </c>
      <c r="Q1341" s="32" t="s">
        <v>230</v>
      </c>
      <c r="R1341" s="5">
        <v>14</v>
      </c>
      <c r="S1341" s="24">
        <v>186.57599999999999</v>
      </c>
      <c r="T1341" s="42">
        <v>-1.3864000000000001</v>
      </c>
      <c r="U1341" s="42">
        <v>-1.3868</v>
      </c>
      <c r="V1341" s="42">
        <v>26.577217001259999</v>
      </c>
      <c r="W1341" s="42">
        <v>26.576908969831003</v>
      </c>
      <c r="X1341" s="42">
        <v>33.125135309607579</v>
      </c>
      <c r="Y1341" s="42">
        <v>33.125155972850273</v>
      </c>
      <c r="Z1341" s="42">
        <v>1.9885999999999999</v>
      </c>
      <c r="AA1341" s="25">
        <v>6.3741476202777925</v>
      </c>
      <c r="AB1341" s="25">
        <v>75.69986765257967</v>
      </c>
      <c r="AC1341" s="25">
        <v>2.8508399399999999E-2</v>
      </c>
      <c r="AD1341" s="42">
        <v>7.9000000000000001E-2</v>
      </c>
      <c r="AE1341" s="25">
        <v>90.116200000000006</v>
      </c>
      <c r="AF1341" s="42">
        <v>4.2657999999999996</v>
      </c>
      <c r="AG1341" s="25">
        <v>1.4136</v>
      </c>
      <c r="AH1341" s="5">
        <v>0.1245</v>
      </c>
      <c r="AI1341" s="25">
        <v>4.3298999999999997E-2</v>
      </c>
      <c r="AJ1341" s="24">
        <v>99.93</v>
      </c>
      <c r="AK1341" s="25">
        <v>16.184999999999999</v>
      </c>
      <c r="AL1341" s="241">
        <v>33.116100000000003</v>
      </c>
      <c r="AM1341" s="117"/>
      <c r="AN1341" s="118"/>
      <c r="AO1341" s="32">
        <v>-0.6</v>
      </c>
      <c r="AP1341" s="245">
        <v>6.3464999999999998</v>
      </c>
      <c r="AQ1341" s="106">
        <v>6</v>
      </c>
      <c r="AR1341" s="108" t="s">
        <v>227</v>
      </c>
      <c r="AS1341" s="235">
        <v>16.044233594715049</v>
      </c>
      <c r="AT1341" s="128"/>
      <c r="AU1341" s="236">
        <v>34.477612141364382</v>
      </c>
      <c r="AV1341" s="128"/>
      <c r="AW1341" s="237">
        <v>1.803813215859031</v>
      </c>
      <c r="AX1341" s="128"/>
      <c r="BC1341" s="144" t="s">
        <v>227</v>
      </c>
      <c r="BE1341" s="145" t="s">
        <v>227</v>
      </c>
      <c r="BG1341" s="21">
        <v>1351</v>
      </c>
    </row>
    <row r="1342" spans="1:59" ht="15.75" customHeight="1">
      <c r="A1342" s="21" t="s">
        <v>242</v>
      </c>
      <c r="B1342" s="33">
        <v>64</v>
      </c>
      <c r="C1342" s="21" t="s">
        <v>400</v>
      </c>
      <c r="D1342" s="26" t="s">
        <v>401</v>
      </c>
      <c r="E1342" s="35">
        <v>72</v>
      </c>
      <c r="F1342" s="35">
        <v>35.819999999999652</v>
      </c>
      <c r="G1342" s="35" t="s">
        <v>67</v>
      </c>
      <c r="H1342" s="36">
        <v>72.596999999999994</v>
      </c>
      <c r="I1342" s="35">
        <v>144</v>
      </c>
      <c r="J1342" s="35">
        <v>40.430000000000064</v>
      </c>
      <c r="K1342" s="35" t="s">
        <v>68</v>
      </c>
      <c r="L1342" s="36">
        <v>144.67383333333333</v>
      </c>
      <c r="M1342" s="36">
        <v>-144.67383333333333</v>
      </c>
      <c r="N1342" s="20">
        <v>1352</v>
      </c>
      <c r="Q1342" s="32" t="s">
        <v>229</v>
      </c>
      <c r="R1342" s="5">
        <v>15</v>
      </c>
      <c r="S1342" s="24">
        <v>170.06200000000001</v>
      </c>
      <c r="T1342" s="42">
        <v>-1.3557999999999999</v>
      </c>
      <c r="U1342" s="42">
        <v>-1.3520000000000001</v>
      </c>
      <c r="V1342" s="42">
        <v>26.464996375318002</v>
      </c>
      <c r="W1342" s="42">
        <v>26.464900920876001</v>
      </c>
      <c r="X1342" s="42">
        <v>32.947497653948439</v>
      </c>
      <c r="Y1342" s="42">
        <v>32.943179423993143</v>
      </c>
      <c r="Z1342" s="42">
        <v>2.0064000000000002</v>
      </c>
      <c r="AA1342" s="25">
        <v>6.4373162416249761</v>
      </c>
      <c r="AB1342" s="25">
        <v>76.416560848760426</v>
      </c>
      <c r="AC1342" s="25">
        <v>3.3803125599999997E-2</v>
      </c>
      <c r="AD1342" s="42">
        <v>9.06E-2</v>
      </c>
      <c r="AE1342" s="25">
        <v>89.968599999999995</v>
      </c>
      <c r="AF1342" s="42">
        <v>4.2588999999999997</v>
      </c>
      <c r="AG1342" s="25">
        <v>1.4182999999999999</v>
      </c>
      <c r="AH1342" s="5">
        <v>0.12470000000000001</v>
      </c>
      <c r="AI1342" s="25">
        <v>4.3298999999999997E-2</v>
      </c>
      <c r="AJ1342" s="24">
        <v>99.93</v>
      </c>
      <c r="AK1342" s="25">
        <v>17.983000000000001</v>
      </c>
      <c r="AL1342" s="241">
        <v>32.927799999999998</v>
      </c>
      <c r="AM1342" s="117"/>
      <c r="AN1342" s="118"/>
      <c r="AO1342" s="32">
        <v>-1</v>
      </c>
      <c r="AP1342" s="245">
        <v>6.4059999999999997</v>
      </c>
      <c r="AQ1342" s="106"/>
      <c r="AR1342" s="108" t="s">
        <v>227</v>
      </c>
      <c r="AS1342" s="235">
        <v>15.274948333920829</v>
      </c>
      <c r="AT1342" s="128"/>
      <c r="AU1342" s="236">
        <v>32.096820033867466</v>
      </c>
      <c r="AV1342" s="128"/>
      <c r="AW1342" s="237">
        <v>1.7574625550660794</v>
      </c>
      <c r="AX1342" s="128"/>
      <c r="BC1342" s="144" t="s">
        <v>227</v>
      </c>
      <c r="BE1342" s="145" t="s">
        <v>227</v>
      </c>
      <c r="BG1342" s="21">
        <v>1352</v>
      </c>
    </row>
    <row r="1343" spans="1:59" ht="15.75" customHeight="1">
      <c r="A1343" s="21" t="s">
        <v>242</v>
      </c>
      <c r="B1343" s="33">
        <v>64</v>
      </c>
      <c r="C1343" s="21" t="s">
        <v>400</v>
      </c>
      <c r="D1343" s="26" t="s">
        <v>401</v>
      </c>
      <c r="E1343" s="35">
        <v>72</v>
      </c>
      <c r="F1343" s="35">
        <v>35.819999999999652</v>
      </c>
      <c r="G1343" s="35" t="s">
        <v>67</v>
      </c>
      <c r="H1343" s="36">
        <v>72.596999999999994</v>
      </c>
      <c r="I1343" s="35">
        <v>144</v>
      </c>
      <c r="J1343" s="35">
        <v>40.430000000000064</v>
      </c>
      <c r="K1343" s="35" t="s">
        <v>68</v>
      </c>
      <c r="L1343" s="36">
        <v>144.67383333333333</v>
      </c>
      <c r="M1343" s="36">
        <v>-144.67383333333333</v>
      </c>
      <c r="N1343" s="20">
        <v>1353</v>
      </c>
      <c r="Q1343" s="32" t="s">
        <v>229</v>
      </c>
      <c r="R1343" s="5">
        <v>16</v>
      </c>
      <c r="S1343" s="24">
        <v>138.11099999999999</v>
      </c>
      <c r="T1343" s="42">
        <v>-1.3053999999999999</v>
      </c>
      <c r="U1343" s="42">
        <v>-1.3039000000000001</v>
      </c>
      <c r="V1343" s="42">
        <v>26.240757020211998</v>
      </c>
      <c r="W1343" s="42">
        <v>26.238727727167998</v>
      </c>
      <c r="X1343" s="42">
        <v>32.604702952359531</v>
      </c>
      <c r="Y1343" s="42">
        <v>32.600293879446603</v>
      </c>
      <c r="Z1343" s="42">
        <v>2.0699000000000001</v>
      </c>
      <c r="AA1343" s="25">
        <v>6.6771957358161105</v>
      </c>
      <c r="AB1343" s="25">
        <v>79.17877216149293</v>
      </c>
      <c r="AC1343" s="25">
        <v>3.1711056399999993E-2</v>
      </c>
      <c r="AD1343" s="42">
        <v>8.5999999999999993E-2</v>
      </c>
      <c r="AE1343" s="25">
        <v>90.074299999999994</v>
      </c>
      <c r="AF1343" s="42">
        <v>4.2637999999999998</v>
      </c>
      <c r="AG1343" s="25">
        <v>1.4463999999999999</v>
      </c>
      <c r="AH1343" s="5">
        <v>0.12590000000000001</v>
      </c>
      <c r="AI1343" s="25">
        <v>4.3298999999999997E-2</v>
      </c>
      <c r="AJ1343" s="24">
        <v>99.93</v>
      </c>
      <c r="AK1343" s="25">
        <v>17.983000000000001</v>
      </c>
      <c r="AL1343" s="115">
        <v>32.588200000000001</v>
      </c>
      <c r="AM1343" s="117"/>
      <c r="AN1343" s="118"/>
      <c r="AO1343" s="32">
        <v>-0.4</v>
      </c>
      <c r="AP1343" s="245">
        <v>6.6459999999999999</v>
      </c>
      <c r="AQ1343" s="106"/>
      <c r="AR1343" s="108" t="s">
        <v>227</v>
      </c>
      <c r="AS1343" s="235">
        <v>14.334144432060555</v>
      </c>
      <c r="AT1343" s="128"/>
      <c r="AU1343" s="236">
        <v>30.139774253064584</v>
      </c>
      <c r="AV1343" s="128"/>
      <c r="AW1343" s="237">
        <v>1.7352528634361233</v>
      </c>
      <c r="AX1343" s="128"/>
      <c r="BC1343" s="144">
        <v>1.092707047196814E-2</v>
      </c>
      <c r="BE1343" s="145">
        <v>4.5746305567201481E-2</v>
      </c>
      <c r="BG1343" s="21">
        <v>1353</v>
      </c>
    </row>
    <row r="1344" spans="1:59" ht="15.75" customHeight="1">
      <c r="A1344" s="21" t="s">
        <v>242</v>
      </c>
      <c r="B1344" s="33">
        <v>64</v>
      </c>
      <c r="C1344" s="21" t="s">
        <v>400</v>
      </c>
      <c r="D1344" s="26" t="s">
        <v>401</v>
      </c>
      <c r="E1344" s="35">
        <v>72</v>
      </c>
      <c r="F1344" s="35">
        <v>35.819999999999652</v>
      </c>
      <c r="G1344" s="35" t="s">
        <v>67</v>
      </c>
      <c r="H1344" s="36">
        <v>72.596999999999994</v>
      </c>
      <c r="I1344" s="35">
        <v>144</v>
      </c>
      <c r="J1344" s="35">
        <v>40.430000000000064</v>
      </c>
      <c r="K1344" s="35" t="s">
        <v>68</v>
      </c>
      <c r="L1344" s="36">
        <v>144.67383333333333</v>
      </c>
      <c r="M1344" s="36">
        <v>-144.67383333333333</v>
      </c>
      <c r="N1344" s="20">
        <v>1354</v>
      </c>
      <c r="Q1344" s="32" t="s">
        <v>230</v>
      </c>
      <c r="R1344" s="5">
        <v>17</v>
      </c>
      <c r="S1344" s="24">
        <v>109.962</v>
      </c>
      <c r="T1344" s="42">
        <v>-1.1828000000000001</v>
      </c>
      <c r="U1344" s="42">
        <v>-1.1853</v>
      </c>
      <c r="V1344" s="42">
        <v>26.079627399544002</v>
      </c>
      <c r="W1344" s="42">
        <v>26.081794509748999</v>
      </c>
      <c r="X1344" s="42">
        <v>32.268996421619363</v>
      </c>
      <c r="Y1344" s="42">
        <v>32.274638360441998</v>
      </c>
      <c r="Z1344" s="42">
        <v>2.1509</v>
      </c>
      <c r="AA1344" s="25">
        <v>6.9822686080433956</v>
      </c>
      <c r="AB1344" s="25">
        <v>82.87201738782008</v>
      </c>
      <c r="AC1344" s="25">
        <v>4.6015500000000001E-2</v>
      </c>
      <c r="AD1344" s="42">
        <v>0.11749999999999999</v>
      </c>
      <c r="AE1344" s="25">
        <v>89.944699999999997</v>
      </c>
      <c r="AF1344" s="42">
        <v>4.2576999999999998</v>
      </c>
      <c r="AG1344" s="25">
        <v>1.4136</v>
      </c>
      <c r="AH1344" s="5">
        <v>0.1245</v>
      </c>
      <c r="AI1344" s="25">
        <v>4.3298999999999997E-2</v>
      </c>
      <c r="AJ1344" s="24">
        <v>99.93</v>
      </c>
      <c r="AK1344" s="25">
        <v>19.919</v>
      </c>
      <c r="AL1344" s="115">
        <v>32.264200000000002</v>
      </c>
      <c r="AM1344" s="117"/>
      <c r="AN1344" s="118"/>
      <c r="AO1344" s="32">
        <v>-0.5</v>
      </c>
      <c r="AP1344" s="245">
        <v>6.8979999999999997</v>
      </c>
      <c r="AQ1344" s="106"/>
      <c r="AR1344" s="108" t="s">
        <v>227</v>
      </c>
      <c r="AS1344" s="235">
        <v>12.218336892901247</v>
      </c>
      <c r="AT1344" s="128"/>
      <c r="AU1344" s="236">
        <v>25.111724196032675</v>
      </c>
      <c r="AV1344" s="128"/>
      <c r="AW1344" s="237">
        <v>1.5933039647577092</v>
      </c>
      <c r="AX1344" s="128"/>
      <c r="BC1344" s="144">
        <v>4.2344966501785125E-2</v>
      </c>
      <c r="BD1344" s="128">
        <v>6</v>
      </c>
      <c r="BE1344" s="145">
        <v>4.8455226724540154E-2</v>
      </c>
      <c r="BG1344" s="21">
        <v>1354</v>
      </c>
    </row>
    <row r="1345" spans="1:59" ht="15.75" customHeight="1">
      <c r="A1345" s="21" t="s">
        <v>242</v>
      </c>
      <c r="B1345" s="33">
        <v>64</v>
      </c>
      <c r="C1345" s="21" t="s">
        <v>400</v>
      </c>
      <c r="D1345" s="26" t="s">
        <v>401</v>
      </c>
      <c r="E1345" s="35">
        <v>72</v>
      </c>
      <c r="F1345" s="35">
        <v>35.819999999999652</v>
      </c>
      <c r="G1345" s="35" t="s">
        <v>67</v>
      </c>
      <c r="H1345" s="36">
        <v>72.596999999999994</v>
      </c>
      <c r="I1345" s="35">
        <v>144</v>
      </c>
      <c r="J1345" s="35">
        <v>40.430000000000064</v>
      </c>
      <c r="K1345" s="35" t="s">
        <v>68</v>
      </c>
      <c r="L1345" s="36">
        <v>144.67383333333333</v>
      </c>
      <c r="M1345" s="36">
        <v>-144.67383333333333</v>
      </c>
      <c r="N1345" s="20">
        <v>1355</v>
      </c>
      <c r="Q1345" s="32" t="s">
        <v>229</v>
      </c>
      <c r="R1345" s="5">
        <v>18</v>
      </c>
      <c r="S1345" s="24">
        <v>79.558000000000007</v>
      </c>
      <c r="T1345" s="42">
        <v>-0.63390000000000002</v>
      </c>
      <c r="U1345" s="42">
        <v>-0.6038</v>
      </c>
      <c r="V1345" s="42">
        <v>26.186600708236</v>
      </c>
      <c r="W1345" s="42">
        <v>26.199694089117997</v>
      </c>
      <c r="X1345" s="42">
        <v>31.846747116816676</v>
      </c>
      <c r="Y1345" s="42">
        <v>31.832574613793891</v>
      </c>
      <c r="Z1345" s="42">
        <v>2.2429000000000001</v>
      </c>
      <c r="AA1345" s="25">
        <v>7.2564620890650611</v>
      </c>
      <c r="AB1345" s="25">
        <v>87.13849275509655</v>
      </c>
      <c r="AC1345" s="25">
        <v>9.3753046000000007E-2</v>
      </c>
      <c r="AD1345" s="42">
        <v>0.2225</v>
      </c>
      <c r="AE1345" s="25">
        <v>89.910799999999995</v>
      </c>
      <c r="AF1345" s="42">
        <v>4.2561</v>
      </c>
      <c r="AG1345" s="25">
        <v>1.3854</v>
      </c>
      <c r="AH1345" s="5">
        <v>0.1234</v>
      </c>
      <c r="AI1345" s="25">
        <v>4.3298999999999997E-2</v>
      </c>
      <c r="AJ1345" s="24">
        <v>99.93</v>
      </c>
      <c r="AK1345" s="25">
        <v>21.579000000000001</v>
      </c>
      <c r="AL1345" s="115">
        <v>31.825500000000002</v>
      </c>
      <c r="AM1345" s="117"/>
      <c r="AN1345" s="118"/>
      <c r="AO1345" s="32">
        <v>0.3</v>
      </c>
      <c r="AP1345" s="245">
        <v>7.2519999999999998</v>
      </c>
      <c r="AQ1345" s="106"/>
      <c r="AR1345" s="108" t="s">
        <v>227</v>
      </c>
      <c r="AS1345" s="235">
        <v>8.6762642573550668</v>
      </c>
      <c r="AT1345" s="128"/>
      <c r="AU1345" s="236">
        <v>17.245553079053334</v>
      </c>
      <c r="AV1345" s="128"/>
      <c r="AW1345" s="237">
        <v>1.3354784140969165</v>
      </c>
      <c r="AX1345" s="128"/>
      <c r="BC1345" s="144">
        <v>0.10871316847637608</v>
      </c>
      <c r="BD1345" s="128">
        <v>6</v>
      </c>
      <c r="BE1345" s="145">
        <v>0.10582640721806608</v>
      </c>
      <c r="BG1345" s="21">
        <v>1355</v>
      </c>
    </row>
    <row r="1346" spans="1:59" ht="15.75" customHeight="1">
      <c r="A1346" s="21" t="s">
        <v>242</v>
      </c>
      <c r="B1346" s="33">
        <v>64</v>
      </c>
      <c r="C1346" s="21" t="s">
        <v>400</v>
      </c>
      <c r="D1346" s="26" t="s">
        <v>401</v>
      </c>
      <c r="E1346" s="35">
        <v>72</v>
      </c>
      <c r="F1346" s="35">
        <v>35.819999999999652</v>
      </c>
      <c r="G1346" s="35" t="s">
        <v>67</v>
      </c>
      <c r="H1346" s="36">
        <v>72.596999999999994</v>
      </c>
      <c r="I1346" s="35">
        <v>144</v>
      </c>
      <c r="J1346" s="35">
        <v>40.430000000000064</v>
      </c>
      <c r="K1346" s="35" t="s">
        <v>68</v>
      </c>
      <c r="L1346" s="36">
        <v>144.67383333333333</v>
      </c>
      <c r="M1346" s="36">
        <v>-144.67383333333333</v>
      </c>
      <c r="N1346" s="20">
        <v>1356</v>
      </c>
      <c r="Q1346" s="32" t="s">
        <v>230</v>
      </c>
      <c r="R1346" s="5">
        <v>19</v>
      </c>
      <c r="S1346" s="24">
        <v>46.194000000000003</v>
      </c>
      <c r="T1346" s="42">
        <v>-1.0154000000000001</v>
      </c>
      <c r="U1346" s="42">
        <v>-0.98980000000000001</v>
      </c>
      <c r="V1346" s="42">
        <v>24.836898758547999</v>
      </c>
      <c r="W1346" s="42">
        <v>24.872280508547998</v>
      </c>
      <c r="X1346" s="42">
        <v>30.449456047614238</v>
      </c>
      <c r="Y1346" s="42">
        <v>30.471088249763401</v>
      </c>
      <c r="Z1346" s="42">
        <v>2.6669999999999998</v>
      </c>
      <c r="AA1346" s="25">
        <v>9.2149752164055521</v>
      </c>
      <c r="AB1346" s="25">
        <v>108.45862671441719</v>
      </c>
      <c r="AC1346" s="25">
        <v>0.16428878200000002</v>
      </c>
      <c r="AD1346" s="42">
        <v>0.37769999999999998</v>
      </c>
      <c r="AE1346" s="25">
        <v>89.639600000000002</v>
      </c>
      <c r="AF1346" s="42">
        <v>4.2434000000000003</v>
      </c>
      <c r="AG1346" s="25">
        <v>1.0166999999999999</v>
      </c>
      <c r="AH1346" s="5">
        <v>0.1087</v>
      </c>
      <c r="AI1346" s="25">
        <v>0.13774</v>
      </c>
      <c r="AJ1346" s="24">
        <v>99.93</v>
      </c>
      <c r="AK1346" s="25">
        <v>23.378</v>
      </c>
      <c r="AL1346" s="115">
        <v>30.385100000000001</v>
      </c>
      <c r="AM1346" s="117">
        <v>6</v>
      </c>
      <c r="AN1346" s="118"/>
      <c r="AO1346" s="32">
        <v>-0.3</v>
      </c>
      <c r="AP1346" s="245">
        <v>9.0169999999999995</v>
      </c>
      <c r="AQ1346" s="106"/>
      <c r="AR1346" s="108" t="s">
        <v>227</v>
      </c>
      <c r="AS1346" s="235">
        <v>0</v>
      </c>
      <c r="AT1346" s="128"/>
      <c r="AU1346" s="236">
        <v>4.5381505489466765</v>
      </c>
      <c r="AV1346" s="128"/>
      <c r="AW1346" s="237">
        <v>0.66822202643171802</v>
      </c>
      <c r="AX1346" s="128"/>
      <c r="BC1346" s="144">
        <v>0.14043115104970921</v>
      </c>
      <c r="BD1346" s="128">
        <v>6</v>
      </c>
      <c r="BE1346" s="145">
        <v>0.10421230373522725</v>
      </c>
      <c r="BG1346" s="21">
        <v>1356</v>
      </c>
    </row>
    <row r="1347" spans="1:59" ht="15.75" customHeight="1">
      <c r="A1347" s="21" t="s">
        <v>242</v>
      </c>
      <c r="B1347" s="33">
        <v>64</v>
      </c>
      <c r="C1347" s="21" t="s">
        <v>400</v>
      </c>
      <c r="D1347" s="26" t="s">
        <v>401</v>
      </c>
      <c r="E1347" s="35">
        <v>72</v>
      </c>
      <c r="F1347" s="35">
        <v>35.819999999999652</v>
      </c>
      <c r="G1347" s="35" t="s">
        <v>67</v>
      </c>
      <c r="H1347" s="36">
        <v>72.596999999999994</v>
      </c>
      <c r="I1347" s="35">
        <v>144</v>
      </c>
      <c r="J1347" s="35">
        <v>40.430000000000064</v>
      </c>
      <c r="K1347" s="35" t="s">
        <v>68</v>
      </c>
      <c r="L1347" s="36">
        <v>144.67383333333333</v>
      </c>
      <c r="M1347" s="36">
        <v>-144.67383333333333</v>
      </c>
      <c r="N1347" s="20">
        <v>1357</v>
      </c>
      <c r="Q1347" s="32" t="s">
        <v>230</v>
      </c>
      <c r="R1347" s="5">
        <v>20</v>
      </c>
      <c r="S1347" s="24">
        <v>46.194000000000003</v>
      </c>
      <c r="T1347" s="42">
        <v>-0.95760000000000001</v>
      </c>
      <c r="U1347" s="42">
        <v>-0.94479999999999997</v>
      </c>
      <c r="V1347" s="42">
        <v>24.908502150507999</v>
      </c>
      <c r="W1347" s="42">
        <v>24.924889456159001</v>
      </c>
      <c r="X1347" s="42">
        <v>30.487115730382921</v>
      </c>
      <c r="Y1347" s="42">
        <v>30.496146513691706</v>
      </c>
      <c r="Z1347" s="42">
        <v>2.6699000000000002</v>
      </c>
      <c r="AA1347" s="25">
        <v>9.1959707581884107</v>
      </c>
      <c r="AB1347" s="25">
        <v>108.43202875736813</v>
      </c>
      <c r="AC1347" s="25">
        <v>0.164156948</v>
      </c>
      <c r="AD1347" s="42">
        <v>0.37740000000000001</v>
      </c>
      <c r="AE1347" s="25">
        <v>89.625600000000006</v>
      </c>
      <c r="AF1347" s="42">
        <v>4.2427000000000001</v>
      </c>
      <c r="AG1347" s="25">
        <v>1.0166999999999999</v>
      </c>
      <c r="AH1347" s="5">
        <v>0.1087</v>
      </c>
      <c r="AI1347" s="25">
        <v>0.13655</v>
      </c>
      <c r="AJ1347" s="24">
        <v>99.93</v>
      </c>
      <c r="AK1347" s="25">
        <v>23.378</v>
      </c>
      <c r="AL1347" s="115">
        <v>30.378</v>
      </c>
      <c r="AM1347" s="117"/>
      <c r="AN1347" s="118"/>
      <c r="AO1347" s="32"/>
      <c r="AP1347" s="245" t="s">
        <v>227</v>
      </c>
      <c r="AQ1347" s="106"/>
      <c r="AR1347" s="108"/>
      <c r="AS1347" s="235" t="s">
        <v>227</v>
      </c>
      <c r="AT1347" s="128" t="s">
        <v>227</v>
      </c>
      <c r="AU1347" s="236" t="s">
        <v>227</v>
      </c>
      <c r="AV1347" s="128" t="s">
        <v>227</v>
      </c>
      <c r="AW1347" s="237" t="s">
        <v>227</v>
      </c>
      <c r="AX1347" s="128" t="s">
        <v>227</v>
      </c>
      <c r="BC1347" s="144" t="s">
        <v>227</v>
      </c>
      <c r="BE1347" s="145" t="s">
        <v>227</v>
      </c>
      <c r="BG1347" s="21">
        <v>1357</v>
      </c>
    </row>
    <row r="1348" spans="1:59" ht="15.75" customHeight="1">
      <c r="A1348" s="21" t="s">
        <v>242</v>
      </c>
      <c r="B1348" s="33">
        <v>64</v>
      </c>
      <c r="C1348" s="21" t="s">
        <v>400</v>
      </c>
      <c r="D1348" s="26" t="s">
        <v>401</v>
      </c>
      <c r="E1348" s="35">
        <v>72</v>
      </c>
      <c r="F1348" s="35">
        <v>35.819999999999652</v>
      </c>
      <c r="G1348" s="35" t="s">
        <v>67</v>
      </c>
      <c r="H1348" s="36">
        <v>72.596999999999994</v>
      </c>
      <c r="I1348" s="35">
        <v>144</v>
      </c>
      <c r="J1348" s="35">
        <v>40.430000000000064</v>
      </c>
      <c r="K1348" s="35" t="s">
        <v>68</v>
      </c>
      <c r="L1348" s="36">
        <v>144.67383333333333</v>
      </c>
      <c r="M1348" s="36">
        <v>-144.67383333333333</v>
      </c>
      <c r="N1348" s="20">
        <v>1358</v>
      </c>
      <c r="Q1348" s="32" t="s">
        <v>229</v>
      </c>
      <c r="R1348" s="5">
        <v>21</v>
      </c>
      <c r="S1348" s="24">
        <v>41.997</v>
      </c>
      <c r="T1348" s="42">
        <v>-1.121</v>
      </c>
      <c r="U1348" s="42">
        <v>-1.1258999999999999</v>
      </c>
      <c r="V1348" s="42">
        <v>24.515626012855002</v>
      </c>
      <c r="W1348" s="42">
        <v>24.505757146211</v>
      </c>
      <c r="X1348" s="42">
        <v>30.125736490504227</v>
      </c>
      <c r="Y1348" s="42">
        <v>30.117356402029372</v>
      </c>
      <c r="Z1348" s="42">
        <v>2.6581000000000001</v>
      </c>
      <c r="AA1348" s="25">
        <v>9.2130817392471194</v>
      </c>
      <c r="AB1348" s="25">
        <v>107.88109208123167</v>
      </c>
      <c r="AC1348" s="25">
        <v>0.19665175600000001</v>
      </c>
      <c r="AD1348" s="42">
        <v>0.44890000000000002</v>
      </c>
      <c r="AE1348" s="25">
        <v>89.579700000000003</v>
      </c>
      <c r="AF1348" s="42">
        <v>4.2404999999999999</v>
      </c>
      <c r="AG1348" s="25">
        <v>0.95569999999999999</v>
      </c>
      <c r="AH1348" s="5">
        <v>0.1062</v>
      </c>
      <c r="AI1348" s="25">
        <v>0.22603999999999999</v>
      </c>
      <c r="AJ1348" s="24">
        <v>99.93</v>
      </c>
      <c r="AK1348" s="25">
        <v>25.175999999999998</v>
      </c>
      <c r="AL1348" s="115">
        <v>30.118600000000001</v>
      </c>
      <c r="AM1348" s="117"/>
      <c r="AN1348" s="118"/>
      <c r="AO1348" s="32">
        <v>-0.3</v>
      </c>
      <c r="AP1348" s="245">
        <v>9.09</v>
      </c>
      <c r="AQ1348" s="106">
        <v>6</v>
      </c>
      <c r="AR1348" s="108" t="s">
        <v>227</v>
      </c>
      <c r="AS1348" s="235">
        <v>0</v>
      </c>
      <c r="AT1348" s="128"/>
      <c r="AU1348" s="236">
        <v>4.0632342789286788</v>
      </c>
      <c r="AV1348" s="128"/>
      <c r="AW1348" s="237">
        <v>0.62476828193832601</v>
      </c>
      <c r="AX1348" s="128"/>
      <c r="BC1348" s="144">
        <v>0.18797151632665424</v>
      </c>
      <c r="BD1348" s="128">
        <v>6</v>
      </c>
      <c r="BE1348" s="145">
        <v>0.11947377455766976</v>
      </c>
      <c r="BG1348" s="21">
        <v>1358</v>
      </c>
    </row>
    <row r="1349" spans="1:59" ht="15.75" customHeight="1">
      <c r="A1349" s="21" t="s">
        <v>242</v>
      </c>
      <c r="B1349" s="33">
        <v>64</v>
      </c>
      <c r="C1349" s="21" t="s">
        <v>400</v>
      </c>
      <c r="D1349" s="26" t="s">
        <v>401</v>
      </c>
      <c r="E1349" s="35">
        <v>72</v>
      </c>
      <c r="F1349" s="35">
        <v>35.819999999999652</v>
      </c>
      <c r="G1349" s="35" t="s">
        <v>67</v>
      </c>
      <c r="H1349" s="36">
        <v>72.596999999999994</v>
      </c>
      <c r="I1349" s="35">
        <v>144</v>
      </c>
      <c r="J1349" s="35">
        <v>40.430000000000064</v>
      </c>
      <c r="K1349" s="35" t="s">
        <v>68</v>
      </c>
      <c r="L1349" s="36">
        <v>144.67383333333333</v>
      </c>
      <c r="M1349" s="36">
        <v>-144.67383333333333</v>
      </c>
      <c r="N1349" s="20">
        <v>1359</v>
      </c>
      <c r="Q1349" s="32" t="s">
        <v>229</v>
      </c>
      <c r="R1349" s="5">
        <v>22</v>
      </c>
      <c r="S1349" s="24">
        <v>21.9</v>
      </c>
      <c r="T1349" s="42">
        <v>-0.75849999999999995</v>
      </c>
      <c r="U1349" s="42">
        <v>-0.77749999999999997</v>
      </c>
      <c r="V1349" s="42">
        <v>23.764395088120001</v>
      </c>
      <c r="W1349" s="42">
        <v>23.789579350493</v>
      </c>
      <c r="X1349" s="42">
        <v>28.776890197361073</v>
      </c>
      <c r="Y1349" s="42">
        <v>28.828476015107295</v>
      </c>
      <c r="Z1349" s="42">
        <v>2.6974999999999998</v>
      </c>
      <c r="AA1349" s="25">
        <v>9.2690180372152664</v>
      </c>
      <c r="AB1349" s="25">
        <v>108.56026377215284</v>
      </c>
      <c r="AC1349" s="25">
        <v>0.13695823000000001</v>
      </c>
      <c r="AD1349" s="42">
        <v>0.31759999999999999</v>
      </c>
      <c r="AE1349" s="25">
        <v>89.7453</v>
      </c>
      <c r="AF1349" s="42">
        <v>4.2484000000000002</v>
      </c>
      <c r="AG1349" s="25">
        <v>0.73970000000000002</v>
      </c>
      <c r="AH1349" s="5">
        <v>9.7600000000000006E-2</v>
      </c>
      <c r="AI1349" s="25">
        <v>1.0375000000000001</v>
      </c>
      <c r="AJ1349" s="24">
        <v>99.93</v>
      </c>
      <c r="AK1349" s="25">
        <v>25.175999999999998</v>
      </c>
      <c r="AL1349" s="115">
        <v>29.0183</v>
      </c>
      <c r="AM1349" s="117"/>
      <c r="AN1349" s="118"/>
      <c r="AO1349" s="32">
        <v>0.5</v>
      </c>
      <c r="AP1349" s="245">
        <v>9.18</v>
      </c>
      <c r="AQ1349" s="106"/>
      <c r="AR1349" s="108" t="s">
        <v>227</v>
      </c>
      <c r="AS1349" s="235">
        <v>0</v>
      </c>
      <c r="AT1349" s="128"/>
      <c r="AU1349" s="236">
        <v>3.3728729462336333</v>
      </c>
      <c r="AV1349" s="128"/>
      <c r="AW1349" s="237">
        <v>0.56489867841409691</v>
      </c>
      <c r="AX1349" s="128"/>
      <c r="BC1349" s="144">
        <v>0.13986116975954005</v>
      </c>
      <c r="BD1349" s="128">
        <v>5</v>
      </c>
      <c r="BE1349" s="145">
        <v>7.2095026542385643E-2</v>
      </c>
      <c r="BG1349" s="21">
        <v>1359</v>
      </c>
    </row>
    <row r="1350" spans="1:59" ht="15.75" customHeight="1">
      <c r="A1350" s="21" t="s">
        <v>242</v>
      </c>
      <c r="B1350" s="33">
        <v>64</v>
      </c>
      <c r="C1350" s="21" t="s">
        <v>400</v>
      </c>
      <c r="D1350" s="26" t="s">
        <v>401</v>
      </c>
      <c r="E1350" s="35">
        <v>72</v>
      </c>
      <c r="F1350" s="35">
        <v>35.819999999999652</v>
      </c>
      <c r="G1350" s="35" t="s">
        <v>67</v>
      </c>
      <c r="H1350" s="36">
        <v>72.596999999999994</v>
      </c>
      <c r="I1350" s="35">
        <v>144</v>
      </c>
      <c r="J1350" s="35">
        <v>40.430000000000064</v>
      </c>
      <c r="K1350" s="35" t="s">
        <v>68</v>
      </c>
      <c r="L1350" s="36">
        <v>144.67383333333333</v>
      </c>
      <c r="M1350" s="36">
        <v>-144.67383333333333</v>
      </c>
      <c r="N1350" s="20">
        <v>1360</v>
      </c>
      <c r="Q1350" s="32" t="s">
        <v>230</v>
      </c>
      <c r="R1350" s="5">
        <v>23</v>
      </c>
      <c r="S1350" s="24">
        <v>5.5010000000000003</v>
      </c>
      <c r="T1350" s="42">
        <v>-1.3626</v>
      </c>
      <c r="U1350" s="42">
        <v>-1.3643000000000001</v>
      </c>
      <c r="V1350" s="42">
        <v>20.960438642410001</v>
      </c>
      <c r="W1350" s="42">
        <v>20.95089625728</v>
      </c>
      <c r="X1350" s="42">
        <v>25.603415028290797</v>
      </c>
      <c r="Y1350" s="42">
        <v>25.592151720456929</v>
      </c>
      <c r="Z1350" s="42">
        <v>2.4388999999999998</v>
      </c>
      <c r="AA1350" s="25">
        <v>8.527532582692702</v>
      </c>
      <c r="AB1350" s="25">
        <v>96.071777008284258</v>
      </c>
      <c r="AC1350" s="25">
        <v>0.151264492</v>
      </c>
      <c r="AD1350" s="42">
        <v>0.34899999999999998</v>
      </c>
      <c r="AE1350" s="25">
        <v>89.481999999999999</v>
      </c>
      <c r="AF1350" s="42">
        <v>4.2359999999999998</v>
      </c>
      <c r="AG1350" s="25">
        <v>0.68330000000000002</v>
      </c>
      <c r="AH1350" s="5">
        <v>9.5299999999999996E-2</v>
      </c>
      <c r="AI1350" s="25">
        <v>4.3445</v>
      </c>
      <c r="AJ1350" s="24">
        <v>17.03</v>
      </c>
      <c r="AK1350" s="25">
        <v>25.175999999999998</v>
      </c>
      <c r="AL1350" s="115">
        <v>25.582599999999999</v>
      </c>
      <c r="AM1350" s="117"/>
      <c r="AN1350" s="118"/>
      <c r="AO1350" s="32"/>
      <c r="AP1350" s="245" t="s">
        <v>227</v>
      </c>
      <c r="AQ1350" s="106"/>
      <c r="AR1350" s="108"/>
      <c r="AS1350" s="235" t="s">
        <v>227</v>
      </c>
      <c r="AT1350" s="128" t="s">
        <v>227</v>
      </c>
      <c r="AU1350" s="236" t="s">
        <v>227</v>
      </c>
      <c r="AV1350" s="128" t="s">
        <v>227</v>
      </c>
      <c r="AW1350" s="237" t="s">
        <v>227</v>
      </c>
      <c r="AX1350" s="128" t="s">
        <v>227</v>
      </c>
      <c r="BC1350" s="144" t="s">
        <v>227</v>
      </c>
      <c r="BE1350" s="145" t="s">
        <v>227</v>
      </c>
      <c r="BG1350" s="21">
        <v>1360</v>
      </c>
    </row>
    <row r="1351" spans="1:59" ht="15.75" customHeight="1">
      <c r="A1351" s="21" t="s">
        <v>242</v>
      </c>
      <c r="B1351" s="33">
        <v>64</v>
      </c>
      <c r="C1351" s="21" t="s">
        <v>400</v>
      </c>
      <c r="D1351" s="26" t="s">
        <v>401</v>
      </c>
      <c r="E1351" s="35">
        <v>72</v>
      </c>
      <c r="F1351" s="35">
        <v>35.819999999999652</v>
      </c>
      <c r="G1351" s="35" t="s">
        <v>67</v>
      </c>
      <c r="H1351" s="36">
        <v>72.596999999999994</v>
      </c>
      <c r="I1351" s="35">
        <v>144</v>
      </c>
      <c r="J1351" s="35">
        <v>40.430000000000064</v>
      </c>
      <c r="K1351" s="35" t="s">
        <v>68</v>
      </c>
      <c r="L1351" s="36">
        <v>144.67383333333333</v>
      </c>
      <c r="M1351" s="36">
        <v>-144.67383333333333</v>
      </c>
      <c r="N1351" s="20">
        <v>1361</v>
      </c>
      <c r="Q1351" s="32" t="s">
        <v>230</v>
      </c>
      <c r="R1351" s="5">
        <v>24</v>
      </c>
      <c r="S1351" s="24">
        <v>5.5019999999999998</v>
      </c>
      <c r="T1351" s="42">
        <v>-1.3633999999999999</v>
      </c>
      <c r="U1351" s="42">
        <v>-1.3631</v>
      </c>
      <c r="V1351" s="42">
        <v>20.956478666991998</v>
      </c>
      <c r="W1351" s="42">
        <v>20.957758380845</v>
      </c>
      <c r="X1351" s="42">
        <v>25.598821653792541</v>
      </c>
      <c r="Y1351" s="42">
        <v>25.600270290696088</v>
      </c>
      <c r="Z1351" s="42">
        <v>2.4388999999999998</v>
      </c>
      <c r="AA1351" s="25">
        <v>8.527532582692702</v>
      </c>
      <c r="AB1351" s="25">
        <v>96.066542570203879</v>
      </c>
      <c r="AC1351" s="25">
        <v>0.15583322200000002</v>
      </c>
      <c r="AD1351" s="42">
        <v>0.35909999999999997</v>
      </c>
      <c r="AE1351" s="25">
        <v>89.452100000000002</v>
      </c>
      <c r="AF1351" s="42">
        <v>4.2344999999999997</v>
      </c>
      <c r="AG1351" s="25">
        <v>0.69269999999999998</v>
      </c>
      <c r="AH1351" s="5">
        <v>9.5699999999999993E-2</v>
      </c>
      <c r="AI1351" s="25">
        <v>4.3009000000000004</v>
      </c>
      <c r="AJ1351" s="24">
        <v>99.92</v>
      </c>
      <c r="AK1351" s="25">
        <v>25.175999999999998</v>
      </c>
      <c r="AL1351" s="115">
        <v>25.5824</v>
      </c>
      <c r="AM1351" s="117"/>
      <c r="AN1351" s="118"/>
      <c r="AO1351" s="32">
        <v>0</v>
      </c>
      <c r="AP1351" s="245">
        <v>8.8379999999999992</v>
      </c>
      <c r="AQ1351" s="106"/>
      <c r="AR1351" s="108" t="s">
        <v>227</v>
      </c>
      <c r="AS1351" s="235">
        <v>0</v>
      </c>
      <c r="AT1351" s="128"/>
      <c r="AU1351" s="236">
        <v>3.3074573089777388</v>
      </c>
      <c r="AV1351" s="128"/>
      <c r="AW1351" s="237">
        <v>0.46254096916299559</v>
      </c>
      <c r="AX1351" s="128"/>
      <c r="BC1351" s="144">
        <v>0.14782255454899149</v>
      </c>
      <c r="BE1351" s="145">
        <v>9.3794475040547581E-2</v>
      </c>
      <c r="BG1351" s="21">
        <v>1361</v>
      </c>
    </row>
    <row r="1352" spans="1:59" ht="15.75" customHeight="1">
      <c r="A1352" s="21" t="s">
        <v>242</v>
      </c>
      <c r="B1352" s="33">
        <v>65</v>
      </c>
      <c r="C1352" s="21" t="s">
        <v>402</v>
      </c>
      <c r="D1352" s="26" t="s">
        <v>403</v>
      </c>
      <c r="E1352" s="35">
        <v>73</v>
      </c>
      <c r="F1352" s="35">
        <v>0.1300000000000523</v>
      </c>
      <c r="G1352" s="35" t="s">
        <v>67</v>
      </c>
      <c r="H1352" s="36">
        <v>73.002166666666668</v>
      </c>
      <c r="I1352" s="35">
        <v>140</v>
      </c>
      <c r="J1352" s="35">
        <v>1.6899999999998272</v>
      </c>
      <c r="K1352" s="35" t="s">
        <v>68</v>
      </c>
      <c r="L1352" s="36">
        <v>140.02816666666666</v>
      </c>
      <c r="M1352" s="36">
        <v>-140.02816666666666</v>
      </c>
      <c r="N1352" s="20">
        <v>1362</v>
      </c>
      <c r="Q1352" s="32" t="s">
        <v>229</v>
      </c>
      <c r="R1352" s="5">
        <v>1</v>
      </c>
      <c r="S1352" s="24">
        <v>3275.3009999999999</v>
      </c>
      <c r="T1352" s="42">
        <v>-0.30170000000000002</v>
      </c>
      <c r="U1352" s="42">
        <v>-0.30249999999999999</v>
      </c>
      <c r="V1352" s="42">
        <v>30.108229731262</v>
      </c>
      <c r="W1352" s="42">
        <v>30.107457050098997</v>
      </c>
      <c r="X1352" s="42">
        <v>34.954165571589868</v>
      </c>
      <c r="Y1352" s="42">
        <v>34.954050780920255</v>
      </c>
      <c r="Z1352" s="42">
        <v>1.5375000000000001</v>
      </c>
      <c r="AA1352" s="25">
        <v>6.5171203086475682</v>
      </c>
      <c r="AB1352" s="25">
        <v>80.695839216375518</v>
      </c>
      <c r="AC1352" s="25">
        <v>1.73216026E-2</v>
      </c>
      <c r="AD1352" s="42">
        <v>5.4399999999999997E-2</v>
      </c>
      <c r="AE1352" s="25">
        <v>90.173000000000002</v>
      </c>
      <c r="AF1352" s="42">
        <v>4.2698</v>
      </c>
      <c r="AG1352" s="25">
        <v>0.78900000000000003</v>
      </c>
      <c r="AH1352" s="5">
        <v>9.9500000000000005E-2</v>
      </c>
      <c r="AI1352" s="25">
        <v>4.3298999999999997E-2</v>
      </c>
      <c r="AJ1352" s="24">
        <v>10.87</v>
      </c>
      <c r="AK1352" s="25">
        <v>0</v>
      </c>
      <c r="AL1352" s="115">
        <v>34.953800000000001</v>
      </c>
      <c r="AM1352" s="117"/>
      <c r="AN1352" s="118"/>
      <c r="AO1352" s="32">
        <v>-0.2</v>
      </c>
      <c r="AP1352" s="245">
        <v>6.4960000000000004</v>
      </c>
      <c r="AQ1352" s="106">
        <v>6</v>
      </c>
      <c r="AR1352" s="108" t="s">
        <v>227</v>
      </c>
      <c r="AS1352" s="235">
        <v>15.084290845082698</v>
      </c>
      <c r="AT1352" s="128"/>
      <c r="AU1352" s="236">
        <v>14.40025112827766</v>
      </c>
      <c r="AV1352" s="128"/>
      <c r="AW1352" s="237">
        <v>1.0011166077738518</v>
      </c>
      <c r="AX1352" s="128"/>
      <c r="BC1352" s="144" t="s">
        <v>227</v>
      </c>
      <c r="BE1352" s="145" t="s">
        <v>227</v>
      </c>
      <c r="BG1352" s="21">
        <v>1362</v>
      </c>
    </row>
    <row r="1353" spans="1:59" ht="15.75" customHeight="1">
      <c r="A1353" s="21" t="s">
        <v>242</v>
      </c>
      <c r="B1353" s="33">
        <v>65</v>
      </c>
      <c r="C1353" s="21" t="s">
        <v>402</v>
      </c>
      <c r="D1353" s="26" t="s">
        <v>403</v>
      </c>
      <c r="E1353" s="35">
        <v>73</v>
      </c>
      <c r="F1353" s="35">
        <v>0.1300000000000523</v>
      </c>
      <c r="G1353" s="35" t="s">
        <v>67</v>
      </c>
      <c r="H1353" s="36">
        <v>73.002166666666668</v>
      </c>
      <c r="I1353" s="35">
        <v>140</v>
      </c>
      <c r="J1353" s="35">
        <v>1.6899999999998272</v>
      </c>
      <c r="K1353" s="35" t="s">
        <v>68</v>
      </c>
      <c r="L1353" s="36">
        <v>140.02816666666666</v>
      </c>
      <c r="M1353" s="36">
        <v>-140.02816666666666</v>
      </c>
      <c r="N1353" s="20">
        <v>1363</v>
      </c>
      <c r="Q1353" s="32" t="s">
        <v>229</v>
      </c>
      <c r="R1353" s="5">
        <v>2</v>
      </c>
      <c r="S1353" s="24">
        <v>2441.5410000000002</v>
      </c>
      <c r="T1353" s="42">
        <v>-0.38200000000000001</v>
      </c>
      <c r="U1353" s="42">
        <v>-0.38240000000000002</v>
      </c>
      <c r="V1353" s="42">
        <v>29.718544961986002</v>
      </c>
      <c r="W1353" s="42">
        <v>29.717796386355001</v>
      </c>
      <c r="X1353" s="42">
        <v>34.949095084786926</v>
      </c>
      <c r="Y1353" s="42">
        <v>34.948562815312037</v>
      </c>
      <c r="Z1353" s="42">
        <v>1.6719999999999999</v>
      </c>
      <c r="AA1353" s="25">
        <v>6.6031057566024751</v>
      </c>
      <c r="AB1353" s="25">
        <v>81.585495059609741</v>
      </c>
      <c r="AC1353" s="25">
        <v>1.6980197999999998E-2</v>
      </c>
      <c r="AD1353" s="42">
        <v>5.3600000000000002E-2</v>
      </c>
      <c r="AE1353" s="25">
        <v>90.2209</v>
      </c>
      <c r="AF1353" s="42">
        <v>4.2721</v>
      </c>
      <c r="AG1353" s="25">
        <v>0.78190000000000004</v>
      </c>
      <c r="AH1353" s="5">
        <v>9.9299999999999999E-2</v>
      </c>
      <c r="AI1353" s="25">
        <v>4.3298999999999997E-2</v>
      </c>
      <c r="AJ1353" s="24">
        <v>99.8</v>
      </c>
      <c r="AK1353" s="25">
        <v>0</v>
      </c>
      <c r="AL1353" s="115">
        <v>34.948599999999999</v>
      </c>
      <c r="AM1353" s="117"/>
      <c r="AN1353" s="118"/>
      <c r="AO1353" s="32">
        <v>-0.6</v>
      </c>
      <c r="AP1353" s="245">
        <v>6.5730000000000004</v>
      </c>
      <c r="AQ1353" s="106">
        <v>2</v>
      </c>
      <c r="AR1353" s="108" t="s">
        <v>418</v>
      </c>
      <c r="AS1353" s="235">
        <v>14.943278767585294</v>
      </c>
      <c r="AT1353" s="128"/>
      <c r="AU1353" s="236">
        <v>13.221140535801977</v>
      </c>
      <c r="AV1353" s="128"/>
      <c r="AW1353" s="237">
        <v>0.99143462897526524</v>
      </c>
      <c r="AX1353" s="128"/>
      <c r="BC1353" s="144" t="s">
        <v>227</v>
      </c>
      <c r="BE1353" s="145" t="s">
        <v>227</v>
      </c>
      <c r="BG1353" s="21">
        <v>1363</v>
      </c>
    </row>
    <row r="1354" spans="1:59" ht="15.75" customHeight="1">
      <c r="A1354" s="21" t="s">
        <v>242</v>
      </c>
      <c r="B1354" s="33">
        <v>65</v>
      </c>
      <c r="C1354" s="21" t="s">
        <v>402</v>
      </c>
      <c r="D1354" s="26" t="s">
        <v>403</v>
      </c>
      <c r="E1354" s="35">
        <v>73</v>
      </c>
      <c r="F1354" s="35">
        <v>0.1300000000000523</v>
      </c>
      <c r="G1354" s="35" t="s">
        <v>67</v>
      </c>
      <c r="H1354" s="36">
        <v>73.002166666666668</v>
      </c>
      <c r="I1354" s="35">
        <v>140</v>
      </c>
      <c r="J1354" s="35">
        <v>1.6899999999998272</v>
      </c>
      <c r="K1354" s="35" t="s">
        <v>68</v>
      </c>
      <c r="L1354" s="36">
        <v>140.02816666666666</v>
      </c>
      <c r="M1354" s="36">
        <v>-140.02816666666666</v>
      </c>
      <c r="N1354" s="20">
        <v>1364</v>
      </c>
      <c r="Q1354" s="32" t="s">
        <v>229</v>
      </c>
      <c r="R1354" s="5">
        <v>3</v>
      </c>
      <c r="S1354" s="24">
        <v>2032.701</v>
      </c>
      <c r="T1354" s="42">
        <v>-0.39950000000000002</v>
      </c>
      <c r="U1354" s="42">
        <v>-0.39989999999999998</v>
      </c>
      <c r="V1354" s="42">
        <v>29.532048310497999</v>
      </c>
      <c r="W1354" s="42">
        <v>29.531545458206001</v>
      </c>
      <c r="X1354" s="42">
        <v>34.937785163149265</v>
      </c>
      <c r="Y1354" s="42">
        <v>34.937573347818407</v>
      </c>
      <c r="Z1354" s="42">
        <v>1.7587999999999999</v>
      </c>
      <c r="AA1354" s="25">
        <v>6.7151563435630157</v>
      </c>
      <c r="AB1354" s="25">
        <v>82.925218466148451</v>
      </c>
      <c r="AC1354" s="25">
        <v>1.6681525799999999E-2</v>
      </c>
      <c r="AD1354" s="42">
        <v>5.2999999999999999E-2</v>
      </c>
      <c r="AE1354" s="25">
        <v>90.244800000000012</v>
      </c>
      <c r="AF1354" s="42">
        <v>4.2732000000000001</v>
      </c>
      <c r="AG1354" s="25">
        <v>0.79369999999999996</v>
      </c>
      <c r="AH1354" s="5">
        <v>9.9699999999999997E-2</v>
      </c>
      <c r="AI1354" s="25">
        <v>4.3298999999999997E-2</v>
      </c>
      <c r="AJ1354" s="24">
        <v>99.85</v>
      </c>
      <c r="AK1354" s="25">
        <v>0</v>
      </c>
      <c r="AL1354" s="115">
        <v>34.937649999999998</v>
      </c>
      <c r="AM1354" s="117">
        <v>6</v>
      </c>
      <c r="AN1354" s="118"/>
      <c r="AO1354" s="32">
        <v>-0.7</v>
      </c>
      <c r="AP1354" s="245">
        <v>6.6849999999999996</v>
      </c>
      <c r="AQ1354" s="106">
        <v>2</v>
      </c>
      <c r="AR1354" s="108" t="s">
        <v>418</v>
      </c>
      <c r="AS1354" s="235">
        <v>14.624479779801442</v>
      </c>
      <c r="AT1354" s="128"/>
      <c r="AU1354" s="236">
        <v>11.645941354841911</v>
      </c>
      <c r="AV1354" s="128"/>
      <c r="AW1354" s="237">
        <v>0.96916607773851604</v>
      </c>
      <c r="AX1354" s="128"/>
      <c r="BC1354" s="144" t="s">
        <v>227</v>
      </c>
      <c r="BE1354" s="145" t="s">
        <v>227</v>
      </c>
      <c r="BG1354" s="21">
        <v>1364</v>
      </c>
    </row>
    <row r="1355" spans="1:59" ht="15.75" customHeight="1">
      <c r="A1355" s="21" t="s">
        <v>242</v>
      </c>
      <c r="B1355" s="33">
        <v>65</v>
      </c>
      <c r="C1355" s="21" t="s">
        <v>402</v>
      </c>
      <c r="D1355" s="26" t="s">
        <v>403</v>
      </c>
      <c r="E1355" s="35">
        <v>73</v>
      </c>
      <c r="F1355" s="35">
        <v>0.1300000000000523</v>
      </c>
      <c r="G1355" s="35" t="s">
        <v>67</v>
      </c>
      <c r="H1355" s="36">
        <v>73.002166666666668</v>
      </c>
      <c r="I1355" s="35">
        <v>140</v>
      </c>
      <c r="J1355" s="35">
        <v>1.6899999999998272</v>
      </c>
      <c r="K1355" s="35" t="s">
        <v>68</v>
      </c>
      <c r="L1355" s="36">
        <v>140.02816666666666</v>
      </c>
      <c r="M1355" s="36">
        <v>-140.02816666666666</v>
      </c>
      <c r="N1355" s="20">
        <v>1365</v>
      </c>
      <c r="Q1355" s="32" t="s">
        <v>229</v>
      </c>
      <c r="R1355" s="5">
        <v>4</v>
      </c>
      <c r="S1355" s="24">
        <v>1523.194</v>
      </c>
      <c r="T1355" s="42">
        <v>-0.28539999999999999</v>
      </c>
      <c r="U1355" s="42">
        <v>-0.2863</v>
      </c>
      <c r="V1355" s="42">
        <v>29.395976878549003</v>
      </c>
      <c r="W1355" s="42">
        <v>29.395262584666</v>
      </c>
      <c r="X1355" s="42">
        <v>34.906617618082841</v>
      </c>
      <c r="Y1355" s="42">
        <v>34.906690432257228</v>
      </c>
      <c r="Z1355" s="42">
        <v>1.8854</v>
      </c>
      <c r="AA1355" s="25">
        <v>6.8713985149213723</v>
      </c>
      <c r="AB1355" s="25">
        <v>85.09048556151177</v>
      </c>
      <c r="AC1355" s="25">
        <v>1.6809268400000001E-2</v>
      </c>
      <c r="AD1355" s="42">
        <v>5.3199999999999997E-2</v>
      </c>
      <c r="AE1355" s="25">
        <v>90.240800000000007</v>
      </c>
      <c r="AF1355" s="42">
        <v>4.2729999999999997</v>
      </c>
      <c r="AG1355" s="25">
        <v>0.80069999999999997</v>
      </c>
      <c r="AH1355" s="5">
        <v>0.1</v>
      </c>
      <c r="AI1355" s="25">
        <v>4.3298999999999997E-2</v>
      </c>
      <c r="AJ1355" s="24">
        <v>99.9</v>
      </c>
      <c r="AK1355" s="25">
        <v>0</v>
      </c>
      <c r="AL1355" s="115">
        <v>34.906999999999996</v>
      </c>
      <c r="AM1355" s="117"/>
      <c r="AN1355" s="118"/>
      <c r="AO1355" s="32">
        <v>-0.6</v>
      </c>
      <c r="AP1355" s="245">
        <v>6.8414999999999999</v>
      </c>
      <c r="AQ1355" s="106">
        <v>6</v>
      </c>
      <c r="AR1355" s="108" t="s">
        <v>227</v>
      </c>
      <c r="AS1355" s="235">
        <v>13.702850041601256</v>
      </c>
      <c r="AT1355" s="128"/>
      <c r="AU1355" s="236">
        <v>8.9701864902968378</v>
      </c>
      <c r="AV1355" s="128"/>
      <c r="AW1355" s="237">
        <v>0.90429681978798615</v>
      </c>
      <c r="AX1355" s="128"/>
      <c r="BC1355" s="144" t="s">
        <v>227</v>
      </c>
      <c r="BE1355" s="145" t="s">
        <v>227</v>
      </c>
      <c r="BG1355" s="21">
        <v>1365</v>
      </c>
    </row>
    <row r="1356" spans="1:59" ht="15.75" customHeight="1">
      <c r="A1356" s="21" t="s">
        <v>242</v>
      </c>
      <c r="B1356" s="33">
        <v>65</v>
      </c>
      <c r="C1356" s="21" t="s">
        <v>402</v>
      </c>
      <c r="D1356" s="26" t="s">
        <v>403</v>
      </c>
      <c r="E1356" s="35">
        <v>73</v>
      </c>
      <c r="F1356" s="35">
        <v>0.1300000000000523</v>
      </c>
      <c r="G1356" s="35" t="s">
        <v>67</v>
      </c>
      <c r="H1356" s="36">
        <v>73.002166666666668</v>
      </c>
      <c r="I1356" s="35">
        <v>140</v>
      </c>
      <c r="J1356" s="35">
        <v>1.6899999999998272</v>
      </c>
      <c r="K1356" s="35" t="s">
        <v>68</v>
      </c>
      <c r="L1356" s="36">
        <v>140.02816666666666</v>
      </c>
      <c r="M1356" s="36">
        <v>-140.02816666666666</v>
      </c>
      <c r="N1356" s="20">
        <v>1366</v>
      </c>
      <c r="Q1356" s="32" t="s">
        <v>229</v>
      </c>
      <c r="R1356" s="5">
        <v>5</v>
      </c>
      <c r="S1356" s="24">
        <v>1015.629</v>
      </c>
      <c r="T1356" s="42">
        <v>5.4800000000000001E-2</v>
      </c>
      <c r="U1356" s="42">
        <v>5.2999999999999999E-2</v>
      </c>
      <c r="V1356" s="42">
        <v>29.446048278981998</v>
      </c>
      <c r="W1356" s="42">
        <v>29.444417979921997</v>
      </c>
      <c r="X1356" s="42">
        <v>34.874307301060824</v>
      </c>
      <c r="Y1356" s="42">
        <v>34.874194293394901</v>
      </c>
      <c r="Z1356" s="42">
        <v>2.0053999999999998</v>
      </c>
      <c r="AA1356" s="25">
        <v>6.8931204183494623</v>
      </c>
      <c r="AB1356" s="25">
        <v>86.10228743061981</v>
      </c>
      <c r="AC1356" s="25">
        <v>1.82185284E-2</v>
      </c>
      <c r="AD1356" s="42">
        <v>5.6399999999999999E-2</v>
      </c>
      <c r="AE1356" s="25">
        <v>90.224900000000005</v>
      </c>
      <c r="AF1356" s="42">
        <v>4.2723000000000004</v>
      </c>
      <c r="AG1356" s="25">
        <v>0.7843</v>
      </c>
      <c r="AH1356" s="5">
        <v>9.9400000000000002E-2</v>
      </c>
      <c r="AI1356" s="25">
        <v>4.3298999999999997E-2</v>
      </c>
      <c r="AJ1356" s="24">
        <v>99.93</v>
      </c>
      <c r="AK1356" s="25">
        <v>0</v>
      </c>
      <c r="AL1356" s="115">
        <v>34.873600000000003</v>
      </c>
      <c r="AM1356" s="117"/>
      <c r="AN1356" s="118"/>
      <c r="AO1356" s="32">
        <v>-0.4</v>
      </c>
      <c r="AP1356" s="245">
        <v>6.8540000000000001</v>
      </c>
      <c r="AQ1356" s="106"/>
      <c r="AR1356" s="108" t="s">
        <v>227</v>
      </c>
      <c r="AS1356" s="235">
        <v>13.046834680319018</v>
      </c>
      <c r="AT1356" s="128"/>
      <c r="AU1356" s="236">
        <v>7.5541419070596527</v>
      </c>
      <c r="AV1356" s="128"/>
      <c r="AW1356" s="237">
        <v>0.8568551236749119</v>
      </c>
      <c r="AX1356" s="128"/>
      <c r="BC1356" s="144" t="s">
        <v>227</v>
      </c>
      <c r="BE1356" s="145" t="s">
        <v>227</v>
      </c>
      <c r="BG1356" s="21">
        <v>1366</v>
      </c>
    </row>
    <row r="1357" spans="1:59" ht="15.75" customHeight="1">
      <c r="A1357" s="21" t="s">
        <v>242</v>
      </c>
      <c r="B1357" s="33">
        <v>65</v>
      </c>
      <c r="C1357" s="21" t="s">
        <v>402</v>
      </c>
      <c r="D1357" s="26" t="s">
        <v>403</v>
      </c>
      <c r="E1357" s="35">
        <v>73</v>
      </c>
      <c r="F1357" s="35">
        <v>0.1300000000000523</v>
      </c>
      <c r="G1357" s="35" t="s">
        <v>67</v>
      </c>
      <c r="H1357" s="36">
        <v>73.002166666666668</v>
      </c>
      <c r="I1357" s="35">
        <v>140</v>
      </c>
      <c r="J1357" s="35">
        <v>1.6899999999998272</v>
      </c>
      <c r="K1357" s="35" t="s">
        <v>68</v>
      </c>
      <c r="L1357" s="36">
        <v>140.02816666666666</v>
      </c>
      <c r="M1357" s="36">
        <v>-140.02816666666666</v>
      </c>
      <c r="N1357" s="20">
        <v>1367</v>
      </c>
      <c r="Q1357" s="32" t="s">
        <v>229</v>
      </c>
      <c r="R1357" s="5">
        <v>6</v>
      </c>
      <c r="S1357" s="24">
        <v>812.51900000000001</v>
      </c>
      <c r="T1357" s="42">
        <v>0.30830000000000002</v>
      </c>
      <c r="U1357" s="42">
        <v>0.30730000000000002</v>
      </c>
      <c r="V1357" s="42">
        <v>29.565978963069998</v>
      </c>
      <c r="W1357" s="42">
        <v>29.565091396565997</v>
      </c>
      <c r="X1357" s="42">
        <v>34.862563798711712</v>
      </c>
      <c r="Y1357" s="42">
        <v>34.862528000196328</v>
      </c>
      <c r="Z1357" s="42">
        <v>2.0520999999999998</v>
      </c>
      <c r="AA1357" s="25">
        <v>6.8604799099203246</v>
      </c>
      <c r="AB1357" s="25">
        <v>86.253956232174062</v>
      </c>
      <c r="AC1357" s="25">
        <v>1.8090331199999997E-2</v>
      </c>
      <c r="AD1357" s="42">
        <v>5.6099999999999997E-2</v>
      </c>
      <c r="AE1357" s="25">
        <v>90.240800000000007</v>
      </c>
      <c r="AF1357" s="42">
        <v>4.2729999999999997</v>
      </c>
      <c r="AG1357" s="25">
        <v>0.85709999999999997</v>
      </c>
      <c r="AH1357" s="5">
        <v>0.1023</v>
      </c>
      <c r="AI1357" s="25">
        <v>4.3298999999999997E-2</v>
      </c>
      <c r="AJ1357" s="24">
        <v>99.93</v>
      </c>
      <c r="AK1357" s="25">
        <v>0</v>
      </c>
      <c r="AL1357" s="115">
        <v>34.864400000000003</v>
      </c>
      <c r="AM1357" s="117"/>
      <c r="AN1357" s="118"/>
      <c r="AO1357" s="32">
        <v>-0.3</v>
      </c>
      <c r="AP1357" s="245">
        <v>6.8239999999999998</v>
      </c>
      <c r="AQ1357" s="106"/>
      <c r="AR1357" s="108" t="s">
        <v>227</v>
      </c>
      <c r="AS1357" s="235">
        <v>12.970153909710744</v>
      </c>
      <c r="AT1357" s="128"/>
      <c r="AU1357" s="236">
        <v>7.3293451407389183</v>
      </c>
      <c r="AV1357" s="128"/>
      <c r="AW1357" s="237">
        <v>0.84330035335689069</v>
      </c>
      <c r="AX1357" s="128"/>
      <c r="BC1357" s="144" t="s">
        <v>227</v>
      </c>
      <c r="BE1357" s="145" t="s">
        <v>227</v>
      </c>
      <c r="BG1357" s="21">
        <v>1367</v>
      </c>
    </row>
    <row r="1358" spans="1:59" ht="15.75" customHeight="1">
      <c r="A1358" s="21" t="s">
        <v>242</v>
      </c>
      <c r="B1358" s="33">
        <v>65</v>
      </c>
      <c r="C1358" s="21" t="s">
        <v>402</v>
      </c>
      <c r="D1358" s="26" t="s">
        <v>403</v>
      </c>
      <c r="E1358" s="35">
        <v>73</v>
      </c>
      <c r="F1358" s="35">
        <v>0.1300000000000523</v>
      </c>
      <c r="G1358" s="35" t="s">
        <v>67</v>
      </c>
      <c r="H1358" s="36">
        <v>73.002166666666668</v>
      </c>
      <c r="I1358" s="35">
        <v>140</v>
      </c>
      <c r="J1358" s="35">
        <v>1.6899999999998272</v>
      </c>
      <c r="K1358" s="35" t="s">
        <v>68</v>
      </c>
      <c r="L1358" s="36">
        <v>140.02816666666666</v>
      </c>
      <c r="M1358" s="36">
        <v>-140.02816666666666</v>
      </c>
      <c r="N1358" s="20">
        <v>1368</v>
      </c>
      <c r="Q1358" s="32" t="s">
        <v>229</v>
      </c>
      <c r="R1358" s="5">
        <v>7</v>
      </c>
      <c r="S1358" s="24">
        <v>609.04399999999998</v>
      </c>
      <c r="T1358" s="42">
        <v>0.64810000000000001</v>
      </c>
      <c r="U1358" s="42">
        <v>0.64639999999999997</v>
      </c>
      <c r="V1358" s="42">
        <v>29.758233670686998</v>
      </c>
      <c r="W1358" s="42">
        <v>29.756959969935</v>
      </c>
      <c r="X1358" s="42">
        <v>34.849146275836318</v>
      </c>
      <c r="Y1358" s="42">
        <v>34.849397496744302</v>
      </c>
      <c r="Z1358" s="42">
        <v>2.0857999999999999</v>
      </c>
      <c r="AA1358" s="25">
        <v>6.7421265561047994</v>
      </c>
      <c r="AB1358" s="25">
        <v>85.505679752712098</v>
      </c>
      <c r="AC1358" s="25">
        <v>1.8517200599999999E-2</v>
      </c>
      <c r="AD1358" s="42">
        <v>5.7000000000000002E-2</v>
      </c>
      <c r="AE1358" s="25">
        <v>90.240800000000007</v>
      </c>
      <c r="AF1358" s="42">
        <v>4.2729999999999997</v>
      </c>
      <c r="AG1358" s="25">
        <v>0.86639999999999995</v>
      </c>
      <c r="AH1358" s="5">
        <v>0.1027</v>
      </c>
      <c r="AI1358" s="25">
        <v>4.3298999999999997E-2</v>
      </c>
      <c r="AJ1358" s="24">
        <v>99.94</v>
      </c>
      <c r="AK1358" s="25">
        <v>0</v>
      </c>
      <c r="AL1358" s="115">
        <v>34.851700000000001</v>
      </c>
      <c r="AM1358" s="117"/>
      <c r="AN1358" s="118"/>
      <c r="AO1358" s="32">
        <v>0</v>
      </c>
      <c r="AP1358" s="245">
        <v>6.7149999999999999</v>
      </c>
      <c r="AQ1358" s="106"/>
      <c r="AR1358" s="108" t="s">
        <v>227</v>
      </c>
      <c r="AS1358" s="235">
        <v>13.041582816702361</v>
      </c>
      <c r="AT1358" s="128"/>
      <c r="AU1358" s="236">
        <v>7.4884334673349437</v>
      </c>
      <c r="AV1358" s="128"/>
      <c r="AW1358" s="237">
        <v>0.84136395759717331</v>
      </c>
      <c r="AX1358" s="128"/>
      <c r="BC1358" s="144" t="s">
        <v>227</v>
      </c>
      <c r="BE1358" s="145" t="s">
        <v>227</v>
      </c>
      <c r="BG1358" s="21">
        <v>1368</v>
      </c>
    </row>
    <row r="1359" spans="1:59" ht="15.75" customHeight="1">
      <c r="A1359" s="21" t="s">
        <v>242</v>
      </c>
      <c r="B1359" s="33">
        <v>65</v>
      </c>
      <c r="C1359" s="21" t="s">
        <v>402</v>
      </c>
      <c r="D1359" s="26" t="s">
        <v>403</v>
      </c>
      <c r="E1359" s="35">
        <v>73</v>
      </c>
      <c r="F1359" s="35">
        <v>0.1300000000000523</v>
      </c>
      <c r="G1359" s="35" t="s">
        <v>67</v>
      </c>
      <c r="H1359" s="36">
        <v>73.002166666666668</v>
      </c>
      <c r="I1359" s="35">
        <v>140</v>
      </c>
      <c r="J1359" s="35">
        <v>1.6899999999998272</v>
      </c>
      <c r="K1359" s="35" t="s">
        <v>68</v>
      </c>
      <c r="L1359" s="36">
        <v>140.02816666666666</v>
      </c>
      <c r="M1359" s="36">
        <v>-140.02816666666666</v>
      </c>
      <c r="N1359" s="20">
        <v>1369</v>
      </c>
      <c r="Q1359" s="32" t="s">
        <v>229</v>
      </c>
      <c r="R1359" s="5">
        <v>8</v>
      </c>
      <c r="S1359" s="24">
        <v>518.53899999999999</v>
      </c>
      <c r="T1359" s="42">
        <v>0.76</v>
      </c>
      <c r="U1359" s="42">
        <v>0.75929999999999997</v>
      </c>
      <c r="V1359" s="42">
        <v>29.803952296525001</v>
      </c>
      <c r="W1359" s="42">
        <v>29.803459478474</v>
      </c>
      <c r="X1359" s="42">
        <v>34.835677811463164</v>
      </c>
      <c r="Y1359" s="42">
        <v>34.835822736072899</v>
      </c>
      <c r="Z1359" s="42">
        <v>2.0914999999999999</v>
      </c>
      <c r="AA1359" s="25">
        <v>6.6641673134084343</v>
      </c>
      <c r="AB1359" s="25">
        <v>84.752785263120231</v>
      </c>
      <c r="AC1359" s="25">
        <v>1.8090331199999997E-2</v>
      </c>
      <c r="AD1359" s="42">
        <v>5.6099999999999997E-2</v>
      </c>
      <c r="AE1359" s="25">
        <v>90.226900000000001</v>
      </c>
      <c r="AF1359" s="42">
        <v>4.2724000000000002</v>
      </c>
      <c r="AG1359" s="25">
        <v>0.85470000000000002</v>
      </c>
      <c r="AH1359" s="5">
        <v>0.1022</v>
      </c>
      <c r="AI1359" s="25">
        <v>4.3298999999999997E-2</v>
      </c>
      <c r="AJ1359" s="24">
        <v>99.93</v>
      </c>
      <c r="AK1359" s="25">
        <v>0</v>
      </c>
      <c r="AL1359" s="115">
        <v>34.8354</v>
      </c>
      <c r="AM1359" s="117"/>
      <c r="AN1359" s="118"/>
      <c r="AO1359" s="32">
        <v>0</v>
      </c>
      <c r="AP1359" s="245">
        <v>6.6280000000000001</v>
      </c>
      <c r="AQ1359" s="106"/>
      <c r="AR1359" s="108" t="s">
        <v>227</v>
      </c>
      <c r="AS1359" s="235">
        <v>13.162041358773738</v>
      </c>
      <c r="AT1359" s="128"/>
      <c r="AU1359" s="236">
        <v>7.9245981634271976</v>
      </c>
      <c r="AV1359" s="128"/>
      <c r="AW1359" s="237">
        <v>0.85007773851590129</v>
      </c>
      <c r="AX1359" s="128"/>
      <c r="BC1359" s="144" t="s">
        <v>227</v>
      </c>
      <c r="BE1359" s="145" t="s">
        <v>227</v>
      </c>
      <c r="BG1359" s="21">
        <v>1369</v>
      </c>
    </row>
    <row r="1360" spans="1:59" ht="15.75" customHeight="1">
      <c r="A1360" s="21" t="s">
        <v>242</v>
      </c>
      <c r="B1360" s="33">
        <v>65</v>
      </c>
      <c r="C1360" s="21" t="s">
        <v>402</v>
      </c>
      <c r="D1360" s="26" t="s">
        <v>403</v>
      </c>
      <c r="E1360" s="35">
        <v>73</v>
      </c>
      <c r="F1360" s="35">
        <v>0.1300000000000523</v>
      </c>
      <c r="G1360" s="35" t="s">
        <v>67</v>
      </c>
      <c r="H1360" s="36">
        <v>73.002166666666668</v>
      </c>
      <c r="I1360" s="35">
        <v>140</v>
      </c>
      <c r="J1360" s="35">
        <v>1.6899999999998272</v>
      </c>
      <c r="K1360" s="35" t="s">
        <v>68</v>
      </c>
      <c r="L1360" s="36">
        <v>140.02816666666666</v>
      </c>
      <c r="M1360" s="36">
        <v>-140.02816666666666</v>
      </c>
      <c r="N1360" s="20">
        <v>1370</v>
      </c>
      <c r="Q1360" s="32" t="s">
        <v>229</v>
      </c>
      <c r="R1360" s="5">
        <v>9</v>
      </c>
      <c r="S1360" s="24">
        <v>407.36200000000002</v>
      </c>
      <c r="T1360" s="42">
        <v>0.65169999999999995</v>
      </c>
      <c r="U1360" s="42">
        <v>0.65369999999999995</v>
      </c>
      <c r="V1360" s="42">
        <v>29.620517079843999</v>
      </c>
      <c r="W1360" s="42">
        <v>29.622924154483002</v>
      </c>
      <c r="X1360" s="42">
        <v>34.783973435785711</v>
      </c>
      <c r="Y1360" s="42">
        <v>34.784860890605714</v>
      </c>
      <c r="Z1360" s="42">
        <v>2.0735000000000001</v>
      </c>
      <c r="AA1360" s="25">
        <v>6.5037528088943386</v>
      </c>
      <c r="AB1360" s="25">
        <v>82.452753230947835</v>
      </c>
      <c r="AC1360" s="25">
        <v>1.9414126400000002E-2</v>
      </c>
      <c r="AD1360" s="42">
        <v>5.8999999999999997E-2</v>
      </c>
      <c r="AE1360" s="25">
        <v>90.169000000000011</v>
      </c>
      <c r="AF1360" s="42">
        <v>4.2695999999999996</v>
      </c>
      <c r="AG1360" s="25">
        <v>0.92520000000000002</v>
      </c>
      <c r="AH1360" s="5">
        <v>0.105</v>
      </c>
      <c r="AI1360" s="25">
        <v>4.3298999999999997E-2</v>
      </c>
      <c r="AJ1360" s="24">
        <v>99.93</v>
      </c>
      <c r="AK1360" s="25">
        <v>0</v>
      </c>
      <c r="AL1360" s="115">
        <v>34.781999999999996</v>
      </c>
      <c r="AM1360" s="117"/>
      <c r="AN1360" s="118"/>
      <c r="AO1360" s="32">
        <v>0</v>
      </c>
      <c r="AP1360" s="245">
        <v>6.4589999999999996</v>
      </c>
      <c r="AQ1360" s="106"/>
      <c r="AR1360" s="108" t="s">
        <v>227</v>
      </c>
      <c r="AS1360" s="235">
        <v>13.278190189442514</v>
      </c>
      <c r="AT1360" s="128"/>
      <c r="AU1360" s="236">
        <v>9.2772268083230625</v>
      </c>
      <c r="AV1360" s="128"/>
      <c r="AW1360" s="237">
        <v>0.88686925795053029</v>
      </c>
      <c r="AX1360" s="128"/>
      <c r="BC1360" s="144" t="s">
        <v>227</v>
      </c>
      <c r="BE1360" s="145" t="s">
        <v>227</v>
      </c>
      <c r="BG1360" s="21">
        <v>1370</v>
      </c>
    </row>
    <row r="1361" spans="1:59" ht="15.75" customHeight="1">
      <c r="A1361" s="21" t="s">
        <v>242</v>
      </c>
      <c r="B1361" s="33">
        <v>65</v>
      </c>
      <c r="C1361" s="21" t="s">
        <v>402</v>
      </c>
      <c r="D1361" s="26" t="s">
        <v>403</v>
      </c>
      <c r="E1361" s="35">
        <v>73</v>
      </c>
      <c r="F1361" s="35">
        <v>0.1300000000000523</v>
      </c>
      <c r="G1361" s="35" t="s">
        <v>67</v>
      </c>
      <c r="H1361" s="36">
        <v>73.002166666666668</v>
      </c>
      <c r="I1361" s="35">
        <v>140</v>
      </c>
      <c r="J1361" s="35">
        <v>1.6899999999998272</v>
      </c>
      <c r="K1361" s="35" t="s">
        <v>68</v>
      </c>
      <c r="L1361" s="36">
        <v>140.02816666666666</v>
      </c>
      <c r="M1361" s="36">
        <v>-140.02816666666666</v>
      </c>
      <c r="N1361" s="20">
        <v>1371</v>
      </c>
      <c r="Q1361" s="32" t="s">
        <v>229</v>
      </c>
      <c r="R1361" s="5">
        <v>10</v>
      </c>
      <c r="S1361" s="24">
        <v>357.48399999999998</v>
      </c>
      <c r="T1361" s="42">
        <v>0.43609999999999999</v>
      </c>
      <c r="U1361" s="42">
        <v>0.44400000000000001</v>
      </c>
      <c r="V1361" s="42">
        <v>29.358710931184</v>
      </c>
      <c r="W1361" s="42">
        <v>29.367095391667</v>
      </c>
      <c r="X1361" s="42">
        <v>34.713909094746676</v>
      </c>
      <c r="Y1361" s="42">
        <v>34.716003133132439</v>
      </c>
      <c r="Z1361" s="42">
        <v>2.04</v>
      </c>
      <c r="AA1361" s="25">
        <v>6.3599941827063793</v>
      </c>
      <c r="AB1361" s="25">
        <v>80.143426721804076</v>
      </c>
      <c r="AC1361" s="25">
        <v>1.9712798600000001E-2</v>
      </c>
      <c r="AD1361" s="42">
        <v>5.96E-2</v>
      </c>
      <c r="AE1361" s="25">
        <v>90.141100000000009</v>
      </c>
      <c r="AF1361" s="42">
        <v>4.2683</v>
      </c>
      <c r="AG1361" s="25">
        <v>0.95340000000000003</v>
      </c>
      <c r="AH1361" s="5">
        <v>0.1061</v>
      </c>
      <c r="AI1361" s="25">
        <v>4.3298999999999997E-2</v>
      </c>
      <c r="AJ1361" s="24">
        <v>99.93</v>
      </c>
      <c r="AK1361" s="25">
        <v>0</v>
      </c>
      <c r="AL1361" s="115">
        <v>34.709000000000003</v>
      </c>
      <c r="AM1361" s="117"/>
      <c r="AN1361" s="118"/>
      <c r="AO1361" s="32">
        <v>-0.3</v>
      </c>
      <c r="AP1361" s="245">
        <v>6.2990000000000004</v>
      </c>
      <c r="AQ1361" s="106">
        <v>2</v>
      </c>
      <c r="AR1361" s="108" t="s">
        <v>418</v>
      </c>
      <c r="AS1361" s="235">
        <v>13.468793263742919</v>
      </c>
      <c r="AT1361" s="128"/>
      <c r="AU1361" s="236">
        <v>11.334673742370382</v>
      </c>
      <c r="AV1361" s="128"/>
      <c r="AW1361" s="237">
        <v>0.93431095406360443</v>
      </c>
      <c r="AX1361" s="128"/>
      <c r="BC1361" s="144" t="s">
        <v>227</v>
      </c>
      <c r="BE1361" s="145" t="s">
        <v>227</v>
      </c>
      <c r="BG1361" s="21">
        <v>1371</v>
      </c>
    </row>
    <row r="1362" spans="1:59" ht="15.75" customHeight="1">
      <c r="A1362" s="21" t="s">
        <v>242</v>
      </c>
      <c r="B1362" s="33">
        <v>65</v>
      </c>
      <c r="C1362" s="21" t="s">
        <v>402</v>
      </c>
      <c r="D1362" s="26" t="s">
        <v>403</v>
      </c>
      <c r="E1362" s="35">
        <v>73</v>
      </c>
      <c r="F1362" s="35">
        <v>0.1300000000000523</v>
      </c>
      <c r="G1362" s="35" t="s">
        <v>67</v>
      </c>
      <c r="H1362" s="36">
        <v>73.002166666666668</v>
      </c>
      <c r="I1362" s="35">
        <v>140</v>
      </c>
      <c r="J1362" s="35">
        <v>1.6899999999998272</v>
      </c>
      <c r="K1362" s="35" t="s">
        <v>68</v>
      </c>
      <c r="L1362" s="36">
        <v>140.02816666666666</v>
      </c>
      <c r="M1362" s="36">
        <v>-140.02816666666666</v>
      </c>
      <c r="N1362" s="20">
        <v>1372</v>
      </c>
      <c r="Q1362" s="32" t="s">
        <v>230</v>
      </c>
      <c r="R1362" s="5">
        <v>11</v>
      </c>
      <c r="S1362" s="24">
        <v>287.00599999999997</v>
      </c>
      <c r="T1362" s="42">
        <v>-0.24149999999999999</v>
      </c>
      <c r="U1362" s="42">
        <v>-0.2422</v>
      </c>
      <c r="V1362" s="42">
        <v>28.515896829379002</v>
      </c>
      <c r="W1362" s="42">
        <v>28.515105525060001</v>
      </c>
      <c r="X1362" s="42">
        <v>34.405705592292747</v>
      </c>
      <c r="Y1362" s="42">
        <v>34.405439948674235</v>
      </c>
      <c r="Z1362" s="42">
        <v>1.9844999999999999</v>
      </c>
      <c r="AA1362" s="25">
        <v>6.1969878780488088</v>
      </c>
      <c r="AB1362" s="25">
        <v>76.557503193450984</v>
      </c>
      <c r="AC1362" s="25">
        <v>2.2915000999999997E-2</v>
      </c>
      <c r="AD1362" s="42">
        <v>6.6699999999999995E-2</v>
      </c>
      <c r="AE1362" s="25">
        <v>90.117200000000011</v>
      </c>
      <c r="AF1362" s="42">
        <v>4.2671999999999999</v>
      </c>
      <c r="AG1362" s="25">
        <v>1.1647000000000001</v>
      </c>
      <c r="AH1362" s="5">
        <v>0.11459999999999999</v>
      </c>
      <c r="AI1362" s="25">
        <v>4.3298999999999997E-2</v>
      </c>
      <c r="AJ1362" s="24">
        <v>99.93</v>
      </c>
      <c r="AK1362" s="25">
        <v>0</v>
      </c>
      <c r="AL1362" s="115">
        <v>34.397599999999997</v>
      </c>
      <c r="AM1362" s="117"/>
      <c r="AN1362" s="118"/>
      <c r="AO1362" s="32">
        <v>-0.6</v>
      </c>
      <c r="AP1362" s="245">
        <v>6.1550000000000002</v>
      </c>
      <c r="AQ1362" s="106"/>
      <c r="AR1362" s="108" t="s">
        <v>227</v>
      </c>
      <c r="AS1362" s="235">
        <v>13.379192902248283</v>
      </c>
      <c r="AT1362" s="128"/>
      <c r="AU1362" s="236">
        <v>15.529138917573091</v>
      </c>
      <c r="AV1362" s="128"/>
      <c r="AW1362" s="237">
        <v>1.0485583038869259</v>
      </c>
      <c r="AX1362" s="128"/>
      <c r="BC1362" s="144" t="s">
        <v>227</v>
      </c>
      <c r="BE1362" s="145" t="s">
        <v>227</v>
      </c>
      <c r="BG1362" s="21">
        <v>1372</v>
      </c>
    </row>
    <row r="1363" spans="1:59" ht="15.75" customHeight="1">
      <c r="A1363" s="21" t="s">
        <v>242</v>
      </c>
      <c r="B1363" s="33">
        <v>65</v>
      </c>
      <c r="C1363" s="21" t="s">
        <v>402</v>
      </c>
      <c r="D1363" s="26" t="s">
        <v>403</v>
      </c>
      <c r="E1363" s="35">
        <v>73</v>
      </c>
      <c r="F1363" s="35">
        <v>0.1300000000000523</v>
      </c>
      <c r="G1363" s="35" t="s">
        <v>67</v>
      </c>
      <c r="H1363" s="36">
        <v>73.002166666666668</v>
      </c>
      <c r="I1363" s="35">
        <v>140</v>
      </c>
      <c r="J1363" s="35">
        <v>1.6899999999998272</v>
      </c>
      <c r="K1363" s="35" t="s">
        <v>68</v>
      </c>
      <c r="L1363" s="36">
        <v>140.02816666666666</v>
      </c>
      <c r="M1363" s="36">
        <v>-140.02816666666666</v>
      </c>
      <c r="N1363" s="20">
        <v>1373</v>
      </c>
      <c r="Q1363" s="32" t="s">
        <v>229</v>
      </c>
      <c r="R1363" s="5">
        <v>12</v>
      </c>
      <c r="S1363" s="24">
        <v>262.41500000000002</v>
      </c>
      <c r="T1363" s="42">
        <v>-0.54530000000000001</v>
      </c>
      <c r="U1363" s="42">
        <v>-0.55220000000000002</v>
      </c>
      <c r="V1363" s="42">
        <v>28.085440904814998</v>
      </c>
      <c r="W1363" s="42">
        <v>28.076171515502001</v>
      </c>
      <c r="X1363" s="42">
        <v>34.186875928139393</v>
      </c>
      <c r="Y1363" s="42">
        <v>34.182191318166652</v>
      </c>
      <c r="Z1363" s="42">
        <v>1.9475</v>
      </c>
      <c r="AA1363" s="25">
        <v>6.0934217777426971</v>
      </c>
      <c r="AB1363" s="25">
        <v>74.563803422801101</v>
      </c>
      <c r="AC1363" s="25">
        <v>2.51779998E-2</v>
      </c>
      <c r="AD1363" s="42">
        <v>7.1599999999999997E-2</v>
      </c>
      <c r="AE1363" s="25">
        <v>90.04140000000001</v>
      </c>
      <c r="AF1363" s="42">
        <v>4.2636000000000003</v>
      </c>
      <c r="AG1363" s="25">
        <v>1.2326999999999999</v>
      </c>
      <c r="AH1363" s="5">
        <v>0.1173</v>
      </c>
      <c r="AI1363" s="25">
        <v>4.3298999999999997E-2</v>
      </c>
      <c r="AJ1363" s="24">
        <v>99.92</v>
      </c>
      <c r="AK1363" s="25">
        <v>0</v>
      </c>
      <c r="AL1363" s="115">
        <v>34.142800000000001</v>
      </c>
      <c r="AM1363" s="117"/>
      <c r="AN1363" s="118"/>
      <c r="AO1363" s="32">
        <v>-0.7</v>
      </c>
      <c r="AP1363" s="245">
        <v>6.0430000000000001</v>
      </c>
      <c r="AQ1363" s="106"/>
      <c r="AR1363" s="108" t="s">
        <v>227</v>
      </c>
      <c r="AS1363" s="235">
        <v>14.132714702614511</v>
      </c>
      <c r="AT1363" s="128"/>
      <c r="AU1363" s="236">
        <v>20.690306616281301</v>
      </c>
      <c r="AV1363" s="128"/>
      <c r="AW1363" s="237">
        <v>1.2257385159010603</v>
      </c>
      <c r="AX1363" s="128"/>
      <c r="BC1363" s="144" t="s">
        <v>227</v>
      </c>
      <c r="BE1363" s="145" t="s">
        <v>227</v>
      </c>
      <c r="BG1363" s="21">
        <v>1373</v>
      </c>
    </row>
    <row r="1364" spans="1:59" ht="15.75" customHeight="1">
      <c r="A1364" s="21" t="s">
        <v>242</v>
      </c>
      <c r="B1364" s="33">
        <v>65</v>
      </c>
      <c r="C1364" s="21" t="s">
        <v>402</v>
      </c>
      <c r="D1364" s="26" t="s">
        <v>403</v>
      </c>
      <c r="E1364" s="35">
        <v>73</v>
      </c>
      <c r="F1364" s="35">
        <v>0.1300000000000523</v>
      </c>
      <c r="G1364" s="35" t="s">
        <v>67</v>
      </c>
      <c r="H1364" s="36">
        <v>73.002166666666668</v>
      </c>
      <c r="I1364" s="35">
        <v>140</v>
      </c>
      <c r="J1364" s="35">
        <v>1.6899999999998272</v>
      </c>
      <c r="K1364" s="35" t="s">
        <v>68</v>
      </c>
      <c r="L1364" s="36">
        <v>140.02816666666666</v>
      </c>
      <c r="M1364" s="36">
        <v>-140.02816666666666</v>
      </c>
      <c r="N1364" s="20">
        <v>1374</v>
      </c>
      <c r="Q1364" s="32" t="s">
        <v>229</v>
      </c>
      <c r="R1364" s="5">
        <v>13</v>
      </c>
      <c r="S1364" s="24">
        <v>238.05</v>
      </c>
      <c r="T1364" s="42">
        <v>-1.0428999999999999</v>
      </c>
      <c r="U1364" s="42">
        <v>-1.0494000000000001</v>
      </c>
      <c r="V1364" s="42">
        <v>27.307317729046002</v>
      </c>
      <c r="W1364" s="42">
        <v>27.295960560923998</v>
      </c>
      <c r="X1364" s="42">
        <v>33.70855739595136</v>
      </c>
      <c r="Y1364" s="42">
        <v>33.700383578139423</v>
      </c>
      <c r="Z1364" s="42">
        <v>1.9367000000000001</v>
      </c>
      <c r="AA1364" s="25">
        <v>6.1301218899759622</v>
      </c>
      <c r="AB1364" s="25">
        <v>73.779250165294343</v>
      </c>
      <c r="AC1364" s="25">
        <v>2.6459062600000003E-2</v>
      </c>
      <c r="AD1364" s="42">
        <v>7.4499999999999997E-2</v>
      </c>
      <c r="AE1364" s="25">
        <v>90.147100000000009</v>
      </c>
      <c r="AF1364" s="42">
        <v>4.2686000000000002</v>
      </c>
      <c r="AG1364" s="25">
        <v>1.3502000000000001</v>
      </c>
      <c r="AH1364" s="5">
        <v>0.122</v>
      </c>
      <c r="AI1364" s="25">
        <v>4.3298999999999997E-2</v>
      </c>
      <c r="AJ1364" s="24">
        <v>99.92</v>
      </c>
      <c r="AK1364" s="25">
        <v>0</v>
      </c>
      <c r="AL1364" s="115">
        <v>33.685699999999997</v>
      </c>
      <c r="AM1364" s="117">
        <v>6</v>
      </c>
      <c r="AN1364" s="118"/>
      <c r="AO1364" s="32">
        <v>-1</v>
      </c>
      <c r="AP1364" s="245">
        <v>6.09</v>
      </c>
      <c r="AQ1364" s="106">
        <v>2</v>
      </c>
      <c r="AR1364" s="108" t="s">
        <v>418</v>
      </c>
      <c r="AS1364" s="235">
        <v>15.327833257189292</v>
      </c>
      <c r="AT1364" s="128"/>
      <c r="AU1364" s="236">
        <v>28.127187942085612</v>
      </c>
      <c r="AV1364" s="128"/>
      <c r="AW1364" s="237">
        <v>1.5181342756183749</v>
      </c>
      <c r="AX1364" s="128"/>
      <c r="BC1364" s="144" t="s">
        <v>227</v>
      </c>
      <c r="BE1364" s="145" t="s">
        <v>227</v>
      </c>
      <c r="BG1364" s="21">
        <v>1374</v>
      </c>
    </row>
    <row r="1365" spans="1:59" ht="15.75" customHeight="1">
      <c r="A1365" s="21" t="s">
        <v>242</v>
      </c>
      <c r="B1365" s="33">
        <v>65</v>
      </c>
      <c r="C1365" s="21" t="s">
        <v>402</v>
      </c>
      <c r="D1365" s="26" t="s">
        <v>403</v>
      </c>
      <c r="E1365" s="35">
        <v>73</v>
      </c>
      <c r="F1365" s="35">
        <v>0.1300000000000523</v>
      </c>
      <c r="G1365" s="35" t="s">
        <v>67</v>
      </c>
      <c r="H1365" s="36">
        <v>73.002166666666668</v>
      </c>
      <c r="I1365" s="35">
        <v>140</v>
      </c>
      <c r="J1365" s="35">
        <v>1.6899999999998272</v>
      </c>
      <c r="K1365" s="35" t="s">
        <v>68</v>
      </c>
      <c r="L1365" s="36">
        <v>140.02816666666666</v>
      </c>
      <c r="M1365" s="36">
        <v>-140.02816666666666</v>
      </c>
      <c r="N1365" s="20">
        <v>1375</v>
      </c>
      <c r="Q1365" s="32" t="s">
        <v>230</v>
      </c>
      <c r="R1365" s="5">
        <v>14</v>
      </c>
      <c r="S1365" s="24">
        <v>205.87799999999999</v>
      </c>
      <c r="T1365" s="42">
        <v>-1.4004000000000001</v>
      </c>
      <c r="U1365" s="42">
        <v>-1.4008</v>
      </c>
      <c r="V1365" s="42">
        <v>26.544905520868003</v>
      </c>
      <c r="W1365" s="42">
        <v>26.544914381183002</v>
      </c>
      <c r="X1365" s="42">
        <v>33.084527472508668</v>
      </c>
      <c r="Y1365" s="42">
        <v>33.08498242809096</v>
      </c>
      <c r="Z1365" s="42">
        <v>2.0034999999999998</v>
      </c>
      <c r="AA1365" s="25">
        <v>6.4627353513780132</v>
      </c>
      <c r="AB1365" s="25">
        <v>76.700924851402377</v>
      </c>
      <c r="AC1365" s="25">
        <v>2.7740125400000006E-2</v>
      </c>
      <c r="AD1365" s="42">
        <v>7.7299999999999994E-2</v>
      </c>
      <c r="AE1365" s="25">
        <v>90.127200000000002</v>
      </c>
      <c r="AF1365" s="42">
        <v>4.2676999999999996</v>
      </c>
      <c r="AG1365" s="25">
        <v>1.4136</v>
      </c>
      <c r="AH1365" s="5">
        <v>0.1245</v>
      </c>
      <c r="AI1365" s="25">
        <v>4.3298999999999997E-2</v>
      </c>
      <c r="AJ1365" s="24">
        <v>99.93</v>
      </c>
      <c r="AK1365" s="25">
        <v>0</v>
      </c>
      <c r="AL1365" s="115">
        <v>33.075200000000002</v>
      </c>
      <c r="AM1365" s="117"/>
      <c r="AN1365" s="118"/>
      <c r="AO1365" s="32">
        <v>-1.3</v>
      </c>
      <c r="AP1365" s="245">
        <v>6.4080000000000004</v>
      </c>
      <c r="AQ1365" s="106"/>
      <c r="AR1365" s="108" t="s">
        <v>227</v>
      </c>
      <c r="AS1365" s="235">
        <v>16.134178956617571</v>
      </c>
      <c r="AT1365" s="128"/>
      <c r="AU1365" s="236">
        <v>34.326214501966504</v>
      </c>
      <c r="AV1365" s="128"/>
      <c r="AW1365" s="237">
        <v>1.8027844522968204</v>
      </c>
      <c r="AX1365" s="128"/>
      <c r="BC1365" s="144" t="s">
        <v>227</v>
      </c>
      <c r="BE1365" s="145" t="s">
        <v>227</v>
      </c>
      <c r="BG1365" s="21">
        <v>1375</v>
      </c>
    </row>
    <row r="1366" spans="1:59" ht="15.75" customHeight="1">
      <c r="A1366" s="21" t="s">
        <v>242</v>
      </c>
      <c r="B1366" s="33">
        <v>65</v>
      </c>
      <c r="C1366" s="21" t="s">
        <v>402</v>
      </c>
      <c r="D1366" s="26" t="s">
        <v>403</v>
      </c>
      <c r="E1366" s="35">
        <v>73</v>
      </c>
      <c r="F1366" s="35">
        <v>0.1300000000000523</v>
      </c>
      <c r="G1366" s="35" t="s">
        <v>67</v>
      </c>
      <c r="H1366" s="36">
        <v>73.002166666666668</v>
      </c>
      <c r="I1366" s="35">
        <v>140</v>
      </c>
      <c r="J1366" s="35">
        <v>1.6899999999998272</v>
      </c>
      <c r="K1366" s="35" t="s">
        <v>68</v>
      </c>
      <c r="L1366" s="36">
        <v>140.02816666666666</v>
      </c>
      <c r="M1366" s="36">
        <v>-140.02816666666666</v>
      </c>
      <c r="N1366" s="20">
        <v>1376</v>
      </c>
      <c r="Q1366" s="32" t="s">
        <v>229</v>
      </c>
      <c r="R1366" s="5">
        <v>15</v>
      </c>
      <c r="S1366" s="24">
        <v>190.72800000000001</v>
      </c>
      <c r="T1366" s="42">
        <v>-1.3815999999999999</v>
      </c>
      <c r="U1366" s="42">
        <v>-1.3798999999999999</v>
      </c>
      <c r="V1366" s="42">
        <v>26.456918505219999</v>
      </c>
      <c r="W1366" s="42">
        <v>26.452626066196</v>
      </c>
      <c r="X1366" s="42">
        <v>32.952296634809834</v>
      </c>
      <c r="Y1366" s="42">
        <v>32.94453801893966</v>
      </c>
      <c r="Z1366" s="42">
        <v>2.0150000000000001</v>
      </c>
      <c r="AA1366" s="25">
        <v>6.4975281186981437</v>
      </c>
      <c r="AB1366" s="25">
        <v>77.080452111924899</v>
      </c>
      <c r="AC1366" s="25">
        <v>2.6629992200000004E-2</v>
      </c>
      <c r="AD1366" s="42">
        <v>7.4899999999999994E-2</v>
      </c>
      <c r="AE1366" s="25">
        <v>90.147100000000009</v>
      </c>
      <c r="AF1366" s="42">
        <v>4.2686000000000002</v>
      </c>
      <c r="AG1366" s="25">
        <v>1.4089</v>
      </c>
      <c r="AH1366" s="5">
        <v>0.12429999999999999</v>
      </c>
      <c r="AI1366" s="25">
        <v>4.3298999999999997E-2</v>
      </c>
      <c r="AJ1366" s="24">
        <v>99.93</v>
      </c>
      <c r="AK1366" s="25">
        <v>0</v>
      </c>
      <c r="AL1366" s="115">
        <v>32.9343</v>
      </c>
      <c r="AM1366" s="117"/>
      <c r="AN1366" s="118"/>
      <c r="AO1366" s="32">
        <v>-1.4</v>
      </c>
      <c r="AP1366" s="245">
        <v>6.5030000000000001</v>
      </c>
      <c r="AQ1366" s="106"/>
      <c r="AR1366" s="108" t="s">
        <v>227</v>
      </c>
      <c r="AS1366" s="235">
        <v>15.633366323919882</v>
      </c>
      <c r="AT1366" s="128"/>
      <c r="AU1366" s="236">
        <v>32.867309919188983</v>
      </c>
      <c r="AV1366" s="128"/>
      <c r="AW1366" s="237">
        <v>1.783420494699647</v>
      </c>
      <c r="AX1366" s="128"/>
      <c r="BC1366" s="144" t="s">
        <v>227</v>
      </c>
      <c r="BE1366" s="145" t="s">
        <v>227</v>
      </c>
      <c r="BG1366" s="21">
        <v>1376</v>
      </c>
    </row>
    <row r="1367" spans="1:59" ht="15.75" customHeight="1">
      <c r="A1367" s="21" t="s">
        <v>242</v>
      </c>
      <c r="B1367" s="33">
        <v>65</v>
      </c>
      <c r="C1367" s="21" t="s">
        <v>402</v>
      </c>
      <c r="D1367" s="26" t="s">
        <v>403</v>
      </c>
      <c r="E1367" s="35">
        <v>73</v>
      </c>
      <c r="F1367" s="35">
        <v>0.1300000000000523</v>
      </c>
      <c r="G1367" s="35" t="s">
        <v>67</v>
      </c>
      <c r="H1367" s="36">
        <v>73.002166666666668</v>
      </c>
      <c r="I1367" s="35">
        <v>140</v>
      </c>
      <c r="J1367" s="35">
        <v>1.6899999999998272</v>
      </c>
      <c r="K1367" s="35" t="s">
        <v>68</v>
      </c>
      <c r="L1367" s="36">
        <v>140.02816666666666</v>
      </c>
      <c r="M1367" s="36">
        <v>-140.02816666666666</v>
      </c>
      <c r="N1367" s="20">
        <v>1377</v>
      </c>
      <c r="Q1367" s="32" t="s">
        <v>229</v>
      </c>
      <c r="R1367" s="5">
        <v>16</v>
      </c>
      <c r="S1367" s="24">
        <v>158.27500000000001</v>
      </c>
      <c r="T1367" s="42">
        <v>-1.3322000000000001</v>
      </c>
      <c r="U1367" s="42">
        <v>-1.3323</v>
      </c>
      <c r="V1367" s="42">
        <v>26.239439693710001</v>
      </c>
      <c r="W1367" s="42">
        <v>26.239082578423002</v>
      </c>
      <c r="X1367" s="42">
        <v>32.619956531885009</v>
      </c>
      <c r="Y1367" s="42">
        <v>32.619577134318568</v>
      </c>
      <c r="Z1367" s="42">
        <v>2.0699999999999998</v>
      </c>
      <c r="AA1367" s="25">
        <v>6.7029927684798309</v>
      </c>
      <c r="AB1367" s="25">
        <v>79.436007755823596</v>
      </c>
      <c r="AC1367" s="25">
        <v>2.6843199600000003E-2</v>
      </c>
      <c r="AD1367" s="42">
        <v>7.5300000000000006E-2</v>
      </c>
      <c r="AE1367" s="25">
        <v>90.135100000000008</v>
      </c>
      <c r="AF1367" s="42">
        <v>4.2679999999999998</v>
      </c>
      <c r="AG1367" s="25">
        <v>1.4136</v>
      </c>
      <c r="AH1367" s="5">
        <v>0.1245</v>
      </c>
      <c r="AI1367" s="25">
        <v>4.3298999999999997E-2</v>
      </c>
      <c r="AJ1367" s="24">
        <v>99.93</v>
      </c>
      <c r="AK1367" s="25">
        <v>0</v>
      </c>
      <c r="AL1367" s="115">
        <v>32.6173</v>
      </c>
      <c r="AM1367" s="117"/>
      <c r="AN1367" s="118"/>
      <c r="AO1367" s="32">
        <v>-1.2</v>
      </c>
      <c r="AP1367" s="245">
        <v>6.6890000000000001</v>
      </c>
      <c r="AQ1367" s="106"/>
      <c r="AR1367" s="108" t="s">
        <v>227</v>
      </c>
      <c r="AS1367" s="235">
        <v>14.839829628746214</v>
      </c>
      <c r="AT1367" s="128"/>
      <c r="AU1367" s="236">
        <v>31.019470969923589</v>
      </c>
      <c r="AV1367" s="128"/>
      <c r="AW1367" s="237">
        <v>1.7601837455830394</v>
      </c>
      <c r="AX1367" s="128"/>
      <c r="BC1367" s="144">
        <v>7.830641056660986E-3</v>
      </c>
      <c r="BE1367" s="145">
        <v>1.6888144076381322E-2</v>
      </c>
      <c r="BG1367" s="21">
        <v>1377</v>
      </c>
    </row>
    <row r="1368" spans="1:59" ht="15.75" customHeight="1">
      <c r="A1368" s="21" t="s">
        <v>242</v>
      </c>
      <c r="B1368" s="33">
        <v>65</v>
      </c>
      <c r="C1368" s="21" t="s">
        <v>402</v>
      </c>
      <c r="D1368" s="26" t="s">
        <v>403</v>
      </c>
      <c r="E1368" s="35">
        <v>73</v>
      </c>
      <c r="F1368" s="35">
        <v>0.1300000000000523</v>
      </c>
      <c r="G1368" s="35" t="s">
        <v>67</v>
      </c>
      <c r="H1368" s="36">
        <v>73.002166666666668</v>
      </c>
      <c r="I1368" s="35">
        <v>140</v>
      </c>
      <c r="J1368" s="35">
        <v>1.6899999999998272</v>
      </c>
      <c r="K1368" s="35" t="s">
        <v>68</v>
      </c>
      <c r="L1368" s="36">
        <v>140.02816666666666</v>
      </c>
      <c r="M1368" s="36">
        <v>-140.02816666666666</v>
      </c>
      <c r="N1368" s="20">
        <v>1378</v>
      </c>
      <c r="Q1368" s="32" t="s">
        <v>230</v>
      </c>
      <c r="R1368" s="5">
        <v>17</v>
      </c>
      <c r="S1368" s="24">
        <v>123.099</v>
      </c>
      <c r="T1368" s="42">
        <v>-1.1639999999999999</v>
      </c>
      <c r="U1368" s="42">
        <v>-1.1649</v>
      </c>
      <c r="V1368" s="42">
        <v>26.114979325474</v>
      </c>
      <c r="W1368" s="42">
        <v>26.114957608586</v>
      </c>
      <c r="X1368" s="42">
        <v>32.288998402097668</v>
      </c>
      <c r="Y1368" s="42">
        <v>32.289938220292363</v>
      </c>
      <c r="Z1368" s="42">
        <v>2.1372</v>
      </c>
      <c r="AA1368" s="25">
        <v>6.9334296059929992</v>
      </c>
      <c r="AB1368" s="25">
        <v>82.345556129745006</v>
      </c>
      <c r="AC1368" s="25">
        <v>2.9319860399999998E-2</v>
      </c>
      <c r="AD1368" s="42">
        <v>8.0799999999999997E-2</v>
      </c>
      <c r="AE1368" s="25">
        <v>90.147100000000009</v>
      </c>
      <c r="AF1368" s="42">
        <v>4.2686000000000002</v>
      </c>
      <c r="AG1368" s="25">
        <v>1.4136</v>
      </c>
      <c r="AH1368" s="5">
        <v>0.1245</v>
      </c>
      <c r="AI1368" s="25">
        <v>4.3298999999999997E-2</v>
      </c>
      <c r="AJ1368" s="24">
        <v>99.93</v>
      </c>
      <c r="AK1368" s="25">
        <v>0</v>
      </c>
      <c r="AL1368" s="115">
        <v>32.287599999999998</v>
      </c>
      <c r="AM1368" s="117"/>
      <c r="AN1368" s="118"/>
      <c r="AO1368" s="32">
        <v>-0.2</v>
      </c>
      <c r="AP1368" s="245">
        <v>6.8845000000000001</v>
      </c>
      <c r="AQ1368" s="106">
        <v>6</v>
      </c>
      <c r="AR1368" s="108" t="s">
        <v>227</v>
      </c>
      <c r="AS1368" s="235">
        <v>12.689171674760146</v>
      </c>
      <c r="AT1368" s="128"/>
      <c r="AU1368" s="236">
        <v>25.84079845489407</v>
      </c>
      <c r="AV1368" s="128"/>
      <c r="AW1368" s="237">
        <v>1.6217314487632513</v>
      </c>
      <c r="AX1368" s="128"/>
      <c r="BC1368" s="144">
        <v>1.5621579045819858E-2</v>
      </c>
      <c r="BD1368" s="128">
        <v>6</v>
      </c>
      <c r="BE1368" s="145">
        <v>2.583172901691794E-2</v>
      </c>
      <c r="BG1368" s="21">
        <v>1378</v>
      </c>
    </row>
    <row r="1369" spans="1:59" ht="15.75" customHeight="1">
      <c r="A1369" s="21" t="s">
        <v>242</v>
      </c>
      <c r="B1369" s="33">
        <v>65</v>
      </c>
      <c r="C1369" s="21" t="s">
        <v>402</v>
      </c>
      <c r="D1369" s="26" t="s">
        <v>403</v>
      </c>
      <c r="E1369" s="35">
        <v>73</v>
      </c>
      <c r="F1369" s="35">
        <v>0.1300000000000523</v>
      </c>
      <c r="G1369" s="35" t="s">
        <v>67</v>
      </c>
      <c r="H1369" s="36">
        <v>73.002166666666668</v>
      </c>
      <c r="I1369" s="35">
        <v>140</v>
      </c>
      <c r="J1369" s="35">
        <v>1.6899999999998272</v>
      </c>
      <c r="K1369" s="35" t="s">
        <v>68</v>
      </c>
      <c r="L1369" s="36">
        <v>140.02816666666666</v>
      </c>
      <c r="M1369" s="36">
        <v>-140.02816666666666</v>
      </c>
      <c r="N1369" s="20">
        <v>1379</v>
      </c>
      <c r="Q1369" s="32" t="s">
        <v>229</v>
      </c>
      <c r="R1369" s="5">
        <v>18</v>
      </c>
      <c r="S1369" s="24">
        <v>90.361000000000004</v>
      </c>
      <c r="T1369" s="42">
        <v>-0.62549999999999994</v>
      </c>
      <c r="U1369" s="42">
        <v>-0.60850000000000004</v>
      </c>
      <c r="V1369" s="42">
        <v>26.222437386331002</v>
      </c>
      <c r="W1369" s="42">
        <v>26.230182309199002</v>
      </c>
      <c r="X1369" s="42">
        <v>31.879538652568161</v>
      </c>
      <c r="Y1369" s="42">
        <v>31.871984664986243</v>
      </c>
      <c r="Z1369" s="42">
        <v>2.2242000000000002</v>
      </c>
      <c r="AA1369" s="25">
        <v>7.1806220832672363</v>
      </c>
      <c r="AB1369" s="25">
        <v>86.266976934368245</v>
      </c>
      <c r="AC1369" s="25">
        <v>6.4544996000000007E-2</v>
      </c>
      <c r="AD1369" s="42">
        <v>0.1583</v>
      </c>
      <c r="AE1369" s="25">
        <v>90.029500000000013</v>
      </c>
      <c r="AF1369" s="42">
        <v>4.2630999999999997</v>
      </c>
      <c r="AG1369" s="25">
        <v>1.4206000000000001</v>
      </c>
      <c r="AH1369" s="5">
        <v>0.12479999999999999</v>
      </c>
      <c r="AI1369" s="25">
        <v>4.3298999999999997E-2</v>
      </c>
      <c r="AJ1369" s="24">
        <v>99.93</v>
      </c>
      <c r="AK1369" s="25">
        <v>0</v>
      </c>
      <c r="AL1369" s="115">
        <v>31.856200000000001</v>
      </c>
      <c r="AM1369" s="117"/>
      <c r="AN1369" s="118"/>
      <c r="AO1369" s="32">
        <v>-0.7</v>
      </c>
      <c r="AP1369" s="245">
        <v>7.21</v>
      </c>
      <c r="AQ1369" s="106"/>
      <c r="AR1369" s="108" t="s">
        <v>227</v>
      </c>
      <c r="AS1369" s="235">
        <v>9.1458120050501162</v>
      </c>
      <c r="AT1369" s="128"/>
      <c r="AU1369" s="236">
        <v>17.849722821247056</v>
      </c>
      <c r="AV1369" s="128"/>
      <c r="AW1369" s="237">
        <v>1.3680636042402829</v>
      </c>
      <c r="AX1369" s="128"/>
      <c r="BC1369" s="144">
        <v>8.1999612247966633E-2</v>
      </c>
      <c r="BD1369" s="128">
        <v>6</v>
      </c>
      <c r="BE1369" s="145">
        <v>7.1934894408481331E-2</v>
      </c>
      <c r="BG1369" s="21">
        <v>1379</v>
      </c>
    </row>
    <row r="1370" spans="1:59" ht="15.75" customHeight="1">
      <c r="A1370" s="21" t="s">
        <v>242</v>
      </c>
      <c r="B1370" s="33">
        <v>65</v>
      </c>
      <c r="C1370" s="21" t="s">
        <v>402</v>
      </c>
      <c r="D1370" s="26" t="s">
        <v>403</v>
      </c>
      <c r="E1370" s="35">
        <v>73</v>
      </c>
      <c r="F1370" s="35">
        <v>0.1300000000000523</v>
      </c>
      <c r="G1370" s="35" t="s">
        <v>67</v>
      </c>
      <c r="H1370" s="36">
        <v>73.002166666666668</v>
      </c>
      <c r="I1370" s="35">
        <v>140</v>
      </c>
      <c r="J1370" s="35">
        <v>1.6899999999998272</v>
      </c>
      <c r="K1370" s="35" t="s">
        <v>68</v>
      </c>
      <c r="L1370" s="36">
        <v>140.02816666666666</v>
      </c>
      <c r="M1370" s="36">
        <v>-140.02816666666666</v>
      </c>
      <c r="N1370" s="20">
        <v>1380</v>
      </c>
      <c r="Q1370" s="32" t="s">
        <v>230</v>
      </c>
      <c r="R1370" s="5">
        <v>19</v>
      </c>
      <c r="S1370" s="24">
        <v>72.504000000000005</v>
      </c>
      <c r="T1370" s="42">
        <v>4.0000000000000002E-4</v>
      </c>
      <c r="U1370" s="42">
        <v>1.1000000000000001E-3</v>
      </c>
      <c r="V1370" s="42">
        <v>26.348035173048999</v>
      </c>
      <c r="W1370" s="42">
        <v>26.347991926277999</v>
      </c>
      <c r="X1370" s="42">
        <v>31.405023656274718</v>
      </c>
      <c r="Y1370" s="42">
        <v>31.40424815716127</v>
      </c>
      <c r="Z1370" s="42">
        <v>2.3698999999999999</v>
      </c>
      <c r="AA1370" s="25">
        <v>7.653282924776847</v>
      </c>
      <c r="AB1370" s="25">
        <v>93.168978962082107</v>
      </c>
      <c r="AC1370" s="25">
        <v>0.19396052400000002</v>
      </c>
      <c r="AD1370" s="42">
        <v>0.44290000000000002</v>
      </c>
      <c r="AE1370" s="25">
        <v>89.654500000000013</v>
      </c>
      <c r="AF1370" s="42">
        <v>4.2454000000000001</v>
      </c>
      <c r="AG1370" s="25">
        <v>1.3243</v>
      </c>
      <c r="AH1370" s="5">
        <v>0.121</v>
      </c>
      <c r="AI1370" s="25">
        <v>4.3298999999999997E-2</v>
      </c>
      <c r="AJ1370" s="24">
        <v>99.93</v>
      </c>
      <c r="AK1370" s="25">
        <v>0</v>
      </c>
      <c r="AL1370" s="115">
        <v>31.390799999999999</v>
      </c>
      <c r="AM1370" s="117"/>
      <c r="AN1370" s="118"/>
      <c r="AO1370" s="32">
        <v>0</v>
      </c>
      <c r="AP1370" s="245">
        <v>7.7350000000000003</v>
      </c>
      <c r="AQ1370" s="106"/>
      <c r="AR1370" s="108" t="s">
        <v>227</v>
      </c>
      <c r="AS1370" s="235">
        <v>4.8204487831117397</v>
      </c>
      <c r="AT1370" s="128"/>
      <c r="AU1370" s="236">
        <v>11.669782209500495</v>
      </c>
      <c r="AV1370" s="128"/>
      <c r="AW1370" s="237">
        <v>1.0776042402826858</v>
      </c>
      <c r="AX1370" s="128"/>
      <c r="BC1370" s="144">
        <v>0.19875009354780498</v>
      </c>
      <c r="BD1370" s="128">
        <v>6</v>
      </c>
      <c r="BE1370" s="145">
        <v>0.18430360012627001</v>
      </c>
      <c r="BG1370" s="21">
        <v>1380</v>
      </c>
    </row>
    <row r="1371" spans="1:59" ht="15.75" customHeight="1">
      <c r="A1371" s="21" t="s">
        <v>242</v>
      </c>
      <c r="B1371" s="33">
        <v>65</v>
      </c>
      <c r="C1371" s="21" t="s">
        <v>402</v>
      </c>
      <c r="D1371" s="26" t="s">
        <v>403</v>
      </c>
      <c r="E1371" s="35">
        <v>73</v>
      </c>
      <c r="F1371" s="35">
        <v>0.1300000000000523</v>
      </c>
      <c r="G1371" s="35" t="s">
        <v>67</v>
      </c>
      <c r="H1371" s="36">
        <v>73.002166666666668</v>
      </c>
      <c r="I1371" s="35">
        <v>140</v>
      </c>
      <c r="J1371" s="35">
        <v>1.6899999999998272</v>
      </c>
      <c r="K1371" s="35" t="s">
        <v>68</v>
      </c>
      <c r="L1371" s="36">
        <v>140.02816666666666</v>
      </c>
      <c r="M1371" s="36">
        <v>-140.02816666666666</v>
      </c>
      <c r="N1371" s="20">
        <v>1381</v>
      </c>
      <c r="Q1371" s="32" t="s">
        <v>230</v>
      </c>
      <c r="R1371" s="5">
        <v>20</v>
      </c>
      <c r="S1371" s="24">
        <v>72.498000000000005</v>
      </c>
      <c r="T1371" s="42">
        <v>3.2000000000000002E-3</v>
      </c>
      <c r="U1371" s="42">
        <v>1.5E-3</v>
      </c>
      <c r="V1371" s="42">
        <v>26.348531919081999</v>
      </c>
      <c r="W1371" s="42">
        <v>26.348187844153998</v>
      </c>
      <c r="X1371" s="42">
        <v>31.402803323855458</v>
      </c>
      <c r="Y1371" s="42">
        <v>31.404097707117238</v>
      </c>
      <c r="Z1371" s="42">
        <v>2.3698999999999999</v>
      </c>
      <c r="AA1371" s="25">
        <v>7.653282924776847</v>
      </c>
      <c r="AB1371" s="25">
        <v>93.17439246218359</v>
      </c>
      <c r="AC1371" s="25">
        <v>0.19506974800000002</v>
      </c>
      <c r="AD1371" s="42">
        <v>0.44540000000000002</v>
      </c>
      <c r="AE1371" s="25">
        <v>89.646500000000003</v>
      </c>
      <c r="AF1371" s="42">
        <v>4.2450000000000001</v>
      </c>
      <c r="AG1371" s="25">
        <v>1.2890999999999999</v>
      </c>
      <c r="AH1371" s="5">
        <v>0.1196</v>
      </c>
      <c r="AI1371" s="25">
        <v>4.3298999999999997E-2</v>
      </c>
      <c r="AJ1371" s="24">
        <v>99.93</v>
      </c>
      <c r="AK1371" s="25">
        <v>0</v>
      </c>
      <c r="AL1371" s="115">
        <v>31.395399999999999</v>
      </c>
      <c r="AM1371" s="117"/>
      <c r="AN1371" s="118"/>
      <c r="AO1371" s="32"/>
      <c r="AP1371" s="245" t="s">
        <v>227</v>
      </c>
      <c r="AQ1371" s="106"/>
      <c r="AR1371" s="108"/>
      <c r="AS1371" s="235" t="s">
        <v>227</v>
      </c>
      <c r="AT1371" s="128" t="s">
        <v>227</v>
      </c>
      <c r="AU1371" s="236" t="s">
        <v>227</v>
      </c>
      <c r="AV1371" s="128" t="s">
        <v>227</v>
      </c>
      <c r="AW1371" s="237" t="s">
        <v>227</v>
      </c>
      <c r="AX1371" s="128" t="s">
        <v>227</v>
      </c>
      <c r="BC1371" s="144" t="s">
        <v>227</v>
      </c>
      <c r="BE1371" s="145" t="s">
        <v>227</v>
      </c>
      <c r="BG1371" s="21">
        <v>1381</v>
      </c>
    </row>
    <row r="1372" spans="1:59" ht="15.75" customHeight="1">
      <c r="A1372" s="21" t="s">
        <v>242</v>
      </c>
      <c r="B1372" s="33">
        <v>65</v>
      </c>
      <c r="C1372" s="21" t="s">
        <v>402</v>
      </c>
      <c r="D1372" s="26" t="s">
        <v>403</v>
      </c>
      <c r="E1372" s="35">
        <v>73</v>
      </c>
      <c r="F1372" s="35">
        <v>0.1300000000000523</v>
      </c>
      <c r="G1372" s="35" t="s">
        <v>67</v>
      </c>
      <c r="H1372" s="36">
        <v>73.002166666666668</v>
      </c>
      <c r="I1372" s="35">
        <v>140</v>
      </c>
      <c r="J1372" s="35">
        <v>1.6899999999998272</v>
      </c>
      <c r="K1372" s="35" t="s">
        <v>68</v>
      </c>
      <c r="L1372" s="36">
        <v>140.02816666666666</v>
      </c>
      <c r="M1372" s="36">
        <v>-140.02816666666666</v>
      </c>
      <c r="N1372" s="20">
        <v>1382</v>
      </c>
      <c r="O1372" s="23">
        <v>3</v>
      </c>
      <c r="P1372" s="102" t="s">
        <v>478</v>
      </c>
      <c r="Q1372" s="32" t="s">
        <v>229</v>
      </c>
      <c r="R1372" s="5">
        <v>21</v>
      </c>
      <c r="S1372" s="24">
        <v>42.033000000000001</v>
      </c>
      <c r="T1372" s="42">
        <v>-0.85070000000000001</v>
      </c>
      <c r="U1372" s="42">
        <v>-0.88849999999999996</v>
      </c>
      <c r="V1372" s="42">
        <v>24.245274233244999</v>
      </c>
      <c r="W1372" s="42">
        <v>24.192153601175999</v>
      </c>
      <c r="X1372" s="42">
        <v>29.49491355796566</v>
      </c>
      <c r="Y1372" s="42">
        <v>29.461025564202135</v>
      </c>
      <c r="Z1372" s="42">
        <v>2.7069999999999999</v>
      </c>
      <c r="AA1372" s="25">
        <v>9.2561486579257597</v>
      </c>
      <c r="AB1372" s="25">
        <v>108.69077533190956</v>
      </c>
      <c r="AC1372" s="25">
        <v>0.13047108800000001</v>
      </c>
      <c r="AD1372" s="42">
        <v>0.30330000000000001</v>
      </c>
      <c r="AE1372" s="25">
        <v>89.718400000000003</v>
      </c>
      <c r="AF1372" s="42">
        <v>4.2484000000000002</v>
      </c>
      <c r="AG1372" s="25">
        <v>0.86880000000000002</v>
      </c>
      <c r="AH1372" s="5">
        <v>0.1028</v>
      </c>
      <c r="AI1372" s="25">
        <v>4.3298999999999997E-2</v>
      </c>
      <c r="AJ1372" s="24">
        <v>99.93</v>
      </c>
      <c r="AK1372" s="25">
        <v>0</v>
      </c>
      <c r="AL1372" s="115">
        <v>30.60425</v>
      </c>
      <c r="AM1372" s="117">
        <v>36</v>
      </c>
      <c r="AN1372" s="119" t="s">
        <v>478</v>
      </c>
      <c r="AO1372" s="32">
        <v>0.2</v>
      </c>
      <c r="AP1372" s="245">
        <v>8.6110000000000007</v>
      </c>
      <c r="AQ1372" s="106">
        <v>3</v>
      </c>
      <c r="AR1372" s="102" t="s">
        <v>478</v>
      </c>
      <c r="AS1372" s="235">
        <v>0.15813549862542534</v>
      </c>
      <c r="AT1372" s="130">
        <v>3</v>
      </c>
      <c r="AU1372" s="236">
        <v>6.1495931504780712</v>
      </c>
      <c r="AV1372" s="130">
        <v>3</v>
      </c>
      <c r="AW1372" s="237">
        <v>0.74841696113074219</v>
      </c>
      <c r="AX1372" s="130">
        <v>3</v>
      </c>
      <c r="AY1372" s="119" t="s">
        <v>478</v>
      </c>
      <c r="BC1372" s="144">
        <v>0.11995486114803955</v>
      </c>
      <c r="BD1372" s="128">
        <v>36</v>
      </c>
      <c r="BE1372" s="145">
        <v>0.10018161392357336</v>
      </c>
      <c r="BF1372" s="119" t="s">
        <v>478</v>
      </c>
      <c r="BG1372" s="21">
        <v>1382</v>
      </c>
    </row>
    <row r="1373" spans="1:59" ht="15.75" customHeight="1">
      <c r="A1373" s="21" t="s">
        <v>242</v>
      </c>
      <c r="B1373" s="33">
        <v>65</v>
      </c>
      <c r="C1373" s="21" t="s">
        <v>402</v>
      </c>
      <c r="D1373" s="26" t="s">
        <v>403</v>
      </c>
      <c r="E1373" s="35">
        <v>73</v>
      </c>
      <c r="F1373" s="35">
        <v>0.1300000000000523</v>
      </c>
      <c r="G1373" s="35" t="s">
        <v>67</v>
      </c>
      <c r="H1373" s="36">
        <v>73.002166666666668</v>
      </c>
      <c r="I1373" s="35">
        <v>140</v>
      </c>
      <c r="J1373" s="35">
        <v>1.6899999999998272</v>
      </c>
      <c r="K1373" s="35" t="s">
        <v>68</v>
      </c>
      <c r="L1373" s="36">
        <v>140.02816666666666</v>
      </c>
      <c r="M1373" s="36">
        <v>-140.02816666666666</v>
      </c>
      <c r="N1373" s="20">
        <v>1383</v>
      </c>
      <c r="Q1373" s="32" t="s">
        <v>229</v>
      </c>
      <c r="R1373" s="5">
        <v>22</v>
      </c>
      <c r="S1373" s="24">
        <v>21.649000000000001</v>
      </c>
      <c r="T1373" s="42">
        <v>-0.84509999999999996</v>
      </c>
      <c r="U1373" s="42">
        <v>-0.84499999999999997</v>
      </c>
      <c r="V1373" s="42">
        <v>22.915733975665002</v>
      </c>
      <c r="W1373" s="42">
        <v>22.908047867012002</v>
      </c>
      <c r="X1373" s="42">
        <v>27.733040961184113</v>
      </c>
      <c r="Y1373" s="42">
        <v>27.722767486494078</v>
      </c>
      <c r="Z1373" s="42">
        <v>2.6537999999999999</v>
      </c>
      <c r="AA1373" s="25">
        <v>9.1721854646306564</v>
      </c>
      <c r="AB1373" s="25">
        <v>106.38941117837516</v>
      </c>
      <c r="AC1373" s="25">
        <v>0.13034380000000001</v>
      </c>
      <c r="AD1373" s="42">
        <v>0.30299999999999999</v>
      </c>
      <c r="AE1373" s="25">
        <v>89.832000000000008</v>
      </c>
      <c r="AF1373" s="42">
        <v>4.2538</v>
      </c>
      <c r="AG1373" s="25">
        <v>0.69740000000000002</v>
      </c>
      <c r="AH1373" s="5">
        <v>9.5899999999999999E-2</v>
      </c>
      <c r="AI1373" s="25">
        <v>4.3298999999999997E-2</v>
      </c>
      <c r="AJ1373" s="24">
        <v>99.93</v>
      </c>
      <c r="AK1373" s="25">
        <v>0</v>
      </c>
      <c r="AL1373" s="115">
        <v>27.871200000000002</v>
      </c>
      <c r="AM1373" s="117"/>
      <c r="AN1373" s="118"/>
      <c r="AO1373" s="32">
        <v>-0.5</v>
      </c>
      <c r="AP1373" s="245">
        <v>9.06</v>
      </c>
      <c r="AQ1373" s="106"/>
      <c r="AR1373" s="108" t="s">
        <v>227</v>
      </c>
      <c r="AS1373" s="235">
        <v>0</v>
      </c>
      <c r="AT1373" s="128"/>
      <c r="AU1373" s="236">
        <v>3.164897586219976</v>
      </c>
      <c r="AV1373" s="128"/>
      <c r="AW1373" s="237">
        <v>0.51024028268551247</v>
      </c>
      <c r="AX1373" s="128"/>
      <c r="BC1373" s="144">
        <v>0.14670041915526996</v>
      </c>
      <c r="BD1373" s="128">
        <v>6</v>
      </c>
      <c r="BE1373" s="145">
        <v>6.0995503444136574E-2</v>
      </c>
      <c r="BG1373" s="21">
        <v>1383</v>
      </c>
    </row>
    <row r="1374" spans="1:59" ht="15.75" customHeight="1">
      <c r="A1374" s="21" t="s">
        <v>242</v>
      </c>
      <c r="B1374" s="33">
        <v>65</v>
      </c>
      <c r="C1374" s="21" t="s">
        <v>402</v>
      </c>
      <c r="D1374" s="26" t="s">
        <v>403</v>
      </c>
      <c r="E1374" s="35">
        <v>73</v>
      </c>
      <c r="F1374" s="35">
        <v>0.1300000000000523</v>
      </c>
      <c r="G1374" s="35" t="s">
        <v>67</v>
      </c>
      <c r="H1374" s="36">
        <v>73.002166666666668</v>
      </c>
      <c r="I1374" s="35">
        <v>140</v>
      </c>
      <c r="J1374" s="35">
        <v>1.6899999999998272</v>
      </c>
      <c r="K1374" s="35" t="s">
        <v>68</v>
      </c>
      <c r="L1374" s="36">
        <v>140.02816666666666</v>
      </c>
      <c r="M1374" s="36">
        <v>-140.02816666666666</v>
      </c>
      <c r="N1374" s="20">
        <v>1384</v>
      </c>
      <c r="Q1374" s="32" t="s">
        <v>230</v>
      </c>
      <c r="R1374" s="5">
        <v>23</v>
      </c>
      <c r="S1374" s="24">
        <v>5.75</v>
      </c>
      <c r="T1374" s="42">
        <v>-1.4089</v>
      </c>
      <c r="U1374" s="42">
        <v>-1.4101999999999999</v>
      </c>
      <c r="V1374" s="42">
        <v>21.3354569101</v>
      </c>
      <c r="W1374" s="42">
        <v>21.334194587958997</v>
      </c>
      <c r="X1374" s="42">
        <v>26.144450354336232</v>
      </c>
      <c r="Y1374" s="42">
        <v>26.143902216480797</v>
      </c>
      <c r="Z1374" s="42">
        <v>2.5339</v>
      </c>
      <c r="AA1374" s="25">
        <v>8.8945695461709384</v>
      </c>
      <c r="AB1374" s="25">
        <v>100.46471857704782</v>
      </c>
      <c r="AC1374" s="25">
        <v>0.12564323599999999</v>
      </c>
      <c r="AD1374" s="42">
        <v>0.29270000000000002</v>
      </c>
      <c r="AE1374" s="25">
        <v>89.752200000000002</v>
      </c>
      <c r="AF1374" s="42">
        <v>4.25</v>
      </c>
      <c r="AG1374" s="25">
        <v>0.64339999999999997</v>
      </c>
      <c r="AH1374" s="5">
        <v>9.3700000000000006E-2</v>
      </c>
      <c r="AI1374" s="25">
        <v>0.10056</v>
      </c>
      <c r="AJ1374" s="24">
        <v>99.93</v>
      </c>
      <c r="AK1374" s="25">
        <v>0</v>
      </c>
      <c r="AL1374" s="115">
        <v>26.143699999999999</v>
      </c>
      <c r="AM1374" s="117"/>
      <c r="AN1374" s="118"/>
      <c r="AO1374" s="32"/>
      <c r="AP1374" s="245" t="s">
        <v>227</v>
      </c>
      <c r="AQ1374" s="106"/>
      <c r="AR1374" s="108"/>
      <c r="AS1374" s="235" t="s">
        <v>227</v>
      </c>
      <c r="AT1374" s="128" t="s">
        <v>227</v>
      </c>
      <c r="AU1374" s="236" t="s">
        <v>227</v>
      </c>
      <c r="AV1374" s="128" t="s">
        <v>227</v>
      </c>
      <c r="AW1374" s="237" t="s">
        <v>227</v>
      </c>
      <c r="AX1374" s="128" t="s">
        <v>227</v>
      </c>
      <c r="BC1374" s="144" t="s">
        <v>227</v>
      </c>
      <c r="BE1374" s="145" t="s">
        <v>227</v>
      </c>
      <c r="BG1374" s="21">
        <v>1384</v>
      </c>
    </row>
    <row r="1375" spans="1:59" ht="15.75" customHeight="1">
      <c r="A1375" s="21" t="s">
        <v>242</v>
      </c>
      <c r="B1375" s="33">
        <v>65</v>
      </c>
      <c r="C1375" s="21" t="s">
        <v>402</v>
      </c>
      <c r="D1375" s="26" t="s">
        <v>403</v>
      </c>
      <c r="E1375" s="35">
        <v>73</v>
      </c>
      <c r="F1375" s="35">
        <v>0.1300000000000523</v>
      </c>
      <c r="G1375" s="35" t="s">
        <v>67</v>
      </c>
      <c r="H1375" s="36">
        <v>73.002166666666668</v>
      </c>
      <c r="I1375" s="35">
        <v>140</v>
      </c>
      <c r="J1375" s="35">
        <v>1.6899999999998272</v>
      </c>
      <c r="K1375" s="35" t="s">
        <v>68</v>
      </c>
      <c r="L1375" s="36">
        <v>140.02816666666666</v>
      </c>
      <c r="M1375" s="36">
        <v>-140.02816666666666</v>
      </c>
      <c r="N1375" s="20">
        <v>1385</v>
      </c>
      <c r="Q1375" s="32" t="s">
        <v>230</v>
      </c>
      <c r="R1375" s="5">
        <v>24</v>
      </c>
      <c r="S1375" s="24">
        <v>5.7460000000000004</v>
      </c>
      <c r="T1375" s="42">
        <v>-1.4051</v>
      </c>
      <c r="U1375" s="42">
        <v>-1.4097</v>
      </c>
      <c r="V1375" s="42">
        <v>21.337436897809003</v>
      </c>
      <c r="W1375" s="42">
        <v>21.334514453878999</v>
      </c>
      <c r="X1375" s="42">
        <v>26.143766299447059</v>
      </c>
      <c r="Y1375" s="42">
        <v>26.143893398031437</v>
      </c>
      <c r="Z1375" s="42">
        <v>2.5339</v>
      </c>
      <c r="AA1375" s="25">
        <v>8.8945695461709384</v>
      </c>
      <c r="AB1375" s="25">
        <v>100.47468210056417</v>
      </c>
      <c r="AC1375" s="25">
        <v>0.131198448</v>
      </c>
      <c r="AD1375" s="42">
        <v>0.3049</v>
      </c>
      <c r="AE1375" s="25">
        <v>89.754200000000012</v>
      </c>
      <c r="AF1375" s="42">
        <v>4.2500999999999998</v>
      </c>
      <c r="AG1375" s="25">
        <v>0.64810000000000001</v>
      </c>
      <c r="AH1375" s="5">
        <v>9.3899999999999997E-2</v>
      </c>
      <c r="AI1375" s="25">
        <v>8.5977999999999999E-2</v>
      </c>
      <c r="AJ1375" s="24">
        <v>99.93</v>
      </c>
      <c r="AK1375" s="25">
        <v>0</v>
      </c>
      <c r="AL1375" s="115">
        <v>26.144300000000001</v>
      </c>
      <c r="AM1375" s="117"/>
      <c r="AN1375" s="118"/>
      <c r="AO1375" s="32">
        <v>-1.2</v>
      </c>
      <c r="AP1375" s="245">
        <v>8.7929999999999993</v>
      </c>
      <c r="AQ1375" s="106">
        <v>2</v>
      </c>
      <c r="AR1375" s="108" t="s">
        <v>418</v>
      </c>
      <c r="AS1375" s="235">
        <v>0</v>
      </c>
      <c r="AT1375" s="128"/>
      <c r="AU1375" s="236">
        <v>3.0124039784847114</v>
      </c>
      <c r="AV1375" s="128"/>
      <c r="AW1375" s="237">
        <v>0.48022614840989408</v>
      </c>
      <c r="AX1375" s="128"/>
      <c r="BC1375" s="144">
        <v>0.11446181465992955</v>
      </c>
      <c r="BE1375" s="145">
        <v>5.107957175849509E-2</v>
      </c>
      <c r="BG1375" s="21">
        <v>1385</v>
      </c>
    </row>
    <row r="1376" spans="1:59" ht="15.75" customHeight="1">
      <c r="AM1376" s="117"/>
      <c r="AN1376" s="118"/>
    </row>
    <row r="1377" spans="39:40" ht="15.75" customHeight="1">
      <c r="AM1377" s="117"/>
      <c r="AN1377" s="118"/>
    </row>
    <row r="1378" spans="39:40" ht="15.75" customHeight="1">
      <c r="AM1378" s="117"/>
      <c r="AN1378" s="118"/>
    </row>
    <row r="1379" spans="39:40" ht="15.75" customHeight="1">
      <c r="AM1379" s="117"/>
      <c r="AN1379" s="118"/>
    </row>
    <row r="1380" spans="39:40" ht="15.75" customHeight="1">
      <c r="AM1380" s="117"/>
      <c r="AN1380" s="118"/>
    </row>
    <row r="1381" spans="39:40" ht="15.75" customHeight="1">
      <c r="AM1381" s="117"/>
      <c r="AN1381" s="118"/>
    </row>
    <row r="1382" spans="39:40" ht="15.75" customHeight="1">
      <c r="AM1382" s="117"/>
      <c r="AN1382" s="118"/>
    </row>
    <row r="1383" spans="39:40" ht="15.75" customHeight="1">
      <c r="AM1383" s="117"/>
      <c r="AN1383" s="118"/>
    </row>
    <row r="1384" spans="39:40" ht="15.75" customHeight="1">
      <c r="AM1384" s="117"/>
      <c r="AN1384" s="118"/>
    </row>
    <row r="1385" spans="39:40" ht="15.75" customHeight="1">
      <c r="AM1385" s="117"/>
      <c r="AN1385" s="118"/>
    </row>
    <row r="1386" spans="39:40" ht="15.75" customHeight="1">
      <c r="AM1386" s="117"/>
      <c r="AN1386" s="118"/>
    </row>
    <row r="1387" spans="39:40" ht="15.75" customHeight="1">
      <c r="AM1387" s="117"/>
      <c r="AN1387" s="118"/>
    </row>
    <row r="1388" spans="39:40" ht="15.75" customHeight="1">
      <c r="AM1388" s="117"/>
      <c r="AN1388" s="118"/>
    </row>
    <row r="1389" spans="39:40" ht="15.75" customHeight="1">
      <c r="AM1389" s="117"/>
      <c r="AN1389" s="118"/>
    </row>
    <row r="1390" spans="39:40" ht="15.75" customHeight="1">
      <c r="AM1390" s="117"/>
      <c r="AN1390" s="118"/>
    </row>
    <row r="1391" spans="39:40" ht="15.75" customHeight="1">
      <c r="AM1391" s="117"/>
      <c r="AN1391" s="118"/>
    </row>
    <row r="1392" spans="39:40" ht="15.75" customHeight="1">
      <c r="AM1392" s="117"/>
      <c r="AN1392" s="118"/>
    </row>
    <row r="1393" spans="39:40" ht="15.75" customHeight="1">
      <c r="AM1393" s="117"/>
      <c r="AN1393" s="118"/>
    </row>
    <row r="1394" spans="39:40" ht="15.75" customHeight="1">
      <c r="AM1394" s="117"/>
      <c r="AN1394" s="118"/>
    </row>
    <row r="1395" spans="39:40" ht="15.75" customHeight="1">
      <c r="AM1395" s="117"/>
      <c r="AN1395" s="118"/>
    </row>
    <row r="1396" spans="39:40" ht="15.75" customHeight="1">
      <c r="AM1396" s="117"/>
      <c r="AN1396" s="118"/>
    </row>
    <row r="1397" spans="39:40" ht="15.75" customHeight="1">
      <c r="AM1397" s="117"/>
      <c r="AN1397" s="118"/>
    </row>
    <row r="1398" spans="39:40" ht="15.75" customHeight="1">
      <c r="AM1398" s="117"/>
      <c r="AN1398" s="118"/>
    </row>
    <row r="1399" spans="39:40" ht="15.75" customHeight="1">
      <c r="AM1399" s="117"/>
      <c r="AN1399" s="118"/>
    </row>
    <row r="1400" spans="39:40" ht="15.75" customHeight="1">
      <c r="AM1400" s="117"/>
      <c r="AN1400" s="118"/>
    </row>
    <row r="1401" spans="39:40" ht="15.75" customHeight="1">
      <c r="AM1401" s="117"/>
      <c r="AN1401" s="118"/>
    </row>
    <row r="1402" spans="39:40" ht="15.75" customHeight="1">
      <c r="AM1402" s="117"/>
      <c r="AN1402" s="118"/>
    </row>
    <row r="1403" spans="39:40" ht="15.75" customHeight="1">
      <c r="AM1403" s="117"/>
      <c r="AN1403" s="118"/>
    </row>
    <row r="1404" spans="39:40" ht="15.75" customHeight="1">
      <c r="AM1404" s="117"/>
      <c r="AN1404" s="118"/>
    </row>
    <row r="1405" spans="39:40" ht="15.75" customHeight="1">
      <c r="AM1405" s="117"/>
      <c r="AN1405" s="118"/>
    </row>
    <row r="1406" spans="39:40" ht="15.75" customHeight="1">
      <c r="AM1406" s="117"/>
      <c r="AN1406" s="118"/>
    </row>
    <row r="1407" spans="39:40" ht="15.75" customHeight="1">
      <c r="AM1407" s="117"/>
      <c r="AN1407" s="118"/>
    </row>
    <row r="1408" spans="39:40" ht="15.75" customHeight="1">
      <c r="AM1408" s="117"/>
      <c r="AN1408" s="118"/>
    </row>
    <row r="1409" spans="39:40" ht="15.75" customHeight="1">
      <c r="AM1409" s="117"/>
      <c r="AN1409" s="118"/>
    </row>
    <row r="1410" spans="39:40" ht="15.75" customHeight="1">
      <c r="AM1410" s="117"/>
      <c r="AN1410" s="118"/>
    </row>
    <row r="1411" spans="39:40" ht="15.75" customHeight="1">
      <c r="AM1411" s="117"/>
      <c r="AN1411" s="118"/>
    </row>
    <row r="1412" spans="39:40" ht="15.75" customHeight="1">
      <c r="AM1412" s="117"/>
      <c r="AN1412" s="118"/>
    </row>
    <row r="1413" spans="39:40" ht="15.75" customHeight="1">
      <c r="AM1413" s="117"/>
      <c r="AN1413" s="118"/>
    </row>
    <row r="1414" spans="39:40" ht="15.75" customHeight="1">
      <c r="AM1414" s="117"/>
      <c r="AN1414" s="118"/>
    </row>
    <row r="1415" spans="39:40" ht="15.75" customHeight="1">
      <c r="AM1415" s="117"/>
      <c r="AN1415" s="118"/>
    </row>
    <row r="1416" spans="39:40" ht="15.75" customHeight="1">
      <c r="AM1416" s="117"/>
      <c r="AN1416" s="118"/>
    </row>
    <row r="1417" spans="39:40" ht="15.75" customHeight="1">
      <c r="AM1417" s="117"/>
      <c r="AN1417" s="118"/>
    </row>
    <row r="1418" spans="39:40" ht="15.75" customHeight="1">
      <c r="AM1418" s="117"/>
      <c r="AN1418" s="118"/>
    </row>
    <row r="1419" spans="39:40" ht="15.75" customHeight="1">
      <c r="AM1419" s="117"/>
      <c r="AN1419" s="118"/>
    </row>
    <row r="1420" spans="39:40" ht="15.75" customHeight="1">
      <c r="AM1420" s="117"/>
      <c r="AN1420" s="118"/>
    </row>
    <row r="1421" spans="39:40" ht="15.75" customHeight="1">
      <c r="AM1421" s="117"/>
      <c r="AN1421" s="118"/>
    </row>
    <row r="1422" spans="39:40" ht="15.75" customHeight="1">
      <c r="AM1422" s="117"/>
      <c r="AN1422" s="118"/>
    </row>
    <row r="1423" spans="39:40" ht="15.75" customHeight="1">
      <c r="AM1423" s="117"/>
      <c r="AN1423" s="118"/>
    </row>
    <row r="1424" spans="39:40" ht="15.75" customHeight="1">
      <c r="AM1424" s="117"/>
      <c r="AN1424" s="118"/>
    </row>
    <row r="1425" spans="39:40" ht="15.75" customHeight="1">
      <c r="AM1425" s="117"/>
      <c r="AN1425" s="118"/>
    </row>
    <row r="1426" spans="39:40" ht="15.75" customHeight="1">
      <c r="AM1426" s="117"/>
      <c r="AN1426" s="118"/>
    </row>
    <row r="1427" spans="39:40" ht="15.75" customHeight="1">
      <c r="AM1427" s="117"/>
      <c r="AN1427" s="118"/>
    </row>
    <row r="1428" spans="39:40" ht="15.75" customHeight="1">
      <c r="AM1428" s="117"/>
      <c r="AN1428" s="118"/>
    </row>
    <row r="1429" spans="39:40" ht="15.75" customHeight="1">
      <c r="AM1429" s="117"/>
      <c r="AN1429" s="118"/>
    </row>
    <row r="1430" spans="39:40" ht="15.75" customHeight="1">
      <c r="AM1430" s="117"/>
      <c r="AN1430" s="118"/>
    </row>
    <row r="1431" spans="39:40" ht="15.75" customHeight="1">
      <c r="AM1431" s="117"/>
      <c r="AN1431" s="118"/>
    </row>
    <row r="1432" spans="39:40" ht="15.75" customHeight="1">
      <c r="AM1432" s="117"/>
      <c r="AN1432" s="118"/>
    </row>
    <row r="1433" spans="39:40" ht="15.75" customHeight="1">
      <c r="AM1433" s="117"/>
      <c r="AN1433" s="118"/>
    </row>
    <row r="1434" spans="39:40" ht="15.75" customHeight="1">
      <c r="AM1434" s="117"/>
      <c r="AN1434" s="118"/>
    </row>
    <row r="1435" spans="39:40" ht="15.75" customHeight="1">
      <c r="AM1435" s="117"/>
      <c r="AN1435" s="118"/>
    </row>
    <row r="1436" spans="39:40" ht="15.75" customHeight="1">
      <c r="AM1436" s="117"/>
      <c r="AN1436" s="118"/>
    </row>
    <row r="1437" spans="39:40" ht="15.75" customHeight="1">
      <c r="AM1437" s="117"/>
      <c r="AN1437" s="118"/>
    </row>
    <row r="1438" spans="39:40" ht="15.75" customHeight="1">
      <c r="AM1438" s="117"/>
      <c r="AN1438" s="118"/>
    </row>
    <row r="1439" spans="39:40" ht="15.75" customHeight="1">
      <c r="AM1439" s="117"/>
      <c r="AN1439" s="118"/>
    </row>
    <row r="1440" spans="39:40" ht="15.75" customHeight="1">
      <c r="AM1440" s="117"/>
      <c r="AN1440" s="118"/>
    </row>
    <row r="1441" spans="39:40" ht="15.75" customHeight="1">
      <c r="AM1441" s="117"/>
      <c r="AN1441" s="118"/>
    </row>
    <row r="1442" spans="39:40" ht="15.75" customHeight="1">
      <c r="AM1442" s="117"/>
      <c r="AN1442" s="118"/>
    </row>
    <row r="1443" spans="39:40" ht="15.75" customHeight="1">
      <c r="AM1443" s="117"/>
      <c r="AN1443" s="118"/>
    </row>
    <row r="1444" spans="39:40" ht="15.75" customHeight="1">
      <c r="AM1444" s="117"/>
      <c r="AN1444" s="118"/>
    </row>
    <row r="1445" spans="39:40" ht="15.75" customHeight="1">
      <c r="AM1445" s="117"/>
      <c r="AN1445" s="118"/>
    </row>
    <row r="1446" spans="39:40" ht="15.75" customHeight="1">
      <c r="AM1446" s="117"/>
      <c r="AN1446" s="118"/>
    </row>
    <row r="1447" spans="39:40" ht="15.75" customHeight="1">
      <c r="AM1447" s="117"/>
      <c r="AN1447" s="118"/>
    </row>
    <row r="1448" spans="39:40" ht="15.75" customHeight="1">
      <c r="AM1448" s="117"/>
      <c r="AN1448" s="118"/>
    </row>
    <row r="1449" spans="39:40" ht="15.75" customHeight="1">
      <c r="AM1449" s="117"/>
      <c r="AN1449" s="118"/>
    </row>
    <row r="1450" spans="39:40" ht="15.75" customHeight="1">
      <c r="AM1450" s="117"/>
      <c r="AN1450" s="118"/>
    </row>
    <row r="1451" spans="39:40" ht="15.75" customHeight="1">
      <c r="AM1451" s="117"/>
      <c r="AN1451" s="118"/>
    </row>
    <row r="1452" spans="39:40" ht="15.75" customHeight="1">
      <c r="AM1452" s="117"/>
      <c r="AN1452" s="118"/>
    </row>
    <row r="1453" spans="39:40" ht="15.75" customHeight="1">
      <c r="AM1453" s="117"/>
      <c r="AN1453" s="118"/>
    </row>
    <row r="1454" spans="39:40" ht="15.75" customHeight="1">
      <c r="AM1454" s="117"/>
      <c r="AN1454" s="118"/>
    </row>
    <row r="1455" spans="39:40" ht="15.75" customHeight="1">
      <c r="AM1455" s="117"/>
      <c r="AN1455" s="118"/>
    </row>
    <row r="1456" spans="39:40" ht="15.75" customHeight="1">
      <c r="AM1456" s="117"/>
      <c r="AN1456" s="118"/>
    </row>
    <row r="1457" spans="39:40" ht="15.75" customHeight="1">
      <c r="AM1457" s="117"/>
      <c r="AN1457" s="118"/>
    </row>
    <row r="1458" spans="39:40" ht="15.75" customHeight="1">
      <c r="AM1458" s="117"/>
      <c r="AN1458" s="118"/>
    </row>
    <row r="1459" spans="39:40" ht="15.75" customHeight="1">
      <c r="AM1459" s="117"/>
      <c r="AN1459" s="118"/>
    </row>
    <row r="1460" spans="39:40" ht="15.75" customHeight="1">
      <c r="AM1460" s="117"/>
      <c r="AN1460" s="118"/>
    </row>
    <row r="1461" spans="39:40" ht="15.75" customHeight="1">
      <c r="AM1461" s="117"/>
      <c r="AN1461" s="118"/>
    </row>
    <row r="1462" spans="39:40" ht="15.75" customHeight="1">
      <c r="AM1462" s="117"/>
      <c r="AN1462" s="118"/>
    </row>
    <row r="1463" spans="39:40" ht="15.75" customHeight="1">
      <c r="AM1463" s="117"/>
      <c r="AN1463" s="118"/>
    </row>
    <row r="1464" spans="39:40" ht="15.75" customHeight="1">
      <c r="AM1464" s="117"/>
      <c r="AN1464" s="118"/>
    </row>
    <row r="1465" spans="39:40" ht="15.75" customHeight="1">
      <c r="AM1465" s="117"/>
      <c r="AN1465" s="118"/>
    </row>
    <row r="1466" spans="39:40" ht="15.75" customHeight="1">
      <c r="AM1466" s="117"/>
      <c r="AN1466" s="118"/>
    </row>
    <row r="1467" spans="39:40" ht="15.75" customHeight="1">
      <c r="AM1467" s="117"/>
      <c r="AN1467" s="118"/>
    </row>
    <row r="1468" spans="39:40" ht="15.75" customHeight="1">
      <c r="AM1468" s="117"/>
      <c r="AN1468" s="118"/>
    </row>
    <row r="1469" spans="39:40" ht="15.75" customHeight="1">
      <c r="AM1469" s="117"/>
      <c r="AN1469" s="118"/>
    </row>
    <row r="1470" spans="39:40" ht="15.75" customHeight="1">
      <c r="AM1470" s="117"/>
      <c r="AN1470" s="118"/>
    </row>
    <row r="1471" spans="39:40" ht="15.75" customHeight="1">
      <c r="AM1471" s="117"/>
      <c r="AN1471" s="118"/>
    </row>
    <row r="1472" spans="39:40" ht="15.75" customHeight="1">
      <c r="AM1472" s="117"/>
      <c r="AN1472" s="118"/>
    </row>
    <row r="1473" spans="39:40" ht="15.75" customHeight="1">
      <c r="AM1473" s="117"/>
      <c r="AN1473" s="118"/>
    </row>
    <row r="1474" spans="39:40" ht="15.75" customHeight="1">
      <c r="AM1474" s="117"/>
      <c r="AN1474" s="118"/>
    </row>
    <row r="1475" spans="39:40" ht="15.75" customHeight="1">
      <c r="AM1475" s="117"/>
      <c r="AN1475" s="118"/>
    </row>
    <row r="1476" spans="39:40" ht="15.75" customHeight="1">
      <c r="AM1476" s="117"/>
      <c r="AN1476" s="118"/>
    </row>
    <row r="1477" spans="39:40" ht="15.75" customHeight="1">
      <c r="AM1477" s="117"/>
      <c r="AN1477" s="118"/>
    </row>
    <row r="1478" spans="39:40" ht="15.75" customHeight="1">
      <c r="AM1478" s="117"/>
      <c r="AN1478" s="118"/>
    </row>
    <row r="1479" spans="39:40" ht="15.75" customHeight="1">
      <c r="AM1479" s="117"/>
      <c r="AN1479" s="118"/>
    </row>
    <row r="1480" spans="39:40" ht="15.75" customHeight="1">
      <c r="AM1480" s="117"/>
      <c r="AN1480" s="118"/>
    </row>
    <row r="1481" spans="39:40" ht="15.75" customHeight="1">
      <c r="AM1481" s="117"/>
      <c r="AN1481" s="118"/>
    </row>
    <row r="1482" spans="39:40" ht="15.75" customHeight="1">
      <c r="AM1482" s="117"/>
      <c r="AN1482" s="118"/>
    </row>
    <row r="1483" spans="39:40" ht="15.75" customHeight="1">
      <c r="AM1483" s="117"/>
      <c r="AN1483" s="118"/>
    </row>
    <row r="1484" spans="39:40" ht="15.75" customHeight="1">
      <c r="AM1484" s="117"/>
      <c r="AN1484" s="118"/>
    </row>
    <row r="1485" spans="39:40" ht="15.75" customHeight="1">
      <c r="AM1485" s="117"/>
      <c r="AN1485" s="118"/>
    </row>
    <row r="1486" spans="39:40" ht="15.75" customHeight="1">
      <c r="AM1486" s="117"/>
      <c r="AN1486" s="118"/>
    </row>
    <row r="1487" spans="39:40" ht="15.75" customHeight="1">
      <c r="AM1487" s="117"/>
      <c r="AN1487" s="118"/>
    </row>
    <row r="1488" spans="39:40" ht="15.75" customHeight="1">
      <c r="AM1488" s="117"/>
      <c r="AN1488" s="118"/>
    </row>
    <row r="1489" spans="39:40" ht="15.75" customHeight="1">
      <c r="AM1489" s="117"/>
      <c r="AN1489" s="118"/>
    </row>
    <row r="1490" spans="39:40" ht="15.75" customHeight="1">
      <c r="AM1490" s="117"/>
      <c r="AN1490" s="118"/>
    </row>
    <row r="1491" spans="39:40" ht="15.75" customHeight="1">
      <c r="AM1491" s="117"/>
      <c r="AN1491" s="118"/>
    </row>
    <row r="1492" spans="39:40" ht="15.75" customHeight="1">
      <c r="AM1492" s="117"/>
      <c r="AN1492" s="118"/>
    </row>
    <row r="1493" spans="39:40" ht="15.75" customHeight="1">
      <c r="AM1493" s="117"/>
      <c r="AN1493" s="118"/>
    </row>
    <row r="1494" spans="39:40" ht="15.75" customHeight="1">
      <c r="AM1494" s="117"/>
      <c r="AN1494" s="118"/>
    </row>
    <row r="1495" spans="39:40" ht="15.75" customHeight="1">
      <c r="AM1495" s="117"/>
      <c r="AN1495" s="118"/>
    </row>
    <row r="1496" spans="39:40" ht="15.75" customHeight="1">
      <c r="AM1496" s="117"/>
      <c r="AN1496" s="118"/>
    </row>
    <row r="1497" spans="39:40" ht="15.75" customHeight="1">
      <c r="AM1497" s="117"/>
      <c r="AN1497" s="118"/>
    </row>
    <row r="1498" spans="39:40" ht="15.75" customHeight="1">
      <c r="AM1498" s="117"/>
      <c r="AN1498" s="118"/>
    </row>
    <row r="1499" spans="39:40" ht="15.75" customHeight="1">
      <c r="AM1499" s="117"/>
      <c r="AN1499" s="118"/>
    </row>
    <row r="1500" spans="39:40" ht="15.75" customHeight="1">
      <c r="AM1500" s="117"/>
      <c r="AN1500" s="118"/>
    </row>
    <row r="1501" spans="39:40" ht="15.75" customHeight="1">
      <c r="AM1501" s="117"/>
      <c r="AN1501" s="118"/>
    </row>
    <row r="1502" spans="39:40" ht="15.75" customHeight="1">
      <c r="AM1502" s="117"/>
      <c r="AN1502" s="118"/>
    </row>
    <row r="1503" spans="39:40" ht="15.75" customHeight="1">
      <c r="AM1503" s="117"/>
      <c r="AN1503" s="118"/>
    </row>
    <row r="1504" spans="39:40" ht="15.75" customHeight="1">
      <c r="AM1504" s="117"/>
      <c r="AN1504" s="118"/>
    </row>
    <row r="1505" spans="39:40" ht="15.75" customHeight="1">
      <c r="AM1505" s="117"/>
      <c r="AN1505" s="118"/>
    </row>
    <row r="1506" spans="39:40" ht="15.75" customHeight="1">
      <c r="AM1506" s="117"/>
      <c r="AN1506" s="118"/>
    </row>
    <row r="1507" spans="39:40" ht="15.75" customHeight="1">
      <c r="AM1507" s="117"/>
      <c r="AN1507" s="118"/>
    </row>
    <row r="1508" spans="39:40" ht="15.75" customHeight="1">
      <c r="AM1508" s="117"/>
      <c r="AN1508" s="118"/>
    </row>
    <row r="1509" spans="39:40" ht="15.75" customHeight="1">
      <c r="AM1509" s="117"/>
      <c r="AN1509" s="118"/>
    </row>
    <row r="1510" spans="39:40" ht="15.75" customHeight="1">
      <c r="AM1510" s="117"/>
      <c r="AN1510" s="118"/>
    </row>
    <row r="1511" spans="39:40" ht="15.75" customHeight="1">
      <c r="AM1511" s="117"/>
      <c r="AN1511" s="118"/>
    </row>
    <row r="1512" spans="39:40" ht="15.75" customHeight="1">
      <c r="AM1512" s="117"/>
      <c r="AN1512" s="118"/>
    </row>
    <row r="1513" spans="39:40" ht="15.75" customHeight="1">
      <c r="AM1513" s="117"/>
      <c r="AN1513" s="118"/>
    </row>
    <row r="1514" spans="39:40" ht="15.75" customHeight="1">
      <c r="AM1514" s="117"/>
      <c r="AN1514" s="118"/>
    </row>
    <row r="1515" spans="39:40" ht="15.75" customHeight="1">
      <c r="AM1515" s="117"/>
      <c r="AN1515" s="118"/>
    </row>
    <row r="1516" spans="39:40" ht="15.75" customHeight="1">
      <c r="AM1516" s="117"/>
      <c r="AN1516" s="118"/>
    </row>
    <row r="1517" spans="39:40" ht="15.75" customHeight="1">
      <c r="AM1517" s="117"/>
      <c r="AN1517" s="118"/>
    </row>
    <row r="1518" spans="39:40" ht="15.75" customHeight="1">
      <c r="AM1518" s="117"/>
      <c r="AN1518" s="118"/>
    </row>
    <row r="1519" spans="39:40" ht="15.75" customHeight="1">
      <c r="AM1519" s="117"/>
      <c r="AN1519" s="118"/>
    </row>
    <row r="1520" spans="39:40" ht="15.75" customHeight="1">
      <c r="AM1520" s="117"/>
      <c r="AN1520" s="118"/>
    </row>
    <row r="1521" spans="39:40" ht="15.75" customHeight="1">
      <c r="AM1521" s="117"/>
      <c r="AN1521" s="118"/>
    </row>
    <row r="1522" spans="39:40" ht="15.75" customHeight="1">
      <c r="AM1522" s="117"/>
      <c r="AN1522" s="118"/>
    </row>
    <row r="1523" spans="39:40" ht="15.75" customHeight="1">
      <c r="AM1523" s="117"/>
      <c r="AN1523" s="118"/>
    </row>
    <row r="1524" spans="39:40" ht="15.75" customHeight="1">
      <c r="AM1524" s="117"/>
      <c r="AN1524" s="118"/>
    </row>
    <row r="1525" spans="39:40" ht="15.75" customHeight="1">
      <c r="AM1525" s="117"/>
      <c r="AN1525" s="118"/>
    </row>
    <row r="1526" spans="39:40" ht="15.75" customHeight="1">
      <c r="AM1526" s="117"/>
      <c r="AN1526" s="118"/>
    </row>
    <row r="1527" spans="39:40" ht="15.75" customHeight="1">
      <c r="AM1527" s="117"/>
      <c r="AN1527" s="118"/>
    </row>
    <row r="1528" spans="39:40" ht="15.75" customHeight="1">
      <c r="AM1528" s="117"/>
      <c r="AN1528" s="118"/>
    </row>
    <row r="1529" spans="39:40" ht="15.75" customHeight="1">
      <c r="AM1529" s="117"/>
      <c r="AN1529" s="118"/>
    </row>
    <row r="1530" spans="39:40" ht="15.75" customHeight="1">
      <c r="AM1530" s="117"/>
      <c r="AN1530" s="118"/>
    </row>
    <row r="1531" spans="39:40" ht="15.75" customHeight="1">
      <c r="AM1531" s="117"/>
      <c r="AN1531" s="118"/>
    </row>
    <row r="1532" spans="39:40" ht="15.75" customHeight="1">
      <c r="AM1532" s="117"/>
      <c r="AN1532" s="118"/>
    </row>
    <row r="1533" spans="39:40" ht="15.75" customHeight="1">
      <c r="AM1533" s="117"/>
      <c r="AN1533" s="118"/>
    </row>
    <row r="1534" spans="39:40" ht="15.75" customHeight="1">
      <c r="AM1534" s="117"/>
      <c r="AN1534" s="118"/>
    </row>
    <row r="1535" spans="39:40" ht="15.75" customHeight="1">
      <c r="AM1535" s="117"/>
      <c r="AN1535" s="118"/>
    </row>
    <row r="1536" spans="39:40" ht="15.75" customHeight="1">
      <c r="AM1536" s="117"/>
      <c r="AN1536" s="118"/>
    </row>
    <row r="1537" spans="39:40" ht="15.75" customHeight="1">
      <c r="AM1537" s="117"/>
      <c r="AN1537" s="118"/>
    </row>
    <row r="1538" spans="39:40" ht="15.75" customHeight="1">
      <c r="AM1538" s="117"/>
      <c r="AN1538" s="118"/>
    </row>
    <row r="1539" spans="39:40" ht="15.75" customHeight="1">
      <c r="AM1539" s="117"/>
      <c r="AN1539" s="118"/>
    </row>
    <row r="1540" spans="39:40" ht="15.75" customHeight="1">
      <c r="AM1540" s="117"/>
      <c r="AN1540" s="118"/>
    </row>
    <row r="1541" spans="39:40" ht="15.75" customHeight="1">
      <c r="AM1541" s="117"/>
      <c r="AN1541" s="118"/>
    </row>
    <row r="1542" spans="39:40" ht="15.75" customHeight="1">
      <c r="AM1542" s="117"/>
      <c r="AN1542" s="118"/>
    </row>
    <row r="1543" spans="39:40" ht="15.75" customHeight="1">
      <c r="AM1543" s="117"/>
      <c r="AN1543" s="118"/>
    </row>
    <row r="1544" spans="39:40" ht="15.75" customHeight="1">
      <c r="AM1544" s="117"/>
      <c r="AN1544" s="118"/>
    </row>
    <row r="1545" spans="39:40" ht="15.75" customHeight="1">
      <c r="AM1545" s="117"/>
      <c r="AN1545" s="118"/>
    </row>
    <row r="1546" spans="39:40" ht="15.75" customHeight="1">
      <c r="AM1546" s="117"/>
      <c r="AN1546" s="118"/>
    </row>
    <row r="1547" spans="39:40" ht="15.75" customHeight="1">
      <c r="AM1547" s="117"/>
      <c r="AN1547" s="118"/>
    </row>
    <row r="1548" spans="39:40" ht="15.75" customHeight="1">
      <c r="AM1548" s="117"/>
      <c r="AN1548" s="118"/>
    </row>
    <row r="1549" spans="39:40" ht="15.75" customHeight="1">
      <c r="AM1549" s="117"/>
      <c r="AN1549" s="118"/>
    </row>
    <row r="1550" spans="39:40" ht="15.75" customHeight="1">
      <c r="AM1550" s="117"/>
      <c r="AN1550" s="118"/>
    </row>
    <row r="1551" spans="39:40" ht="15.75" customHeight="1">
      <c r="AM1551" s="117"/>
      <c r="AN1551" s="118"/>
    </row>
    <row r="1552" spans="39:40" ht="15.75" customHeight="1">
      <c r="AM1552" s="117"/>
      <c r="AN1552" s="118"/>
    </row>
    <row r="1553" spans="39:40" ht="15.75" customHeight="1">
      <c r="AM1553" s="117"/>
      <c r="AN1553" s="118"/>
    </row>
    <row r="1554" spans="39:40" ht="15.75" customHeight="1">
      <c r="AM1554" s="117"/>
      <c r="AN1554" s="118"/>
    </row>
    <row r="1555" spans="39:40" ht="15.75" customHeight="1">
      <c r="AM1555" s="117"/>
      <c r="AN1555" s="118"/>
    </row>
    <row r="1556" spans="39:40" ht="15.75" customHeight="1">
      <c r="AM1556" s="117"/>
      <c r="AN1556" s="118"/>
    </row>
    <row r="1557" spans="39:40" ht="15.75" customHeight="1">
      <c r="AM1557" s="117"/>
      <c r="AN1557" s="118"/>
    </row>
    <row r="1558" spans="39:40" ht="15.75" customHeight="1">
      <c r="AM1558" s="117"/>
      <c r="AN1558" s="118"/>
    </row>
    <row r="1559" spans="39:40" ht="15.75" customHeight="1">
      <c r="AM1559" s="117"/>
      <c r="AN1559" s="118"/>
    </row>
    <row r="1560" spans="39:40" ht="15.75" customHeight="1">
      <c r="AM1560" s="117"/>
      <c r="AN1560" s="118"/>
    </row>
    <row r="1561" spans="39:40" ht="15.75" customHeight="1">
      <c r="AM1561" s="117"/>
      <c r="AN1561" s="118"/>
    </row>
    <row r="1562" spans="39:40" ht="15.75" customHeight="1">
      <c r="AM1562" s="117"/>
      <c r="AN1562" s="118"/>
    </row>
    <row r="1563" spans="39:40" ht="15.75" customHeight="1">
      <c r="AM1563" s="117"/>
      <c r="AN1563" s="118"/>
    </row>
    <row r="1564" spans="39:40" ht="15.75" customHeight="1">
      <c r="AM1564" s="117"/>
      <c r="AN1564" s="118"/>
    </row>
    <row r="1565" spans="39:40" ht="15.75" customHeight="1">
      <c r="AM1565" s="117"/>
      <c r="AN1565" s="118"/>
    </row>
    <row r="1566" spans="39:40" ht="15.75" customHeight="1">
      <c r="AM1566" s="117"/>
      <c r="AN1566" s="118"/>
    </row>
    <row r="1567" spans="39:40" ht="15.75" customHeight="1">
      <c r="AM1567" s="117"/>
      <c r="AN1567" s="118"/>
    </row>
    <row r="1568" spans="39:40" ht="15.75" customHeight="1">
      <c r="AM1568" s="117"/>
      <c r="AN1568" s="118"/>
    </row>
    <row r="1569" spans="39:40" ht="15.75" customHeight="1">
      <c r="AM1569" s="117"/>
      <c r="AN1569" s="118"/>
    </row>
    <row r="1570" spans="39:40" ht="15.75" customHeight="1">
      <c r="AM1570" s="117"/>
      <c r="AN1570" s="118"/>
    </row>
    <row r="1571" spans="39:40" ht="15.75" customHeight="1">
      <c r="AM1571" s="117"/>
      <c r="AN1571" s="118"/>
    </row>
    <row r="1572" spans="39:40" ht="15.75" customHeight="1">
      <c r="AM1572" s="117"/>
      <c r="AN1572" s="118"/>
    </row>
    <row r="1573" spans="39:40" ht="15.75" customHeight="1">
      <c r="AM1573" s="117"/>
      <c r="AN1573" s="118"/>
    </row>
    <row r="1574" spans="39:40" ht="15.75" customHeight="1">
      <c r="AM1574" s="117"/>
      <c r="AN1574" s="118"/>
    </row>
    <row r="1575" spans="39:40" ht="15.75" customHeight="1">
      <c r="AM1575" s="117"/>
      <c r="AN1575" s="118"/>
    </row>
    <row r="1576" spans="39:40" ht="15.75" customHeight="1">
      <c r="AM1576" s="117"/>
      <c r="AN1576" s="118"/>
    </row>
    <row r="1577" spans="39:40" ht="15.75" customHeight="1">
      <c r="AM1577" s="117"/>
      <c r="AN1577" s="118"/>
    </row>
    <row r="1578" spans="39:40" ht="15.75" customHeight="1">
      <c r="AM1578" s="117"/>
      <c r="AN1578" s="118"/>
    </row>
    <row r="1579" spans="39:40" ht="15.75" customHeight="1">
      <c r="AM1579" s="117"/>
      <c r="AN1579" s="118"/>
    </row>
    <row r="1580" spans="39:40" ht="15.75" customHeight="1">
      <c r="AM1580" s="117"/>
      <c r="AN1580" s="118"/>
    </row>
    <row r="1581" spans="39:40" ht="15.75" customHeight="1">
      <c r="AM1581" s="117"/>
      <c r="AN1581" s="118"/>
    </row>
    <row r="1582" spans="39:40" ht="15.75" customHeight="1">
      <c r="AM1582" s="117"/>
      <c r="AN1582" s="118"/>
    </row>
    <row r="1583" spans="39:40" ht="15.75" customHeight="1">
      <c r="AM1583" s="117"/>
      <c r="AN1583" s="118"/>
    </row>
    <row r="1584" spans="39:40" ht="15.75" customHeight="1">
      <c r="AM1584" s="117"/>
      <c r="AN1584" s="118"/>
    </row>
    <row r="1585" spans="39:40" ht="15.75" customHeight="1">
      <c r="AM1585" s="117"/>
      <c r="AN1585" s="118"/>
    </row>
    <row r="1586" spans="39:40" ht="15.75" customHeight="1">
      <c r="AM1586" s="117"/>
      <c r="AN1586" s="118"/>
    </row>
    <row r="1587" spans="39:40" ht="15.75" customHeight="1">
      <c r="AM1587" s="117"/>
      <c r="AN1587" s="118"/>
    </row>
    <row r="1588" spans="39:40" ht="15.75" customHeight="1">
      <c r="AM1588" s="117"/>
      <c r="AN1588" s="118"/>
    </row>
    <row r="1589" spans="39:40" ht="15.75" customHeight="1">
      <c r="AM1589" s="117"/>
      <c r="AN1589" s="118"/>
    </row>
    <row r="1590" spans="39:40" ht="15.75" customHeight="1">
      <c r="AM1590" s="117"/>
      <c r="AN1590" s="118"/>
    </row>
    <row r="1591" spans="39:40" ht="15.75" customHeight="1">
      <c r="AM1591" s="117"/>
      <c r="AN1591" s="118"/>
    </row>
    <row r="1592" spans="39:40" ht="15.75" customHeight="1">
      <c r="AM1592" s="117"/>
      <c r="AN1592" s="118"/>
    </row>
    <row r="1593" spans="39:40" ht="15.75" customHeight="1">
      <c r="AM1593" s="117"/>
      <c r="AN1593" s="118"/>
    </row>
    <row r="1594" spans="39:40" ht="15.75" customHeight="1">
      <c r="AM1594" s="117"/>
      <c r="AN1594" s="118"/>
    </row>
    <row r="1595" spans="39:40" ht="15.75" customHeight="1">
      <c r="AM1595" s="117"/>
      <c r="AN1595" s="118"/>
    </row>
    <row r="1596" spans="39:40" ht="15.75" customHeight="1">
      <c r="AM1596" s="117"/>
      <c r="AN1596" s="118"/>
    </row>
    <row r="1597" spans="39:40" ht="15.75" customHeight="1">
      <c r="AM1597" s="117"/>
      <c r="AN1597" s="118"/>
    </row>
    <row r="1598" spans="39:40" ht="15.75" customHeight="1">
      <c r="AM1598" s="117"/>
      <c r="AN1598" s="118"/>
    </row>
    <row r="1599" spans="39:40" ht="15.75" customHeight="1">
      <c r="AM1599" s="117"/>
      <c r="AN1599" s="118"/>
    </row>
    <row r="1600" spans="39:40" ht="15.75" customHeight="1">
      <c r="AM1600" s="117"/>
      <c r="AN1600" s="118"/>
    </row>
    <row r="1601" spans="39:40" ht="15.75" customHeight="1">
      <c r="AM1601" s="117"/>
      <c r="AN1601" s="118"/>
    </row>
    <row r="1602" spans="39:40" ht="15.75" customHeight="1">
      <c r="AM1602" s="117"/>
      <c r="AN1602" s="118"/>
    </row>
    <row r="1603" spans="39:40" ht="15.75" customHeight="1">
      <c r="AM1603" s="117"/>
      <c r="AN1603" s="118"/>
    </row>
    <row r="1604" spans="39:40" ht="15.75" customHeight="1">
      <c r="AM1604" s="117"/>
      <c r="AN1604" s="118"/>
    </row>
    <row r="1605" spans="39:40" ht="15.75" customHeight="1">
      <c r="AM1605" s="117"/>
      <c r="AN1605" s="118"/>
    </row>
    <row r="1606" spans="39:40" ht="15.75" customHeight="1">
      <c r="AM1606" s="117"/>
      <c r="AN1606" s="118"/>
    </row>
    <row r="1607" spans="39:40" ht="15.75" customHeight="1">
      <c r="AM1607" s="117"/>
      <c r="AN1607" s="118"/>
    </row>
    <row r="1608" spans="39:40" ht="15.75" customHeight="1">
      <c r="AM1608" s="117"/>
      <c r="AN1608" s="118"/>
    </row>
    <row r="1609" spans="39:40" ht="15.75" customHeight="1">
      <c r="AM1609" s="117"/>
      <c r="AN1609" s="118"/>
    </row>
    <row r="1610" spans="39:40" ht="15.75" customHeight="1">
      <c r="AM1610" s="117"/>
      <c r="AN1610" s="118"/>
    </row>
    <row r="1611" spans="39:40" ht="15.75" customHeight="1">
      <c r="AM1611" s="117"/>
      <c r="AN1611" s="118"/>
    </row>
    <row r="1612" spans="39:40" ht="15.75" customHeight="1">
      <c r="AM1612" s="117"/>
      <c r="AN1612" s="118"/>
    </row>
    <row r="1613" spans="39:40" ht="15.75" customHeight="1">
      <c r="AM1613" s="117"/>
      <c r="AN1613" s="118"/>
    </row>
    <row r="1614" spans="39:40" ht="15.75" customHeight="1">
      <c r="AM1614" s="117"/>
      <c r="AN1614" s="118"/>
    </row>
    <row r="1615" spans="39:40" ht="15.75" customHeight="1">
      <c r="AM1615" s="117"/>
      <c r="AN1615" s="118"/>
    </row>
    <row r="1616" spans="39:40" ht="15.75" customHeight="1">
      <c r="AM1616" s="117"/>
      <c r="AN1616" s="118"/>
    </row>
    <row r="1617" spans="39:40" ht="15.75" customHeight="1">
      <c r="AM1617" s="117"/>
      <c r="AN1617" s="118"/>
    </row>
    <row r="1618" spans="39:40" ht="15.75" customHeight="1">
      <c r="AM1618" s="117"/>
      <c r="AN1618" s="118"/>
    </row>
    <row r="1619" spans="39:40" ht="15.75" customHeight="1">
      <c r="AM1619" s="117"/>
      <c r="AN1619" s="118"/>
    </row>
    <row r="1620" spans="39:40" ht="15.75" customHeight="1">
      <c r="AM1620" s="117"/>
      <c r="AN1620" s="118"/>
    </row>
    <row r="1621" spans="39:40" ht="15.75" customHeight="1">
      <c r="AM1621" s="117"/>
      <c r="AN1621" s="118"/>
    </row>
    <row r="1622" spans="39:40" ht="15.75" customHeight="1">
      <c r="AM1622" s="117"/>
      <c r="AN1622" s="118"/>
    </row>
    <row r="1623" spans="39:40" ht="15.75" customHeight="1">
      <c r="AM1623" s="117"/>
      <c r="AN1623" s="118"/>
    </row>
    <row r="1624" spans="39:40" ht="15.75" customHeight="1">
      <c r="AM1624" s="117"/>
      <c r="AN1624" s="118"/>
    </row>
    <row r="1625" spans="39:40" ht="15.75" customHeight="1">
      <c r="AM1625" s="117"/>
      <c r="AN1625" s="118"/>
    </row>
    <row r="1626" spans="39:40" ht="15.75" customHeight="1">
      <c r="AM1626" s="117"/>
      <c r="AN1626" s="118"/>
    </row>
    <row r="1627" spans="39:40" ht="15.75" customHeight="1">
      <c r="AM1627" s="117"/>
      <c r="AN1627" s="118"/>
    </row>
    <row r="1628" spans="39:40" ht="15.75" customHeight="1">
      <c r="AM1628" s="117"/>
      <c r="AN1628" s="118"/>
    </row>
    <row r="1629" spans="39:40" ht="15.75" customHeight="1">
      <c r="AM1629" s="117"/>
      <c r="AN1629" s="118"/>
    </row>
    <row r="1630" spans="39:40" ht="15.75" customHeight="1">
      <c r="AM1630" s="117"/>
      <c r="AN1630" s="118"/>
    </row>
    <row r="1631" spans="39:40" ht="15.75" customHeight="1">
      <c r="AM1631" s="117"/>
      <c r="AN1631" s="118"/>
    </row>
    <row r="1632" spans="39:40" ht="15.75" customHeight="1">
      <c r="AM1632" s="117"/>
      <c r="AN1632" s="118"/>
    </row>
    <row r="1633" spans="39:40" ht="15.75" customHeight="1">
      <c r="AM1633" s="117"/>
      <c r="AN1633" s="118"/>
    </row>
    <row r="1634" spans="39:40" ht="15.75" customHeight="1">
      <c r="AM1634" s="117"/>
      <c r="AN1634" s="118"/>
    </row>
    <row r="1635" spans="39:40" ht="15.75" customHeight="1">
      <c r="AM1635" s="117"/>
      <c r="AN1635" s="118"/>
    </row>
    <row r="1636" spans="39:40" ht="15.75" customHeight="1">
      <c r="AM1636" s="117"/>
      <c r="AN1636" s="118"/>
    </row>
    <row r="1637" spans="39:40" ht="15.75" customHeight="1">
      <c r="AM1637" s="117"/>
      <c r="AN1637" s="118"/>
    </row>
    <row r="1638" spans="39:40" ht="15.75" customHeight="1">
      <c r="AM1638" s="117"/>
      <c r="AN1638" s="118"/>
    </row>
    <row r="1639" spans="39:40" ht="15.75" customHeight="1">
      <c r="AM1639" s="117"/>
      <c r="AN1639" s="118"/>
    </row>
    <row r="1640" spans="39:40" ht="15.75" customHeight="1">
      <c r="AM1640" s="117"/>
      <c r="AN1640" s="118"/>
    </row>
    <row r="1641" spans="39:40" ht="15.75" customHeight="1">
      <c r="AM1641" s="117"/>
      <c r="AN1641" s="118"/>
    </row>
    <row r="1642" spans="39:40" ht="15.75" customHeight="1">
      <c r="AM1642" s="117"/>
      <c r="AN1642" s="118"/>
    </row>
    <row r="1643" spans="39:40" ht="15.75" customHeight="1">
      <c r="AM1643" s="117"/>
      <c r="AN1643" s="118"/>
    </row>
    <row r="1644" spans="39:40" ht="15.75" customHeight="1">
      <c r="AM1644" s="117"/>
      <c r="AN1644" s="118"/>
    </row>
    <row r="1645" spans="39:40" ht="15.75" customHeight="1">
      <c r="AM1645" s="117"/>
      <c r="AN1645" s="118"/>
    </row>
    <row r="1646" spans="39:40" ht="15.75" customHeight="1">
      <c r="AM1646" s="117"/>
      <c r="AN1646" s="118"/>
    </row>
    <row r="1647" spans="39:40" ht="15.75" customHeight="1">
      <c r="AM1647" s="117"/>
      <c r="AN1647" s="118"/>
    </row>
    <row r="1648" spans="39:40" ht="15.75" customHeight="1">
      <c r="AM1648" s="117"/>
      <c r="AN1648" s="118"/>
    </row>
    <row r="1649" spans="39:40" ht="15.75" customHeight="1">
      <c r="AM1649" s="117"/>
      <c r="AN1649" s="118"/>
    </row>
    <row r="1650" spans="39:40" ht="15.75" customHeight="1">
      <c r="AM1650" s="117"/>
      <c r="AN1650" s="118"/>
    </row>
    <row r="1651" spans="39:40" ht="15.75" customHeight="1">
      <c r="AM1651" s="117"/>
      <c r="AN1651" s="118"/>
    </row>
    <row r="1652" spans="39:40" ht="15.75" customHeight="1">
      <c r="AM1652" s="117"/>
      <c r="AN1652" s="118"/>
    </row>
    <row r="1653" spans="39:40" ht="15.75" customHeight="1">
      <c r="AM1653" s="117"/>
      <c r="AN1653" s="118"/>
    </row>
    <row r="1654" spans="39:40" ht="15.75" customHeight="1">
      <c r="AM1654" s="117"/>
      <c r="AN1654" s="118"/>
    </row>
    <row r="1655" spans="39:40" ht="15.75" customHeight="1">
      <c r="AM1655" s="117"/>
      <c r="AN1655" s="118"/>
    </row>
    <row r="1656" spans="39:40" ht="15.75" customHeight="1">
      <c r="AM1656" s="117"/>
      <c r="AN1656" s="118"/>
    </row>
    <row r="1657" spans="39:40" ht="15.75" customHeight="1">
      <c r="AM1657" s="117"/>
      <c r="AN1657" s="118"/>
    </row>
    <row r="1658" spans="39:40" ht="15.75" customHeight="1">
      <c r="AM1658" s="117"/>
      <c r="AN1658" s="118"/>
    </row>
    <row r="1659" spans="39:40" ht="15.75" customHeight="1">
      <c r="AM1659" s="117"/>
      <c r="AN1659" s="118"/>
    </row>
    <row r="1660" spans="39:40" ht="15.75" customHeight="1">
      <c r="AM1660" s="117"/>
      <c r="AN1660" s="118"/>
    </row>
    <row r="1661" spans="39:40" ht="15.75" customHeight="1">
      <c r="AM1661" s="117"/>
      <c r="AN1661" s="118"/>
    </row>
    <row r="1662" spans="39:40" ht="15.75" customHeight="1">
      <c r="AM1662" s="117"/>
      <c r="AN1662" s="118"/>
    </row>
    <row r="1663" spans="39:40" ht="15.75" customHeight="1">
      <c r="AM1663" s="117"/>
      <c r="AN1663" s="118"/>
    </row>
    <row r="1664" spans="39:40" ht="15.75" customHeight="1">
      <c r="AM1664" s="117"/>
      <c r="AN1664" s="118"/>
    </row>
    <row r="1665" spans="39:40" ht="15.75" customHeight="1">
      <c r="AM1665" s="117"/>
      <c r="AN1665" s="118"/>
    </row>
    <row r="1666" spans="39:40" ht="15.75" customHeight="1">
      <c r="AM1666" s="117"/>
      <c r="AN1666" s="118"/>
    </row>
    <row r="1667" spans="39:40" ht="15.75" customHeight="1">
      <c r="AM1667" s="117"/>
      <c r="AN1667" s="118"/>
    </row>
    <row r="1668" spans="39:40" ht="15.75" customHeight="1">
      <c r="AM1668" s="117"/>
      <c r="AN1668" s="118"/>
    </row>
    <row r="1669" spans="39:40" ht="15.75" customHeight="1">
      <c r="AM1669" s="117"/>
      <c r="AN1669" s="118"/>
    </row>
    <row r="1670" spans="39:40" ht="15.75" customHeight="1">
      <c r="AM1670" s="117"/>
      <c r="AN1670" s="118"/>
    </row>
    <row r="1671" spans="39:40" ht="15.75" customHeight="1">
      <c r="AM1671" s="117"/>
      <c r="AN1671" s="118"/>
    </row>
    <row r="1672" spans="39:40" ht="15.75" customHeight="1">
      <c r="AM1672" s="117"/>
      <c r="AN1672" s="118"/>
    </row>
    <row r="1673" spans="39:40" ht="15.75" customHeight="1">
      <c r="AM1673" s="117"/>
      <c r="AN1673" s="118"/>
    </row>
    <row r="1674" spans="39:40" ht="15.75" customHeight="1">
      <c r="AM1674" s="117"/>
      <c r="AN1674" s="118"/>
    </row>
    <row r="1675" spans="39:40" ht="15.75" customHeight="1">
      <c r="AM1675" s="117"/>
      <c r="AN1675" s="118"/>
    </row>
    <row r="1676" spans="39:40" ht="15.75" customHeight="1">
      <c r="AM1676" s="117"/>
      <c r="AN1676" s="118"/>
    </row>
    <row r="1677" spans="39:40" ht="15.75" customHeight="1">
      <c r="AM1677" s="117"/>
      <c r="AN1677" s="118"/>
    </row>
    <row r="1678" spans="39:40" ht="15.75" customHeight="1">
      <c r="AM1678" s="117"/>
      <c r="AN1678" s="118"/>
    </row>
    <row r="1679" spans="39:40" ht="15.75" customHeight="1">
      <c r="AM1679" s="117"/>
      <c r="AN1679" s="118"/>
    </row>
    <row r="1680" spans="39:40" ht="15.75" customHeight="1">
      <c r="AM1680" s="117"/>
      <c r="AN1680" s="118"/>
    </row>
    <row r="1681" spans="39:40" ht="15.75" customHeight="1">
      <c r="AM1681" s="117"/>
      <c r="AN1681" s="118"/>
    </row>
    <row r="1682" spans="39:40" ht="15.75" customHeight="1">
      <c r="AM1682" s="117"/>
      <c r="AN1682" s="118"/>
    </row>
    <row r="1683" spans="39:40" ht="15.75" customHeight="1">
      <c r="AM1683" s="117"/>
      <c r="AN1683" s="118"/>
    </row>
    <row r="1684" spans="39:40" ht="15.75" customHeight="1">
      <c r="AM1684" s="117"/>
      <c r="AN1684" s="118"/>
    </row>
    <row r="1685" spans="39:40" ht="15.75" customHeight="1">
      <c r="AM1685" s="117"/>
      <c r="AN1685" s="118"/>
    </row>
    <row r="1686" spans="39:40" ht="15.75" customHeight="1">
      <c r="AM1686" s="117"/>
      <c r="AN1686" s="118"/>
    </row>
    <row r="1687" spans="39:40" ht="15.75" customHeight="1">
      <c r="AM1687" s="117"/>
      <c r="AN1687" s="118"/>
    </row>
    <row r="1688" spans="39:40" ht="15.75" customHeight="1">
      <c r="AM1688" s="117"/>
      <c r="AN1688" s="118"/>
    </row>
    <row r="1689" spans="39:40" ht="15.75" customHeight="1">
      <c r="AM1689" s="117"/>
      <c r="AN1689" s="118"/>
    </row>
    <row r="1690" spans="39:40" ht="15.75" customHeight="1">
      <c r="AM1690" s="117"/>
      <c r="AN1690" s="118"/>
    </row>
    <row r="1691" spans="39:40" ht="15.75" customHeight="1">
      <c r="AM1691" s="117"/>
      <c r="AN1691" s="118"/>
    </row>
    <row r="1692" spans="39:40" ht="15.75" customHeight="1">
      <c r="AM1692" s="117"/>
      <c r="AN1692" s="118"/>
    </row>
    <row r="1693" spans="39:40" ht="15.75" customHeight="1">
      <c r="AM1693" s="117"/>
      <c r="AN1693" s="118"/>
    </row>
    <row r="1694" spans="39:40" ht="15.75" customHeight="1">
      <c r="AM1694" s="117"/>
      <c r="AN1694" s="118"/>
    </row>
    <row r="1695" spans="39:40" ht="15.75" customHeight="1">
      <c r="AM1695" s="117"/>
      <c r="AN1695" s="118"/>
    </row>
    <row r="1696" spans="39:40" ht="15.75" customHeight="1">
      <c r="AM1696" s="117"/>
      <c r="AN1696" s="118"/>
    </row>
    <row r="1697" spans="39:40" ht="15.75" customHeight="1">
      <c r="AM1697" s="117"/>
      <c r="AN1697" s="118"/>
    </row>
    <row r="1698" spans="39:40" ht="15.75" customHeight="1">
      <c r="AM1698" s="117"/>
      <c r="AN1698" s="118"/>
    </row>
    <row r="1699" spans="39:40" ht="15.75" customHeight="1">
      <c r="AM1699" s="117"/>
      <c r="AN1699" s="118"/>
    </row>
    <row r="1700" spans="39:40" ht="15.75" customHeight="1">
      <c r="AM1700" s="117"/>
      <c r="AN1700" s="118"/>
    </row>
    <row r="1701" spans="39:40" ht="15.75" customHeight="1">
      <c r="AM1701" s="117"/>
      <c r="AN1701" s="118"/>
    </row>
    <row r="1702" spans="39:40" ht="15.75" customHeight="1">
      <c r="AM1702" s="117"/>
      <c r="AN1702" s="118"/>
    </row>
    <row r="1703" spans="39:40" ht="15.75" customHeight="1">
      <c r="AM1703" s="117"/>
      <c r="AN1703" s="118"/>
    </row>
    <row r="1704" spans="39:40" ht="15.75" customHeight="1">
      <c r="AM1704" s="117"/>
      <c r="AN1704" s="118"/>
    </row>
    <row r="1705" spans="39:40" ht="15.75" customHeight="1">
      <c r="AM1705" s="117"/>
      <c r="AN1705" s="118"/>
    </row>
    <row r="1706" spans="39:40" ht="15.75" customHeight="1">
      <c r="AM1706" s="117"/>
      <c r="AN1706" s="118"/>
    </row>
    <row r="1707" spans="39:40" ht="15.75" customHeight="1">
      <c r="AM1707" s="117"/>
      <c r="AN1707" s="118"/>
    </row>
    <row r="1708" spans="39:40" ht="15.75" customHeight="1">
      <c r="AM1708" s="117"/>
      <c r="AN1708" s="118"/>
    </row>
    <row r="1709" spans="39:40" ht="15.75" customHeight="1">
      <c r="AM1709" s="117"/>
      <c r="AN1709" s="118"/>
    </row>
    <row r="1710" spans="39:40" ht="15.75" customHeight="1">
      <c r="AM1710" s="117"/>
      <c r="AN1710" s="118"/>
    </row>
    <row r="1711" spans="39:40" ht="15.75" customHeight="1">
      <c r="AM1711" s="117"/>
      <c r="AN1711" s="118"/>
    </row>
    <row r="1712" spans="39:40" ht="15.75" customHeight="1">
      <c r="AM1712" s="117"/>
      <c r="AN1712" s="118"/>
    </row>
    <row r="1713" spans="39:40" ht="15.75" customHeight="1">
      <c r="AM1713" s="117"/>
      <c r="AN1713" s="118"/>
    </row>
    <row r="1714" spans="39:40" ht="15.75" customHeight="1">
      <c r="AM1714" s="117"/>
      <c r="AN1714" s="118"/>
    </row>
    <row r="1715" spans="39:40" ht="15.75" customHeight="1">
      <c r="AM1715" s="117"/>
      <c r="AN1715" s="118"/>
    </row>
    <row r="1716" spans="39:40" ht="15.75" customHeight="1">
      <c r="AM1716" s="117"/>
      <c r="AN1716" s="118"/>
    </row>
    <row r="1717" spans="39:40" ht="15.75" customHeight="1">
      <c r="AM1717" s="117"/>
      <c r="AN1717" s="118"/>
    </row>
    <row r="1718" spans="39:40" ht="15.75" customHeight="1">
      <c r="AM1718" s="117"/>
      <c r="AN1718" s="118"/>
    </row>
    <row r="1719" spans="39:40" ht="15.75" customHeight="1">
      <c r="AM1719" s="117"/>
      <c r="AN1719" s="118"/>
    </row>
    <row r="1720" spans="39:40" ht="15.75" customHeight="1">
      <c r="AM1720" s="117"/>
      <c r="AN1720" s="118"/>
    </row>
    <row r="1721" spans="39:40" ht="15.75" customHeight="1">
      <c r="AM1721" s="117"/>
      <c r="AN1721" s="118"/>
    </row>
    <row r="1722" spans="39:40" ht="15.75" customHeight="1">
      <c r="AM1722" s="117"/>
      <c r="AN1722" s="118"/>
    </row>
    <row r="1723" spans="39:40" ht="15.75" customHeight="1">
      <c r="AM1723" s="117"/>
      <c r="AN1723" s="118"/>
    </row>
    <row r="1724" spans="39:40" ht="15.75" customHeight="1">
      <c r="AM1724" s="117"/>
      <c r="AN1724" s="118"/>
    </row>
    <row r="1725" spans="39:40" ht="15.75" customHeight="1">
      <c r="AM1725" s="117"/>
      <c r="AN1725" s="118"/>
    </row>
    <row r="1726" spans="39:40" ht="15.75" customHeight="1">
      <c r="AM1726" s="117"/>
      <c r="AN1726" s="118"/>
    </row>
    <row r="1727" spans="39:40" ht="15.75" customHeight="1">
      <c r="AM1727" s="117"/>
      <c r="AN1727" s="118"/>
    </row>
    <row r="1728" spans="39:40" ht="15.75" customHeight="1">
      <c r="AM1728" s="117"/>
      <c r="AN1728" s="118"/>
    </row>
    <row r="1729" spans="39:40" ht="15.75" customHeight="1">
      <c r="AM1729" s="117"/>
      <c r="AN1729" s="118"/>
    </row>
    <row r="1730" spans="39:40" ht="15.75" customHeight="1">
      <c r="AM1730" s="117"/>
      <c r="AN1730" s="118"/>
    </row>
    <row r="1731" spans="39:40" ht="15.75" customHeight="1">
      <c r="AM1731" s="117"/>
      <c r="AN1731" s="118"/>
    </row>
    <row r="1732" spans="39:40" ht="15.75" customHeight="1">
      <c r="AM1732" s="117"/>
      <c r="AN1732" s="118"/>
    </row>
    <row r="1733" spans="39:40" ht="15.75" customHeight="1">
      <c r="AM1733" s="117"/>
      <c r="AN1733" s="118"/>
    </row>
    <row r="1734" spans="39:40" ht="15.75" customHeight="1">
      <c r="AM1734" s="117"/>
      <c r="AN1734" s="118"/>
    </row>
    <row r="1735" spans="39:40" ht="15.75" customHeight="1">
      <c r="AM1735" s="117"/>
      <c r="AN1735" s="118"/>
    </row>
    <row r="1736" spans="39:40" ht="15.75" customHeight="1">
      <c r="AM1736" s="117"/>
      <c r="AN1736" s="118"/>
    </row>
    <row r="1737" spans="39:40" ht="15.75" customHeight="1">
      <c r="AM1737" s="117"/>
      <c r="AN1737" s="118"/>
    </row>
    <row r="1738" spans="39:40" ht="15.75" customHeight="1">
      <c r="AM1738" s="117"/>
      <c r="AN1738" s="118"/>
    </row>
    <row r="1739" spans="39:40" ht="15.75" customHeight="1">
      <c r="AM1739" s="117"/>
      <c r="AN1739" s="118"/>
    </row>
    <row r="1740" spans="39:40" ht="15.75" customHeight="1">
      <c r="AM1740" s="117"/>
      <c r="AN1740" s="118"/>
    </row>
    <row r="1741" spans="39:40" ht="15.75" customHeight="1">
      <c r="AM1741" s="117"/>
      <c r="AN1741" s="118"/>
    </row>
    <row r="1742" spans="39:40" ht="15.75" customHeight="1">
      <c r="AM1742" s="117"/>
      <c r="AN1742" s="118"/>
    </row>
    <row r="1743" spans="39:40" ht="15.75" customHeight="1">
      <c r="AM1743" s="117"/>
      <c r="AN1743" s="118"/>
    </row>
    <row r="1744" spans="39:40" ht="15.75" customHeight="1">
      <c r="AM1744" s="117"/>
      <c r="AN1744" s="118"/>
    </row>
    <row r="1745" spans="39:40" ht="15.75" customHeight="1">
      <c r="AM1745" s="117"/>
      <c r="AN1745" s="118"/>
    </row>
    <row r="1746" spans="39:40" ht="15.75" customHeight="1">
      <c r="AM1746" s="117"/>
      <c r="AN1746" s="118"/>
    </row>
    <row r="1747" spans="39:40" ht="15.75" customHeight="1">
      <c r="AM1747" s="117"/>
      <c r="AN1747" s="118"/>
    </row>
    <row r="1748" spans="39:40" ht="15.75" customHeight="1">
      <c r="AM1748" s="117"/>
      <c r="AN1748" s="118"/>
    </row>
    <row r="1749" spans="39:40" ht="15.75" customHeight="1">
      <c r="AM1749" s="117"/>
      <c r="AN1749" s="118"/>
    </row>
    <row r="1750" spans="39:40" ht="15.75" customHeight="1">
      <c r="AM1750" s="117"/>
      <c r="AN1750" s="118"/>
    </row>
    <row r="1751" spans="39:40" ht="15.75" customHeight="1">
      <c r="AM1751" s="117"/>
      <c r="AN1751" s="118"/>
    </row>
    <row r="1752" spans="39:40" ht="15.75" customHeight="1">
      <c r="AM1752" s="117"/>
      <c r="AN1752" s="118"/>
    </row>
    <row r="1753" spans="39:40" ht="15.75" customHeight="1">
      <c r="AM1753" s="117"/>
      <c r="AN1753" s="118"/>
    </row>
    <row r="1754" spans="39:40" ht="15.75" customHeight="1">
      <c r="AM1754" s="117"/>
      <c r="AN1754" s="118"/>
    </row>
  </sheetData>
  <autoFilter ref="A1:BV1375" xr:uid="{00000000-0009-0000-0000-000003000000}">
    <sortState xmlns:xlrd2="http://schemas.microsoft.com/office/spreadsheetml/2017/richdata2" ref="A2:BH1375">
      <sortCondition ref="BG1:BG1375"/>
    </sortState>
  </autoFilter>
  <sortState xmlns:xlrd2="http://schemas.microsoft.com/office/spreadsheetml/2017/richdata2" ref="A76:BH103">
    <sortCondition ref="N76:N103"/>
  </sortState>
  <phoneticPr fontId="11" type="noConversion"/>
  <printOptions horizontalCentered="1" gridLines="1"/>
  <pageMargins left="0.66" right="0.25" top="1" bottom="1" header="0.5" footer="0.5"/>
  <pageSetup scale="75" pageOrder="overThenDown" orientation="portrait" horizontalDpi="180" verticalDpi="180" r:id="rId1"/>
  <headerFooter alignWithMargins="0">
    <oddHeader>&amp;C&amp;F  &amp;A&amp;R&amp;"Calibri"&amp;12&amp;K000000 Unclassified - Non-Classifié&amp;1#_x000D_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5D5A-55D3-4E4A-A19F-4DB10B9E197E}">
  <dimension ref="A1:Z1399"/>
  <sheetViews>
    <sheetView topLeftCell="A308" workbookViewId="0">
      <selection activeCell="G322" sqref="G322"/>
    </sheetView>
  </sheetViews>
  <sheetFormatPr defaultRowHeight="14.4"/>
  <cols>
    <col min="1" max="1" width="9.5546875" style="175" customWidth="1"/>
    <col min="2" max="2" width="9.44140625" style="175" customWidth="1"/>
    <col min="3" max="3" width="10" style="175" customWidth="1"/>
    <col min="4" max="4" width="14.5546875" style="175" customWidth="1"/>
    <col min="5" max="5" width="20.6640625" style="175" customWidth="1"/>
    <col min="6" max="6" width="11.109375" style="175" customWidth="1"/>
    <col min="7" max="7" width="12.6640625" style="175" customWidth="1"/>
    <col min="8" max="8" width="8.88671875" style="175"/>
    <col min="9" max="9" width="11.88671875" style="175" customWidth="1"/>
    <col min="10" max="16" width="8.88671875" style="175"/>
    <col min="17" max="17" width="12" style="175" customWidth="1"/>
    <col min="18" max="18" width="10.33203125" style="175" customWidth="1"/>
    <col min="19" max="16384" width="8.88671875" style="175"/>
  </cols>
  <sheetData>
    <row r="1" spans="1:26" ht="36" customHeight="1">
      <c r="H1" s="178" t="s">
        <v>771</v>
      </c>
      <c r="I1" s="178" t="s">
        <v>772</v>
      </c>
      <c r="J1" s="178" t="s">
        <v>771</v>
      </c>
      <c r="K1" s="178" t="s">
        <v>773</v>
      </c>
      <c r="L1" s="178" t="s">
        <v>774</v>
      </c>
      <c r="M1" s="178" t="s">
        <v>771</v>
      </c>
      <c r="N1" s="178" t="s">
        <v>774</v>
      </c>
      <c r="O1" s="178" t="s">
        <v>775</v>
      </c>
      <c r="P1" s="178" t="s">
        <v>771</v>
      </c>
      <c r="Q1" s="178" t="s">
        <v>776</v>
      </c>
      <c r="R1" s="178" t="s">
        <v>777</v>
      </c>
      <c r="S1" s="178" t="s">
        <v>771</v>
      </c>
      <c r="T1" s="178" t="s">
        <v>776</v>
      </c>
      <c r="U1" s="178"/>
      <c r="V1" s="178" t="s">
        <v>774</v>
      </c>
      <c r="W1" s="178" t="s">
        <v>774</v>
      </c>
      <c r="X1" s="178" t="s">
        <v>771</v>
      </c>
    </row>
    <row r="2" spans="1:26">
      <c r="A2" s="177" t="s">
        <v>585</v>
      </c>
      <c r="G2" s="177" t="s">
        <v>586</v>
      </c>
      <c r="H2" s="175">
        <f>COUNTIF(H6:H2001,"x") +COUNTIF(H6:H2001,"xx")</f>
        <v>1382</v>
      </c>
      <c r="I2" s="175">
        <f>COUNTIF(I6:I2001,"x") +COUNTIF(I6:I2001,"xx")</f>
        <v>147</v>
      </c>
      <c r="J2" s="175">
        <f>COUNTIF(J6:J2001,"x") +COUNTIF(J6:J2001,"xx")</f>
        <v>1172</v>
      </c>
      <c r="K2" s="175">
        <f>COUNTIF(K6:K2001,"xx") +COUNTIF(K6:K2001,"xxxx")</f>
        <v>50</v>
      </c>
      <c r="L2" s="175">
        <f>COUNTIF(L6:L2001,"x") +COUNTIF(L6:L2001,"xx")</f>
        <v>544</v>
      </c>
      <c r="M2" s="175">
        <f>COUNTIF(M6:M2001,"xx") +COUNTIF(M6:M2001,"xxxx")</f>
        <v>1228</v>
      </c>
      <c r="N2" s="175">
        <f>COUNTIF(N6:N2001,"x") +COUNTIF(N6:N2001,"xx")</f>
        <v>563</v>
      </c>
      <c r="O2" s="175">
        <f>COUNTIF(O6:O2001,"x") +COUNTIF(O6:O2001,"xx")</f>
        <v>534</v>
      </c>
      <c r="P2" s="175">
        <f>COUNTIF(P6:P2001,"x") +COUNTIF(P6:P2001,"xx")</f>
        <v>813</v>
      </c>
      <c r="Q2" s="175">
        <f>COUNTIF(Q6:Q2001,"xx") +COUNTIF(Q6:Q2001,"xxxx")</f>
        <v>176</v>
      </c>
      <c r="R2" s="175">
        <f>COUNTIF(R6:R2001,"x") +COUNTIF(R6:R2001,"xx")</f>
        <v>796</v>
      </c>
      <c r="S2" s="175">
        <f>COUNTIF(S6:S2001,"x") +COUNTIF(S6:S2001,"xx")</f>
        <v>373</v>
      </c>
      <c r="T2" s="175">
        <f>COUNTIF(T6:T2001,"x") +COUNTIF(T6:T2001,"xx")</f>
        <v>154</v>
      </c>
      <c r="V2" s="175">
        <f>COUNTIF(V6:V2001,"x") +COUNTIF(V6:V2001,"xx")</f>
        <v>192</v>
      </c>
      <c r="W2" s="175">
        <f>COUNTIF(W6:W2001,"x") +COUNTIF(W6:W2001,"xx")</f>
        <v>24</v>
      </c>
      <c r="X2" s="175">
        <f>COUNTIF(X6:X2001,"x") +COUNTIF(X6:X2001,"xx")</f>
        <v>214</v>
      </c>
      <c r="Y2" s="175" t="s">
        <v>587</v>
      </c>
      <c r="Z2" s="175">
        <f>SUM(H2:X2)</f>
        <v>8362</v>
      </c>
    </row>
    <row r="3" spans="1:26">
      <c r="G3" s="177" t="s">
        <v>588</v>
      </c>
      <c r="H3" s="175">
        <f>COUNTIF(H6:H2001,"xx")</f>
        <v>120</v>
      </c>
      <c r="I3" s="175">
        <f>COUNTIF(I6:I2001,"xx")</f>
        <v>0</v>
      </c>
      <c r="J3" s="175">
        <f>COUNTIF(J6:J2001,"xx")</f>
        <v>145</v>
      </c>
      <c r="K3" s="175">
        <f>COUNTIF(K6:K2001,"xxxx")</f>
        <v>4</v>
      </c>
      <c r="L3" s="175">
        <f>COUNTIF(L6:L2001,"xx")</f>
        <v>0</v>
      </c>
      <c r="M3" s="175">
        <f>COUNTIF(M6:M2001,"xxxx")</f>
        <v>146</v>
      </c>
      <c r="N3" s="175">
        <f>COUNTIF(N6:N2001,"xx")</f>
        <v>0</v>
      </c>
      <c r="O3" s="175">
        <f>COUNTIF(O6:O2001,"xx")</f>
        <v>41</v>
      </c>
      <c r="P3" s="175">
        <f>COUNTIF(P6:P2001,"xx")</f>
        <v>66</v>
      </c>
      <c r="Q3" s="175">
        <f>COUNTIF(Q6:Q2001,"xxxx")</f>
        <v>0</v>
      </c>
      <c r="R3" s="175">
        <f>COUNTIF(R6:R2001,"xx")</f>
        <v>68</v>
      </c>
      <c r="S3" s="175">
        <f>COUNTIF(S6:S2001,"xx")</f>
        <v>236</v>
      </c>
      <c r="T3" s="175">
        <f>COUNTIF(T6:T2001,"xx")</f>
        <v>0</v>
      </c>
      <c r="V3" s="175">
        <f>COUNTIF(V6:V2001,"xx")</f>
        <v>0</v>
      </c>
      <c r="W3" s="175">
        <f>COUNTIF(W6:W2001,"xx")</f>
        <v>0</v>
      </c>
      <c r="X3" s="175">
        <f>COUNTIF(X6:X2001,"xx")</f>
        <v>214</v>
      </c>
    </row>
    <row r="4" spans="1:26">
      <c r="G4" s="177" t="s">
        <v>589</v>
      </c>
      <c r="H4" s="175">
        <f t="shared" ref="H4:T4" si="0">SUM(H2:H3)</f>
        <v>1502</v>
      </c>
      <c r="I4" s="175">
        <f t="shared" si="0"/>
        <v>147</v>
      </c>
      <c r="J4" s="175">
        <f t="shared" si="0"/>
        <v>1317</v>
      </c>
      <c r="K4" s="175">
        <f t="shared" si="0"/>
        <v>54</v>
      </c>
      <c r="L4" s="175">
        <f t="shared" si="0"/>
        <v>544</v>
      </c>
      <c r="M4" s="175">
        <f t="shared" si="0"/>
        <v>1374</v>
      </c>
      <c r="N4" s="175">
        <f t="shared" si="0"/>
        <v>563</v>
      </c>
      <c r="O4" s="175">
        <f t="shared" si="0"/>
        <v>575</v>
      </c>
      <c r="P4" s="175">
        <f t="shared" si="0"/>
        <v>879</v>
      </c>
      <c r="Q4" s="175">
        <f t="shared" si="0"/>
        <v>176</v>
      </c>
      <c r="R4" s="175">
        <f t="shared" si="0"/>
        <v>864</v>
      </c>
      <c r="S4" s="175">
        <f t="shared" si="0"/>
        <v>609</v>
      </c>
      <c r="T4" s="175">
        <f t="shared" si="0"/>
        <v>154</v>
      </c>
      <c r="V4" s="175">
        <f>SUM(V2:V3)</f>
        <v>192</v>
      </c>
      <c r="W4" s="175">
        <f>SUM(W2:W3)</f>
        <v>24</v>
      </c>
      <c r="X4" s="175">
        <f>SUM(X2:X3)</f>
        <v>428</v>
      </c>
      <c r="Y4" s="175" t="s">
        <v>587</v>
      </c>
      <c r="Z4" s="175">
        <f>SUM(H4:X4)</f>
        <v>9402</v>
      </c>
    </row>
    <row r="5" spans="1:26">
      <c r="A5" s="175" t="s">
        <v>590</v>
      </c>
      <c r="B5" s="175" t="s">
        <v>591</v>
      </c>
      <c r="C5" s="175" t="s">
        <v>592</v>
      </c>
      <c r="D5" s="175" t="s">
        <v>593</v>
      </c>
      <c r="E5" s="175" t="s">
        <v>594</v>
      </c>
      <c r="F5" s="175" t="s">
        <v>152</v>
      </c>
      <c r="G5" s="175" t="s">
        <v>595</v>
      </c>
      <c r="H5" s="175" t="s">
        <v>596</v>
      </c>
      <c r="I5" s="175" t="s">
        <v>597</v>
      </c>
      <c r="J5" s="175" t="s">
        <v>311</v>
      </c>
      <c r="K5" s="175" t="s">
        <v>598</v>
      </c>
      <c r="L5" s="175" t="s">
        <v>599</v>
      </c>
      <c r="M5" s="175" t="s">
        <v>600</v>
      </c>
      <c r="N5" s="175" t="s">
        <v>601</v>
      </c>
      <c r="O5" s="175" t="s">
        <v>602</v>
      </c>
      <c r="P5" s="175" t="s">
        <v>124</v>
      </c>
      <c r="Q5" s="175" t="s">
        <v>603</v>
      </c>
      <c r="R5" s="175" t="s">
        <v>604</v>
      </c>
      <c r="S5" s="175" t="s">
        <v>301</v>
      </c>
      <c r="T5" s="175" t="s">
        <v>605</v>
      </c>
      <c r="U5" s="175" t="s">
        <v>606</v>
      </c>
      <c r="V5" s="175" t="s">
        <v>607</v>
      </c>
      <c r="W5" s="175" t="s">
        <v>608</v>
      </c>
      <c r="X5" s="175" t="s">
        <v>22</v>
      </c>
    </row>
    <row r="6" spans="1:26">
      <c r="A6" s="175">
        <v>1</v>
      </c>
      <c r="B6" s="175" t="s">
        <v>166</v>
      </c>
      <c r="C6" s="175">
        <v>1</v>
      </c>
      <c r="D6" s="175" t="s">
        <v>609</v>
      </c>
      <c r="E6" s="175">
        <v>638</v>
      </c>
      <c r="F6" s="175">
        <v>1</v>
      </c>
      <c r="G6" s="175" t="s">
        <v>610</v>
      </c>
      <c r="H6" s="175" t="s">
        <v>562</v>
      </c>
      <c r="I6" s="175" t="s">
        <v>562</v>
      </c>
    </row>
    <row r="7" spans="1:26">
      <c r="A7" s="175">
        <v>1</v>
      </c>
      <c r="B7" s="175" t="s">
        <v>166</v>
      </c>
      <c r="C7" s="175">
        <v>2</v>
      </c>
      <c r="D7" s="175" t="s">
        <v>609</v>
      </c>
      <c r="E7" s="175">
        <v>638</v>
      </c>
      <c r="F7" s="175">
        <v>2</v>
      </c>
      <c r="H7" s="175" t="s">
        <v>562</v>
      </c>
      <c r="I7" s="175" t="s">
        <v>562</v>
      </c>
    </row>
    <row r="8" spans="1:26">
      <c r="A8" s="175">
        <v>1</v>
      </c>
      <c r="B8" s="175" t="s">
        <v>166</v>
      </c>
      <c r="C8" s="175">
        <v>3</v>
      </c>
      <c r="D8" s="175" t="s">
        <v>609</v>
      </c>
      <c r="E8" s="175">
        <v>638</v>
      </c>
      <c r="F8" s="175">
        <v>3</v>
      </c>
      <c r="H8" s="175" t="s">
        <v>562</v>
      </c>
      <c r="I8" s="175" t="s">
        <v>562</v>
      </c>
    </row>
    <row r="9" spans="1:26">
      <c r="A9" s="175">
        <v>1</v>
      </c>
      <c r="B9" s="175" t="s">
        <v>166</v>
      </c>
      <c r="C9" s="175">
        <v>4</v>
      </c>
      <c r="D9" s="175" t="s">
        <v>611</v>
      </c>
      <c r="E9" s="175">
        <v>500</v>
      </c>
      <c r="F9" s="175">
        <v>4</v>
      </c>
      <c r="G9" s="175" t="s">
        <v>610</v>
      </c>
      <c r="H9" s="175" t="s">
        <v>562</v>
      </c>
      <c r="I9" s="175" t="s">
        <v>562</v>
      </c>
    </row>
    <row r="10" spans="1:26">
      <c r="A10" s="175">
        <v>1</v>
      </c>
      <c r="B10" s="175" t="s">
        <v>166</v>
      </c>
      <c r="C10" s="175">
        <v>5</v>
      </c>
      <c r="D10" s="175" t="s">
        <v>611</v>
      </c>
      <c r="E10" s="175">
        <v>500</v>
      </c>
      <c r="F10" s="175">
        <v>5</v>
      </c>
      <c r="H10" s="175" t="s">
        <v>562</v>
      </c>
      <c r="I10" s="175" t="s">
        <v>562</v>
      </c>
    </row>
    <row r="11" spans="1:26">
      <c r="A11" s="175">
        <v>1</v>
      </c>
      <c r="B11" s="175" t="s">
        <v>166</v>
      </c>
      <c r="C11" s="175">
        <v>6</v>
      </c>
      <c r="D11" s="175" t="s">
        <v>611</v>
      </c>
      <c r="E11" s="175">
        <v>500</v>
      </c>
      <c r="F11" s="175">
        <v>6</v>
      </c>
      <c r="G11" s="175" t="s">
        <v>612</v>
      </c>
      <c r="H11" s="175" t="s">
        <v>562</v>
      </c>
      <c r="I11" s="175" t="s">
        <v>562</v>
      </c>
    </row>
    <row r="12" spans="1:26">
      <c r="A12" s="175">
        <v>1</v>
      </c>
      <c r="B12" s="175" t="s">
        <v>166</v>
      </c>
      <c r="C12" s="175">
        <v>7</v>
      </c>
      <c r="D12" s="175">
        <v>33.1</v>
      </c>
      <c r="E12" s="175">
        <v>112</v>
      </c>
      <c r="F12" s="175">
        <v>7</v>
      </c>
      <c r="G12" s="175" t="s">
        <v>610</v>
      </c>
      <c r="H12" s="175" t="s">
        <v>562</v>
      </c>
      <c r="I12" s="175" t="s">
        <v>562</v>
      </c>
    </row>
    <row r="13" spans="1:26">
      <c r="A13" s="175">
        <v>1</v>
      </c>
      <c r="B13" s="175" t="s">
        <v>166</v>
      </c>
      <c r="C13" s="175">
        <v>8</v>
      </c>
      <c r="D13" s="175">
        <v>33.1</v>
      </c>
      <c r="E13" s="175">
        <v>112</v>
      </c>
      <c r="F13" s="175">
        <v>8</v>
      </c>
      <c r="H13" s="175" t="s">
        <v>562</v>
      </c>
      <c r="I13" s="175" t="s">
        <v>562</v>
      </c>
    </row>
    <row r="14" spans="1:26">
      <c r="A14" s="175">
        <v>1</v>
      </c>
      <c r="B14" s="175" t="s">
        <v>166</v>
      </c>
      <c r="C14" s="175">
        <v>9</v>
      </c>
      <c r="D14" s="175">
        <v>33.1</v>
      </c>
      <c r="E14" s="175">
        <v>86</v>
      </c>
      <c r="F14" s="175">
        <v>9</v>
      </c>
      <c r="H14" s="175" t="s">
        <v>562</v>
      </c>
      <c r="I14" s="175" t="s">
        <v>562</v>
      </c>
    </row>
    <row r="15" spans="1:26">
      <c r="A15" s="175">
        <v>1</v>
      </c>
      <c r="B15" s="175" t="s">
        <v>166</v>
      </c>
      <c r="C15" s="175">
        <v>10</v>
      </c>
      <c r="D15" s="175">
        <v>32.6</v>
      </c>
      <c r="E15" s="175">
        <v>86</v>
      </c>
      <c r="F15" s="175">
        <v>10</v>
      </c>
      <c r="G15" s="175" t="s">
        <v>613</v>
      </c>
      <c r="H15" s="175" t="s">
        <v>562</v>
      </c>
      <c r="I15" s="175" t="s">
        <v>562</v>
      </c>
    </row>
    <row r="16" spans="1:26">
      <c r="A16" s="175">
        <v>1</v>
      </c>
      <c r="B16" s="175" t="s">
        <v>166</v>
      </c>
      <c r="C16" s="175">
        <v>11</v>
      </c>
      <c r="D16" s="175">
        <v>32.6</v>
      </c>
      <c r="E16" s="175">
        <v>86</v>
      </c>
      <c r="F16" s="175">
        <v>11</v>
      </c>
      <c r="G16" s="175" t="s">
        <v>614</v>
      </c>
      <c r="H16" s="175" t="s">
        <v>562</v>
      </c>
      <c r="I16" s="175" t="s">
        <v>562</v>
      </c>
    </row>
    <row r="17" spans="1:14">
      <c r="A17" s="175">
        <v>1</v>
      </c>
      <c r="B17" s="175" t="s">
        <v>166</v>
      </c>
      <c r="C17" s="175">
        <v>12</v>
      </c>
      <c r="D17" s="175">
        <v>32.6</v>
      </c>
      <c r="E17" s="175">
        <v>58</v>
      </c>
      <c r="F17" s="175">
        <v>12</v>
      </c>
      <c r="G17" s="175" t="s">
        <v>614</v>
      </c>
      <c r="H17" s="175" t="s">
        <v>562</v>
      </c>
      <c r="I17" s="175" t="s">
        <v>562</v>
      </c>
    </row>
    <row r="18" spans="1:14">
      <c r="A18" s="175">
        <v>1</v>
      </c>
      <c r="B18" s="175" t="s">
        <v>166</v>
      </c>
      <c r="C18" s="175">
        <v>13</v>
      </c>
      <c r="D18" s="175">
        <v>32.299999999999997</v>
      </c>
      <c r="E18" s="175">
        <v>58</v>
      </c>
      <c r="F18" s="175">
        <v>13</v>
      </c>
      <c r="G18" s="175" t="s">
        <v>610</v>
      </c>
      <c r="H18" s="175" t="s">
        <v>562</v>
      </c>
      <c r="I18" s="175" t="s">
        <v>562</v>
      </c>
    </row>
    <row r="19" spans="1:14">
      <c r="A19" s="175">
        <v>1</v>
      </c>
      <c r="B19" s="175" t="s">
        <v>166</v>
      </c>
      <c r="C19" s="175">
        <v>14</v>
      </c>
      <c r="D19" s="175">
        <v>32.299999999999997</v>
      </c>
      <c r="E19" s="175">
        <v>58</v>
      </c>
      <c r="F19" s="175">
        <v>14</v>
      </c>
      <c r="H19" s="175" t="s">
        <v>562</v>
      </c>
      <c r="I19" s="175" t="s">
        <v>562</v>
      </c>
    </row>
    <row r="20" spans="1:14">
      <c r="A20" s="175">
        <v>1</v>
      </c>
      <c r="B20" s="175" t="s">
        <v>166</v>
      </c>
      <c r="C20" s="175">
        <v>15</v>
      </c>
      <c r="D20" s="175">
        <v>32.299999999999997</v>
      </c>
      <c r="E20" s="175">
        <v>35</v>
      </c>
      <c r="F20" s="175">
        <v>15</v>
      </c>
      <c r="H20" s="175" t="s">
        <v>562</v>
      </c>
      <c r="I20" s="175" t="s">
        <v>562</v>
      </c>
    </row>
    <row r="21" spans="1:14">
      <c r="A21" s="175">
        <v>1</v>
      </c>
      <c r="B21" s="175" t="s">
        <v>166</v>
      </c>
      <c r="C21" s="175">
        <v>16</v>
      </c>
      <c r="D21" s="175" t="s">
        <v>615</v>
      </c>
      <c r="E21" s="175">
        <v>35</v>
      </c>
      <c r="F21" s="175">
        <v>16</v>
      </c>
      <c r="G21" s="175" t="s">
        <v>610</v>
      </c>
      <c r="H21" s="175" t="s">
        <v>562</v>
      </c>
      <c r="I21" s="175" t="s">
        <v>562</v>
      </c>
    </row>
    <row r="22" spans="1:14">
      <c r="A22" s="175">
        <v>1</v>
      </c>
      <c r="B22" s="175" t="s">
        <v>166</v>
      </c>
      <c r="C22" s="175">
        <v>17</v>
      </c>
      <c r="D22" s="175" t="s">
        <v>615</v>
      </c>
      <c r="E22" s="175">
        <v>35</v>
      </c>
      <c r="F22" s="175">
        <v>17</v>
      </c>
      <c r="H22" s="175" t="s">
        <v>562</v>
      </c>
      <c r="I22" s="175" t="s">
        <v>562</v>
      </c>
    </row>
    <row r="23" spans="1:14">
      <c r="A23" s="175">
        <v>1</v>
      </c>
      <c r="B23" s="175" t="s">
        <v>166</v>
      </c>
      <c r="C23" s="175">
        <v>18</v>
      </c>
      <c r="D23" s="175" t="s">
        <v>615</v>
      </c>
      <c r="E23" s="175">
        <v>35</v>
      </c>
      <c r="F23" s="175">
        <v>18</v>
      </c>
      <c r="H23" s="175" t="s">
        <v>562</v>
      </c>
      <c r="I23" s="175" t="s">
        <v>562</v>
      </c>
    </row>
    <row r="24" spans="1:14">
      <c r="A24" s="175">
        <v>1</v>
      </c>
      <c r="B24" s="175" t="s">
        <v>166</v>
      </c>
      <c r="C24" s="175">
        <v>19</v>
      </c>
      <c r="D24" s="175" t="s">
        <v>616</v>
      </c>
      <c r="E24" s="175">
        <v>20</v>
      </c>
      <c r="F24" s="175">
        <v>19</v>
      </c>
      <c r="G24" s="175" t="s">
        <v>610</v>
      </c>
      <c r="H24" s="175" t="s">
        <v>562</v>
      </c>
      <c r="I24" s="175" t="s">
        <v>562</v>
      </c>
    </row>
    <row r="25" spans="1:14">
      <c r="A25" s="175">
        <v>1</v>
      </c>
      <c r="B25" s="175" t="s">
        <v>166</v>
      </c>
      <c r="C25" s="175">
        <v>20</v>
      </c>
      <c r="D25" s="175" t="s">
        <v>616</v>
      </c>
      <c r="E25" s="175">
        <v>20</v>
      </c>
      <c r="F25" s="175">
        <v>20</v>
      </c>
      <c r="H25" s="175" t="s">
        <v>562</v>
      </c>
      <c r="I25" s="175" t="s">
        <v>562</v>
      </c>
    </row>
    <row r="26" spans="1:14">
      <c r="A26" s="175">
        <v>1</v>
      </c>
      <c r="B26" s="175" t="s">
        <v>166</v>
      </c>
      <c r="C26" s="175">
        <v>21</v>
      </c>
      <c r="D26" s="175" t="s">
        <v>616</v>
      </c>
      <c r="E26" s="175">
        <v>20</v>
      </c>
      <c r="F26" s="175">
        <v>21</v>
      </c>
      <c r="H26" s="175" t="s">
        <v>562</v>
      </c>
      <c r="I26" s="175" t="s">
        <v>562</v>
      </c>
    </row>
    <row r="27" spans="1:14">
      <c r="A27" s="175">
        <v>1</v>
      </c>
      <c r="B27" s="175" t="s">
        <v>166</v>
      </c>
      <c r="C27" s="175">
        <v>22</v>
      </c>
      <c r="D27" s="175" t="s">
        <v>617</v>
      </c>
      <c r="E27" s="175">
        <v>5</v>
      </c>
      <c r="F27" s="175">
        <v>22</v>
      </c>
      <c r="G27" s="175" t="s">
        <v>610</v>
      </c>
      <c r="H27" s="175" t="s">
        <v>562</v>
      </c>
      <c r="I27" s="175" t="s">
        <v>562</v>
      </c>
    </row>
    <row r="28" spans="1:14">
      <c r="A28" s="175">
        <v>1</v>
      </c>
      <c r="B28" s="175" t="s">
        <v>166</v>
      </c>
      <c r="C28" s="175">
        <v>23</v>
      </c>
      <c r="D28" s="175" t="s">
        <v>617</v>
      </c>
      <c r="E28" s="175">
        <v>5</v>
      </c>
      <c r="F28" s="175">
        <v>23</v>
      </c>
      <c r="H28" s="175" t="s">
        <v>562</v>
      </c>
      <c r="I28" s="175" t="s">
        <v>562</v>
      </c>
    </row>
    <row r="29" spans="1:14">
      <c r="A29" s="175">
        <v>1</v>
      </c>
      <c r="B29" s="175" t="s">
        <v>166</v>
      </c>
      <c r="C29" s="175">
        <v>24</v>
      </c>
      <c r="D29" s="175" t="s">
        <v>617</v>
      </c>
      <c r="E29" s="175">
        <v>5</v>
      </c>
      <c r="F29" s="175">
        <v>24</v>
      </c>
      <c r="H29" s="175" t="s">
        <v>562</v>
      </c>
      <c r="I29" s="175" t="s">
        <v>562</v>
      </c>
    </row>
    <row r="30" spans="1:14">
      <c r="A30" s="175">
        <v>2</v>
      </c>
      <c r="B30" s="175" t="s">
        <v>166</v>
      </c>
      <c r="C30" s="175">
        <v>1</v>
      </c>
      <c r="D30" s="175" t="s">
        <v>618</v>
      </c>
      <c r="E30" s="175">
        <v>636</v>
      </c>
      <c r="F30" s="175">
        <v>25</v>
      </c>
      <c r="H30" s="175" t="s">
        <v>562</v>
      </c>
      <c r="J30" s="175" t="s">
        <v>619</v>
      </c>
      <c r="K30" s="175" t="s">
        <v>562</v>
      </c>
      <c r="L30" s="175" t="s">
        <v>562</v>
      </c>
      <c r="M30" s="175" t="s">
        <v>619</v>
      </c>
    </row>
    <row r="31" spans="1:14">
      <c r="A31" s="175">
        <v>2</v>
      </c>
      <c r="B31" s="175" t="s">
        <v>166</v>
      </c>
      <c r="C31" s="175">
        <v>2</v>
      </c>
      <c r="D31" s="175">
        <v>500</v>
      </c>
      <c r="E31" s="175">
        <v>500</v>
      </c>
      <c r="F31" s="175">
        <v>26</v>
      </c>
      <c r="H31" s="175" t="s">
        <v>619</v>
      </c>
      <c r="J31" s="175" t="s">
        <v>562</v>
      </c>
      <c r="L31" s="175" t="s">
        <v>562</v>
      </c>
      <c r="M31" s="175" t="s">
        <v>619</v>
      </c>
      <c r="N31" s="175" t="s">
        <v>562</v>
      </c>
    </row>
    <row r="32" spans="1:14">
      <c r="A32" s="175">
        <v>2</v>
      </c>
      <c r="B32" s="175" t="s">
        <v>166</v>
      </c>
      <c r="C32" s="175">
        <v>3</v>
      </c>
      <c r="D32" s="175">
        <v>450</v>
      </c>
      <c r="E32" s="175">
        <v>450</v>
      </c>
      <c r="F32" s="175">
        <v>27</v>
      </c>
      <c r="H32" s="175" t="s">
        <v>562</v>
      </c>
      <c r="J32" s="175" t="s">
        <v>562</v>
      </c>
      <c r="M32" s="175" t="s">
        <v>620</v>
      </c>
    </row>
    <row r="33" spans="1:19">
      <c r="A33" s="175">
        <v>2</v>
      </c>
      <c r="B33" s="175" t="s">
        <v>166</v>
      </c>
      <c r="C33" s="175">
        <v>4</v>
      </c>
      <c r="D33" s="175">
        <v>350</v>
      </c>
      <c r="E33" s="175">
        <v>350</v>
      </c>
      <c r="F33" s="175">
        <v>28</v>
      </c>
      <c r="G33" s="175" t="s">
        <v>610</v>
      </c>
      <c r="H33" s="175" t="s">
        <v>562</v>
      </c>
      <c r="J33" s="175" t="s">
        <v>562</v>
      </c>
      <c r="M33" s="175" t="s">
        <v>619</v>
      </c>
      <c r="N33" s="175" t="s">
        <v>562</v>
      </c>
      <c r="O33" s="175" t="s">
        <v>619</v>
      </c>
      <c r="P33" s="175" t="s">
        <v>562</v>
      </c>
    </row>
    <row r="34" spans="1:19">
      <c r="A34" s="175">
        <v>2</v>
      </c>
      <c r="B34" s="175" t="s">
        <v>166</v>
      </c>
      <c r="C34" s="175">
        <v>5</v>
      </c>
      <c r="D34" s="175">
        <v>350</v>
      </c>
      <c r="E34" s="175">
        <v>350</v>
      </c>
      <c r="F34" s="175">
        <v>29</v>
      </c>
      <c r="G34" s="175" t="s">
        <v>621</v>
      </c>
      <c r="H34" s="175" t="s">
        <v>562</v>
      </c>
      <c r="J34" s="175" t="s">
        <v>562</v>
      </c>
      <c r="Q34" s="175" t="s">
        <v>619</v>
      </c>
    </row>
    <row r="35" spans="1:19">
      <c r="A35" s="175">
        <v>2</v>
      </c>
      <c r="B35" s="175" t="s">
        <v>166</v>
      </c>
      <c r="C35" s="175">
        <v>6</v>
      </c>
      <c r="D35" s="175">
        <v>350</v>
      </c>
      <c r="E35" s="175">
        <v>350</v>
      </c>
      <c r="F35" s="175">
        <v>30</v>
      </c>
      <c r="G35" s="175" t="s">
        <v>622</v>
      </c>
      <c r="H35" s="175" t="s">
        <v>562</v>
      </c>
      <c r="Q35" s="175" t="s">
        <v>619</v>
      </c>
    </row>
    <row r="36" spans="1:19">
      <c r="A36" s="175">
        <v>2</v>
      </c>
      <c r="B36" s="175" t="s">
        <v>166</v>
      </c>
      <c r="C36" s="175">
        <v>7</v>
      </c>
      <c r="D36" s="175">
        <v>350</v>
      </c>
      <c r="E36" s="175">
        <v>350</v>
      </c>
      <c r="F36" s="175">
        <v>31</v>
      </c>
      <c r="G36" s="175" t="s">
        <v>623</v>
      </c>
      <c r="H36" s="175" t="s">
        <v>562</v>
      </c>
      <c r="Q36" s="175" t="s">
        <v>619</v>
      </c>
    </row>
    <row r="37" spans="1:19">
      <c r="A37" s="175">
        <v>2</v>
      </c>
      <c r="B37" s="175" t="s">
        <v>166</v>
      </c>
      <c r="C37" s="175">
        <v>8</v>
      </c>
      <c r="D37" s="175">
        <v>300</v>
      </c>
      <c r="E37" s="175">
        <v>300</v>
      </c>
      <c r="F37" s="175">
        <v>32</v>
      </c>
      <c r="H37" s="175" t="s">
        <v>562</v>
      </c>
      <c r="J37" s="175" t="s">
        <v>562</v>
      </c>
      <c r="M37" s="175" t="s">
        <v>619</v>
      </c>
      <c r="O37" s="175" t="s">
        <v>562</v>
      </c>
      <c r="P37" s="175" t="s">
        <v>562</v>
      </c>
      <c r="R37" s="175" t="s">
        <v>562</v>
      </c>
    </row>
    <row r="38" spans="1:19">
      <c r="A38" s="175">
        <v>2</v>
      </c>
      <c r="B38" s="175" t="s">
        <v>166</v>
      </c>
      <c r="C38" s="175">
        <v>9</v>
      </c>
      <c r="D38" s="175">
        <v>275</v>
      </c>
      <c r="E38" s="175">
        <v>275</v>
      </c>
      <c r="F38" s="175">
        <v>33</v>
      </c>
      <c r="H38" s="175" t="s">
        <v>562</v>
      </c>
      <c r="J38" s="175" t="s">
        <v>619</v>
      </c>
      <c r="M38" s="175" t="s">
        <v>619</v>
      </c>
      <c r="P38" s="175" t="s">
        <v>562</v>
      </c>
      <c r="R38" s="175" t="s">
        <v>619</v>
      </c>
    </row>
    <row r="39" spans="1:19">
      <c r="A39" s="175">
        <v>2</v>
      </c>
      <c r="B39" s="175" t="s">
        <v>166</v>
      </c>
      <c r="C39" s="175">
        <v>10</v>
      </c>
      <c r="D39" s="175">
        <v>250</v>
      </c>
      <c r="E39" s="175">
        <v>250</v>
      </c>
      <c r="F39" s="175">
        <v>34</v>
      </c>
      <c r="H39" s="175" t="s">
        <v>562</v>
      </c>
      <c r="J39" s="175" t="s">
        <v>562</v>
      </c>
      <c r="M39" s="175" t="s">
        <v>619</v>
      </c>
      <c r="O39" s="175" t="s">
        <v>562</v>
      </c>
      <c r="P39" s="175" t="s">
        <v>619</v>
      </c>
      <c r="R39" s="175" t="s">
        <v>562</v>
      </c>
    </row>
    <row r="40" spans="1:19">
      <c r="A40" s="175">
        <v>2</v>
      </c>
      <c r="B40" s="175" t="s">
        <v>166</v>
      </c>
      <c r="C40" s="175">
        <v>11</v>
      </c>
      <c r="D40" s="175">
        <v>225</v>
      </c>
      <c r="E40" s="175">
        <v>225</v>
      </c>
      <c r="F40" s="175">
        <v>35</v>
      </c>
      <c r="H40" s="175" t="s">
        <v>562</v>
      </c>
      <c r="J40" s="175" t="s">
        <v>562</v>
      </c>
      <c r="M40" s="175" t="s">
        <v>620</v>
      </c>
      <c r="N40" s="175" t="s">
        <v>562</v>
      </c>
      <c r="P40" s="175" t="s">
        <v>562</v>
      </c>
      <c r="R40" s="175" t="s">
        <v>562</v>
      </c>
    </row>
    <row r="41" spans="1:19">
      <c r="A41" s="175">
        <v>2</v>
      </c>
      <c r="B41" s="175" t="s">
        <v>166</v>
      </c>
      <c r="C41" s="175">
        <v>12</v>
      </c>
      <c r="D41" s="175">
        <v>200</v>
      </c>
      <c r="E41" s="175">
        <v>200</v>
      </c>
      <c r="F41" s="175">
        <v>36</v>
      </c>
      <c r="G41" s="175" t="s">
        <v>624</v>
      </c>
      <c r="H41" s="175" t="s">
        <v>562</v>
      </c>
      <c r="J41" s="175" t="s">
        <v>562</v>
      </c>
      <c r="M41" s="175" t="s">
        <v>619</v>
      </c>
      <c r="O41" s="175" t="s">
        <v>562</v>
      </c>
      <c r="P41" s="175" t="s">
        <v>562</v>
      </c>
      <c r="R41" s="175" t="s">
        <v>562</v>
      </c>
    </row>
    <row r="42" spans="1:19">
      <c r="A42" s="175">
        <v>2</v>
      </c>
      <c r="B42" s="175" t="s">
        <v>166</v>
      </c>
      <c r="C42" s="175">
        <v>13</v>
      </c>
      <c r="D42" s="175">
        <v>175</v>
      </c>
      <c r="E42" s="175">
        <v>175</v>
      </c>
      <c r="F42" s="175">
        <v>37</v>
      </c>
      <c r="H42" s="175" t="s">
        <v>562</v>
      </c>
      <c r="J42" s="175" t="s">
        <v>562</v>
      </c>
      <c r="M42" s="175" t="s">
        <v>619</v>
      </c>
      <c r="P42" s="175" t="s">
        <v>562</v>
      </c>
      <c r="R42" s="175" t="s">
        <v>562</v>
      </c>
    </row>
    <row r="43" spans="1:19">
      <c r="A43" s="175">
        <v>2</v>
      </c>
      <c r="B43" s="175" t="s">
        <v>166</v>
      </c>
      <c r="C43" s="175">
        <v>14</v>
      </c>
      <c r="D43" s="175">
        <v>150</v>
      </c>
      <c r="E43" s="175">
        <v>150</v>
      </c>
      <c r="F43" s="175">
        <v>38</v>
      </c>
      <c r="H43" s="175" t="s">
        <v>562</v>
      </c>
      <c r="J43" s="175" t="s">
        <v>562</v>
      </c>
      <c r="M43" s="175" t="s">
        <v>620</v>
      </c>
      <c r="O43" s="175" t="s">
        <v>562</v>
      </c>
      <c r="P43" s="175" t="s">
        <v>562</v>
      </c>
      <c r="R43" s="175" t="s">
        <v>562</v>
      </c>
    </row>
    <row r="44" spans="1:19">
      <c r="A44" s="175">
        <v>2</v>
      </c>
      <c r="B44" s="175" t="s">
        <v>166</v>
      </c>
      <c r="C44" s="175">
        <v>15</v>
      </c>
      <c r="D44" s="175">
        <v>33.1</v>
      </c>
      <c r="E44" s="175">
        <v>112</v>
      </c>
      <c r="F44" s="175">
        <v>39</v>
      </c>
      <c r="G44" s="175" t="s">
        <v>610</v>
      </c>
      <c r="H44" s="175" t="s">
        <v>619</v>
      </c>
      <c r="J44" s="175" t="s">
        <v>562</v>
      </c>
      <c r="L44" s="175" t="s">
        <v>562</v>
      </c>
      <c r="M44" s="175" t="s">
        <v>619</v>
      </c>
      <c r="N44" s="175" t="s">
        <v>562</v>
      </c>
      <c r="O44" s="175" t="s">
        <v>562</v>
      </c>
      <c r="P44" s="175" t="s">
        <v>562</v>
      </c>
      <c r="R44" s="175" t="s">
        <v>562</v>
      </c>
    </row>
    <row r="45" spans="1:19">
      <c r="A45" s="175">
        <v>2</v>
      </c>
      <c r="B45" s="175" t="s">
        <v>166</v>
      </c>
      <c r="C45" s="175">
        <v>16</v>
      </c>
      <c r="D45" s="175">
        <v>100</v>
      </c>
      <c r="E45" s="175">
        <v>100</v>
      </c>
      <c r="F45" s="175">
        <v>40</v>
      </c>
      <c r="H45" s="175" t="s">
        <v>562</v>
      </c>
      <c r="J45" s="175" t="s">
        <v>562</v>
      </c>
      <c r="M45" s="175" t="s">
        <v>619</v>
      </c>
      <c r="O45" s="175" t="s">
        <v>562</v>
      </c>
      <c r="P45" s="175" t="s">
        <v>619</v>
      </c>
      <c r="R45" s="175" t="s">
        <v>562</v>
      </c>
      <c r="S45" s="175" t="s">
        <v>562</v>
      </c>
    </row>
    <row r="46" spans="1:19">
      <c r="A46" s="175">
        <v>2</v>
      </c>
      <c r="B46" s="175" t="s">
        <v>166</v>
      </c>
      <c r="C46" s="175">
        <v>17</v>
      </c>
      <c r="D46" s="175">
        <v>80</v>
      </c>
      <c r="E46" s="175">
        <v>80</v>
      </c>
      <c r="F46" s="175">
        <v>41</v>
      </c>
      <c r="H46" s="175" t="s">
        <v>562</v>
      </c>
      <c r="J46" s="175" t="s">
        <v>562</v>
      </c>
      <c r="L46" s="175" t="s">
        <v>562</v>
      </c>
      <c r="M46" s="175" t="s">
        <v>619</v>
      </c>
      <c r="O46" s="175" t="s">
        <v>562</v>
      </c>
      <c r="P46" s="175" t="s">
        <v>562</v>
      </c>
      <c r="R46" s="175" t="s">
        <v>619</v>
      </c>
      <c r="S46" s="175" t="s">
        <v>562</v>
      </c>
    </row>
    <row r="47" spans="1:19">
      <c r="A47" s="175">
        <v>2</v>
      </c>
      <c r="B47" s="175" t="s">
        <v>166</v>
      </c>
      <c r="C47" s="175">
        <v>18</v>
      </c>
      <c r="D47" s="175">
        <v>65</v>
      </c>
      <c r="E47" s="175">
        <v>65</v>
      </c>
      <c r="F47" s="175">
        <v>42</v>
      </c>
      <c r="G47" s="175" t="s">
        <v>625</v>
      </c>
      <c r="H47" s="175" t="s">
        <v>562</v>
      </c>
      <c r="J47" s="175" t="s">
        <v>562</v>
      </c>
      <c r="L47" s="175" t="s">
        <v>562</v>
      </c>
      <c r="M47" s="175" t="s">
        <v>619</v>
      </c>
      <c r="O47" s="175" t="s">
        <v>562</v>
      </c>
      <c r="P47" s="175" t="s">
        <v>562</v>
      </c>
      <c r="R47" s="175" t="s">
        <v>562</v>
      </c>
      <c r="S47" s="175" t="s">
        <v>562</v>
      </c>
    </row>
    <row r="48" spans="1:19">
      <c r="A48" s="175">
        <v>2</v>
      </c>
      <c r="B48" s="175" t="s">
        <v>166</v>
      </c>
      <c r="C48" s="175">
        <v>19</v>
      </c>
      <c r="D48" s="175">
        <v>50</v>
      </c>
      <c r="E48" s="175">
        <v>50</v>
      </c>
      <c r="F48" s="175">
        <v>43</v>
      </c>
      <c r="H48" s="175" t="s">
        <v>562</v>
      </c>
      <c r="J48" s="175" t="s">
        <v>562</v>
      </c>
      <c r="M48" s="175" t="s">
        <v>619</v>
      </c>
      <c r="O48" s="175" t="s">
        <v>562</v>
      </c>
      <c r="P48" s="175" t="s">
        <v>562</v>
      </c>
      <c r="R48" s="175" t="s">
        <v>562</v>
      </c>
      <c r="S48" s="175" t="s">
        <v>619</v>
      </c>
    </row>
    <row r="49" spans="1:20">
      <c r="A49" s="175">
        <v>2</v>
      </c>
      <c r="B49" s="175" t="s">
        <v>166</v>
      </c>
      <c r="C49" s="175">
        <v>20</v>
      </c>
      <c r="D49" s="175" t="s">
        <v>615</v>
      </c>
      <c r="E49" s="175">
        <v>40</v>
      </c>
      <c r="F49" s="175">
        <v>44</v>
      </c>
      <c r="G49" s="175" t="s">
        <v>610</v>
      </c>
      <c r="H49" s="175" t="s">
        <v>562</v>
      </c>
      <c r="J49" s="175" t="s">
        <v>562</v>
      </c>
      <c r="K49" s="175" t="s">
        <v>562</v>
      </c>
      <c r="L49" s="175" t="s">
        <v>562</v>
      </c>
      <c r="M49" s="175" t="s">
        <v>619</v>
      </c>
      <c r="N49" s="175" t="s">
        <v>562</v>
      </c>
      <c r="O49" s="175" t="s">
        <v>562</v>
      </c>
      <c r="P49" s="175" t="s">
        <v>562</v>
      </c>
      <c r="S49" s="175" t="s">
        <v>619</v>
      </c>
    </row>
    <row r="50" spans="1:20">
      <c r="A50" s="175">
        <v>2</v>
      </c>
      <c r="B50" s="175" t="s">
        <v>166</v>
      </c>
      <c r="C50" s="175">
        <v>21</v>
      </c>
      <c r="D50" s="175">
        <v>30</v>
      </c>
      <c r="E50" s="175">
        <v>30</v>
      </c>
      <c r="F50" s="175">
        <v>45</v>
      </c>
      <c r="H50" s="175" t="s">
        <v>562</v>
      </c>
      <c r="J50" s="175" t="s">
        <v>562</v>
      </c>
      <c r="L50" s="175" t="s">
        <v>562</v>
      </c>
      <c r="M50" s="175" t="s">
        <v>619</v>
      </c>
      <c r="O50" s="175" t="s">
        <v>562</v>
      </c>
      <c r="P50" s="175" t="s">
        <v>562</v>
      </c>
      <c r="R50" s="175" t="s">
        <v>562</v>
      </c>
      <c r="S50" s="175" t="s">
        <v>619</v>
      </c>
    </row>
    <row r="51" spans="1:20">
      <c r="A51" s="175">
        <v>2</v>
      </c>
      <c r="B51" s="175" t="s">
        <v>166</v>
      </c>
      <c r="C51" s="175">
        <v>22</v>
      </c>
      <c r="D51" s="175">
        <v>15</v>
      </c>
      <c r="E51" s="175">
        <v>15</v>
      </c>
      <c r="F51" s="175">
        <v>46</v>
      </c>
      <c r="H51" s="175" t="s">
        <v>562</v>
      </c>
      <c r="J51" s="175" t="s">
        <v>619</v>
      </c>
      <c r="L51" s="175" t="s">
        <v>562</v>
      </c>
      <c r="M51" s="175" t="s">
        <v>619</v>
      </c>
      <c r="O51" s="175" t="s">
        <v>562</v>
      </c>
      <c r="P51" s="175" t="s">
        <v>562</v>
      </c>
      <c r="R51" s="175" t="s">
        <v>562</v>
      </c>
      <c r="S51" s="175" t="s">
        <v>619</v>
      </c>
    </row>
    <row r="52" spans="1:20">
      <c r="A52" s="175">
        <v>2</v>
      </c>
      <c r="B52" s="175" t="s">
        <v>166</v>
      </c>
      <c r="C52" s="175">
        <v>23</v>
      </c>
      <c r="D52" s="175">
        <v>5</v>
      </c>
      <c r="E52" s="175">
        <v>5</v>
      </c>
      <c r="F52" s="175">
        <v>47</v>
      </c>
      <c r="G52" s="175" t="s">
        <v>610</v>
      </c>
      <c r="H52" s="175" t="s">
        <v>562</v>
      </c>
      <c r="J52" s="175" t="s">
        <v>562</v>
      </c>
      <c r="K52" s="175" t="s">
        <v>562</v>
      </c>
      <c r="L52" s="175" t="s">
        <v>562</v>
      </c>
      <c r="M52" s="175" t="s">
        <v>619</v>
      </c>
      <c r="N52" s="175" t="s">
        <v>562</v>
      </c>
      <c r="O52" s="175" t="s">
        <v>562</v>
      </c>
      <c r="P52" s="175" t="s">
        <v>562</v>
      </c>
      <c r="R52" s="175" t="s">
        <v>562</v>
      </c>
      <c r="S52" s="175" t="s">
        <v>562</v>
      </c>
    </row>
    <row r="53" spans="1:20">
      <c r="A53" s="175">
        <v>3</v>
      </c>
      <c r="B53" s="175" t="s">
        <v>192</v>
      </c>
      <c r="C53" s="175">
        <v>1</v>
      </c>
      <c r="D53" s="175" t="s">
        <v>618</v>
      </c>
      <c r="E53" s="175">
        <v>1070</v>
      </c>
      <c r="F53" s="175">
        <v>48</v>
      </c>
      <c r="H53" s="175" t="s">
        <v>562</v>
      </c>
      <c r="J53" s="175" t="s">
        <v>619</v>
      </c>
      <c r="L53" s="175" t="s">
        <v>562</v>
      </c>
      <c r="M53" s="175" t="s">
        <v>619</v>
      </c>
      <c r="N53" s="175" t="s">
        <v>562</v>
      </c>
    </row>
    <row r="54" spans="1:20">
      <c r="A54" s="175">
        <v>3</v>
      </c>
      <c r="B54" s="175" t="s">
        <v>192</v>
      </c>
      <c r="C54" s="175">
        <v>2</v>
      </c>
      <c r="D54" s="175">
        <v>900</v>
      </c>
      <c r="E54" s="175">
        <v>900</v>
      </c>
      <c r="F54" s="175">
        <v>49</v>
      </c>
      <c r="H54" s="175" t="s">
        <v>562</v>
      </c>
      <c r="J54" s="175" t="s">
        <v>562</v>
      </c>
      <c r="M54" s="175" t="s">
        <v>620</v>
      </c>
    </row>
    <row r="55" spans="1:20">
      <c r="A55" s="175">
        <v>3</v>
      </c>
      <c r="B55" s="175" t="s">
        <v>192</v>
      </c>
      <c r="C55" s="175">
        <v>3</v>
      </c>
      <c r="D55" s="175">
        <v>800</v>
      </c>
      <c r="E55" s="175">
        <v>800</v>
      </c>
      <c r="F55" s="175">
        <v>50</v>
      </c>
      <c r="G55" s="175" t="s">
        <v>626</v>
      </c>
      <c r="H55" s="175" t="s">
        <v>619</v>
      </c>
      <c r="J55" s="175" t="s">
        <v>562</v>
      </c>
      <c r="M55" s="175" t="s">
        <v>619</v>
      </c>
      <c r="Q55" s="175" t="s">
        <v>619</v>
      </c>
      <c r="T55" s="175" t="s">
        <v>562</v>
      </c>
    </row>
    <row r="56" spans="1:20">
      <c r="A56" s="175">
        <v>3</v>
      </c>
      <c r="B56" s="175" t="s">
        <v>192</v>
      </c>
      <c r="C56" s="175">
        <v>4</v>
      </c>
      <c r="D56" s="175">
        <v>600</v>
      </c>
      <c r="E56" s="175">
        <v>600</v>
      </c>
      <c r="F56" s="175">
        <v>51</v>
      </c>
      <c r="G56" s="175" t="s">
        <v>626</v>
      </c>
      <c r="H56" s="175" t="s">
        <v>562</v>
      </c>
      <c r="J56" s="175" t="s">
        <v>562</v>
      </c>
      <c r="M56" s="175" t="s">
        <v>619</v>
      </c>
    </row>
    <row r="57" spans="1:20">
      <c r="A57" s="175">
        <v>3</v>
      </c>
      <c r="B57" s="175" t="s">
        <v>192</v>
      </c>
      <c r="C57" s="175">
        <v>5</v>
      </c>
      <c r="D57" s="175">
        <v>500</v>
      </c>
      <c r="E57" s="175">
        <v>700</v>
      </c>
      <c r="F57" s="175">
        <v>52</v>
      </c>
      <c r="G57" s="175" t="s">
        <v>627</v>
      </c>
      <c r="H57" s="175" t="s">
        <v>562</v>
      </c>
      <c r="J57" s="175" t="s">
        <v>562</v>
      </c>
      <c r="M57" s="175" t="s">
        <v>619</v>
      </c>
    </row>
    <row r="58" spans="1:20">
      <c r="A58" s="175">
        <v>3</v>
      </c>
      <c r="B58" s="175" t="s">
        <v>192</v>
      </c>
      <c r="C58" s="175">
        <v>6</v>
      </c>
      <c r="D58" s="175" t="s">
        <v>628</v>
      </c>
      <c r="E58" s="175">
        <v>500</v>
      </c>
      <c r="F58" s="175">
        <v>53</v>
      </c>
      <c r="G58" s="175" t="s">
        <v>629</v>
      </c>
      <c r="H58" s="175" t="s">
        <v>562</v>
      </c>
      <c r="J58" s="175" t="s">
        <v>562</v>
      </c>
      <c r="L58" s="175" t="s">
        <v>562</v>
      </c>
      <c r="M58" s="175" t="s">
        <v>619</v>
      </c>
      <c r="N58" s="175" t="s">
        <v>562</v>
      </c>
      <c r="Q58" s="175" t="s">
        <v>619</v>
      </c>
      <c r="T58" s="175" t="s">
        <v>562</v>
      </c>
    </row>
    <row r="59" spans="1:20">
      <c r="A59" s="175">
        <v>3</v>
      </c>
      <c r="B59" s="175" t="s">
        <v>192</v>
      </c>
      <c r="C59" s="175">
        <v>7</v>
      </c>
      <c r="D59" s="175">
        <v>34.78</v>
      </c>
      <c r="E59" s="175">
        <v>390</v>
      </c>
      <c r="F59" s="175">
        <v>54</v>
      </c>
      <c r="H59" s="175" t="s">
        <v>562</v>
      </c>
      <c r="J59" s="175" t="s">
        <v>619</v>
      </c>
      <c r="M59" s="175" t="s">
        <v>619</v>
      </c>
    </row>
    <row r="60" spans="1:20">
      <c r="A60" s="175">
        <v>3</v>
      </c>
      <c r="B60" s="175" t="s">
        <v>192</v>
      </c>
      <c r="C60" s="175">
        <v>8</v>
      </c>
      <c r="D60" s="175">
        <v>34.700000000000003</v>
      </c>
      <c r="E60" s="175">
        <v>340</v>
      </c>
      <c r="F60" s="175">
        <v>55</v>
      </c>
      <c r="H60" s="175" t="s">
        <v>562</v>
      </c>
      <c r="J60" s="175" t="s">
        <v>562</v>
      </c>
      <c r="M60" s="175" t="s">
        <v>619</v>
      </c>
      <c r="O60" s="175" t="s">
        <v>562</v>
      </c>
      <c r="P60" s="175" t="s">
        <v>619</v>
      </c>
      <c r="Q60" s="175" t="s">
        <v>619</v>
      </c>
      <c r="R60" s="175" t="s">
        <v>562</v>
      </c>
      <c r="T60" s="175" t="s">
        <v>562</v>
      </c>
    </row>
    <row r="61" spans="1:20">
      <c r="A61" s="175">
        <v>3</v>
      </c>
      <c r="B61" s="175" t="s">
        <v>192</v>
      </c>
      <c r="C61" s="175">
        <v>9</v>
      </c>
      <c r="D61" s="175" t="s">
        <v>630</v>
      </c>
      <c r="E61" s="175">
        <v>300</v>
      </c>
      <c r="F61" s="175">
        <v>56</v>
      </c>
      <c r="H61" s="175" t="s">
        <v>562</v>
      </c>
      <c r="J61" s="175" t="s">
        <v>562</v>
      </c>
      <c r="M61" s="175" t="s">
        <v>619</v>
      </c>
    </row>
    <row r="62" spans="1:20">
      <c r="A62" s="175">
        <v>3</v>
      </c>
      <c r="B62" s="175" t="s">
        <v>192</v>
      </c>
      <c r="C62" s="175">
        <v>10</v>
      </c>
      <c r="D62" s="175">
        <v>34.4</v>
      </c>
      <c r="E62" s="175">
        <v>260</v>
      </c>
      <c r="F62" s="175">
        <v>57</v>
      </c>
      <c r="G62" s="175" t="s">
        <v>631</v>
      </c>
      <c r="H62" s="175" t="s">
        <v>562</v>
      </c>
      <c r="J62" s="175" t="s">
        <v>562</v>
      </c>
      <c r="L62" s="175" t="s">
        <v>562</v>
      </c>
      <c r="M62" s="175" t="s">
        <v>619</v>
      </c>
      <c r="N62" s="175" t="s">
        <v>562</v>
      </c>
      <c r="O62" s="175" t="s">
        <v>562</v>
      </c>
      <c r="P62" s="175" t="s">
        <v>562</v>
      </c>
      <c r="R62" s="175" t="s">
        <v>562</v>
      </c>
    </row>
    <row r="63" spans="1:20">
      <c r="A63" s="175">
        <v>3</v>
      </c>
      <c r="B63" s="175" t="s">
        <v>192</v>
      </c>
      <c r="C63" s="175">
        <v>11</v>
      </c>
      <c r="D63" s="175">
        <v>34.1</v>
      </c>
      <c r="E63" s="175">
        <v>235</v>
      </c>
      <c r="F63" s="175">
        <v>58</v>
      </c>
      <c r="H63" s="175" t="s">
        <v>562</v>
      </c>
      <c r="J63" s="175" t="s">
        <v>562</v>
      </c>
      <c r="M63" s="175" t="s">
        <v>619</v>
      </c>
      <c r="O63" s="175" t="s">
        <v>562</v>
      </c>
      <c r="P63" s="175" t="s">
        <v>562</v>
      </c>
      <c r="Q63" s="175" t="s">
        <v>619</v>
      </c>
      <c r="R63" s="175" t="s">
        <v>562</v>
      </c>
      <c r="T63" s="175" t="s">
        <v>562</v>
      </c>
    </row>
    <row r="64" spans="1:20">
      <c r="A64" s="175">
        <v>3</v>
      </c>
      <c r="B64" s="175" t="s">
        <v>192</v>
      </c>
      <c r="C64" s="175">
        <v>12</v>
      </c>
      <c r="D64" s="175">
        <v>33.6</v>
      </c>
      <c r="E64" s="175">
        <v>212</v>
      </c>
      <c r="F64" s="175">
        <v>59</v>
      </c>
      <c r="H64" s="175" t="s">
        <v>562</v>
      </c>
      <c r="J64" s="175" t="s">
        <v>562</v>
      </c>
      <c r="M64" s="175" t="s">
        <v>619</v>
      </c>
      <c r="O64" s="175" t="s">
        <v>562</v>
      </c>
      <c r="P64" s="175" t="s">
        <v>562</v>
      </c>
      <c r="R64" s="175" t="s">
        <v>619</v>
      </c>
    </row>
    <row r="65" spans="1:21">
      <c r="A65" s="175">
        <v>3</v>
      </c>
      <c r="B65" s="175" t="s">
        <v>192</v>
      </c>
      <c r="C65" s="175">
        <v>13</v>
      </c>
      <c r="D65" s="175">
        <v>33.1</v>
      </c>
      <c r="E65" s="175">
        <v>190</v>
      </c>
      <c r="F65" s="175">
        <v>60</v>
      </c>
      <c r="G65" s="175" t="s">
        <v>631</v>
      </c>
      <c r="H65" s="175" t="s">
        <v>562</v>
      </c>
      <c r="J65" s="175" t="s">
        <v>562</v>
      </c>
      <c r="L65" s="175" t="s">
        <v>562</v>
      </c>
      <c r="M65" s="175" t="s">
        <v>619</v>
      </c>
      <c r="N65" s="175" t="s">
        <v>562</v>
      </c>
      <c r="O65" s="175" t="s">
        <v>619</v>
      </c>
      <c r="P65" s="175" t="s">
        <v>562</v>
      </c>
      <c r="Q65" s="175" t="s">
        <v>619</v>
      </c>
      <c r="R65" s="175" t="s">
        <v>562</v>
      </c>
      <c r="T65" s="175" t="s">
        <v>562</v>
      </c>
    </row>
    <row r="66" spans="1:21">
      <c r="A66" s="175">
        <v>3</v>
      </c>
      <c r="B66" s="175" t="s">
        <v>192</v>
      </c>
      <c r="C66" s="175">
        <v>14</v>
      </c>
      <c r="D66" s="175">
        <v>32.9</v>
      </c>
      <c r="E66" s="175">
        <v>173</v>
      </c>
      <c r="F66" s="175">
        <v>61</v>
      </c>
      <c r="H66" s="175" t="s">
        <v>619</v>
      </c>
      <c r="J66" s="175" t="s">
        <v>562</v>
      </c>
      <c r="M66" s="175" t="s">
        <v>619</v>
      </c>
      <c r="O66" s="175" t="s">
        <v>562</v>
      </c>
      <c r="P66" s="175" t="s">
        <v>562</v>
      </c>
      <c r="R66" s="175" t="s">
        <v>562</v>
      </c>
    </row>
    <row r="67" spans="1:21">
      <c r="A67" s="175">
        <v>3</v>
      </c>
      <c r="B67" s="175" t="s">
        <v>192</v>
      </c>
      <c r="C67" s="175">
        <v>15</v>
      </c>
      <c r="D67" s="175">
        <v>32.6</v>
      </c>
      <c r="E67" s="175">
        <v>138</v>
      </c>
      <c r="F67" s="175">
        <v>62</v>
      </c>
      <c r="H67" s="175" t="s">
        <v>562</v>
      </c>
      <c r="J67" s="175" t="s">
        <v>562</v>
      </c>
      <c r="M67" s="175" t="s">
        <v>619</v>
      </c>
      <c r="O67" s="175" t="s">
        <v>562</v>
      </c>
      <c r="P67" s="175" t="s">
        <v>562</v>
      </c>
      <c r="Q67" s="175" t="s">
        <v>619</v>
      </c>
      <c r="R67" s="175" t="s">
        <v>562</v>
      </c>
      <c r="S67" s="175" t="s">
        <v>562</v>
      </c>
      <c r="T67" s="175" t="s">
        <v>562</v>
      </c>
    </row>
    <row r="68" spans="1:21">
      <c r="A68" s="175">
        <v>3</v>
      </c>
      <c r="B68" s="175" t="s">
        <v>192</v>
      </c>
      <c r="C68" s="175">
        <v>16</v>
      </c>
      <c r="D68" s="175">
        <v>110</v>
      </c>
      <c r="E68" s="175">
        <v>110</v>
      </c>
      <c r="F68" s="175">
        <v>63</v>
      </c>
      <c r="H68" s="175" t="s">
        <v>562</v>
      </c>
      <c r="J68" s="175" t="s">
        <v>562</v>
      </c>
      <c r="L68" s="175" t="s">
        <v>562</v>
      </c>
      <c r="M68" s="175" t="s">
        <v>619</v>
      </c>
      <c r="O68" s="175" t="s">
        <v>562</v>
      </c>
      <c r="P68" s="175" t="s">
        <v>562</v>
      </c>
      <c r="R68" s="175" t="s">
        <v>562</v>
      </c>
      <c r="S68" s="175" t="s">
        <v>562</v>
      </c>
    </row>
    <row r="69" spans="1:21">
      <c r="A69" s="175">
        <v>3</v>
      </c>
      <c r="B69" s="175" t="s">
        <v>192</v>
      </c>
      <c r="C69" s="175">
        <v>17</v>
      </c>
      <c r="D69" s="175">
        <v>90</v>
      </c>
      <c r="E69" s="175">
        <v>90</v>
      </c>
      <c r="F69" s="175">
        <v>64</v>
      </c>
      <c r="H69" s="175" t="s">
        <v>562</v>
      </c>
      <c r="J69" s="175" t="s">
        <v>562</v>
      </c>
      <c r="M69" s="175" t="s">
        <v>620</v>
      </c>
      <c r="O69" s="175" t="s">
        <v>562</v>
      </c>
      <c r="P69" s="175" t="s">
        <v>562</v>
      </c>
      <c r="Q69" s="175" t="s">
        <v>619</v>
      </c>
      <c r="R69" s="175" t="s">
        <v>562</v>
      </c>
      <c r="S69" s="175" t="s">
        <v>562</v>
      </c>
      <c r="T69" s="175" t="s">
        <v>562</v>
      </c>
    </row>
    <row r="70" spans="1:21">
      <c r="A70" s="175">
        <v>3</v>
      </c>
      <c r="B70" s="175" t="s">
        <v>192</v>
      </c>
      <c r="C70" s="175">
        <v>18</v>
      </c>
      <c r="D70" s="175">
        <v>70</v>
      </c>
      <c r="E70" s="175">
        <v>70</v>
      </c>
      <c r="F70" s="175">
        <v>65</v>
      </c>
      <c r="H70" s="175" t="s">
        <v>562</v>
      </c>
      <c r="J70" s="175" t="s">
        <v>619</v>
      </c>
      <c r="M70" s="175" t="s">
        <v>619</v>
      </c>
      <c r="O70" s="175" t="s">
        <v>619</v>
      </c>
      <c r="P70" s="175" t="s">
        <v>562</v>
      </c>
      <c r="R70" s="175" t="s">
        <v>562</v>
      </c>
      <c r="S70" s="175" t="s">
        <v>619</v>
      </c>
    </row>
    <row r="71" spans="1:21">
      <c r="A71" s="175">
        <v>3</v>
      </c>
      <c r="B71" s="175" t="s">
        <v>192</v>
      </c>
      <c r="C71" s="175">
        <v>19</v>
      </c>
      <c r="D71" s="175" t="s">
        <v>615</v>
      </c>
      <c r="E71" s="175">
        <v>45</v>
      </c>
      <c r="F71" s="175">
        <v>66</v>
      </c>
      <c r="G71" s="175" t="s">
        <v>631</v>
      </c>
      <c r="H71" s="175" t="s">
        <v>562</v>
      </c>
      <c r="J71" s="175" t="s">
        <v>562</v>
      </c>
      <c r="K71" s="175" t="s">
        <v>619</v>
      </c>
      <c r="L71" s="175" t="s">
        <v>562</v>
      </c>
      <c r="M71" s="175" t="s">
        <v>619</v>
      </c>
      <c r="N71" s="175" t="s">
        <v>562</v>
      </c>
      <c r="O71" s="175" t="s">
        <v>562</v>
      </c>
      <c r="P71" s="175" t="s">
        <v>562</v>
      </c>
      <c r="R71" s="175" t="s">
        <v>562</v>
      </c>
      <c r="S71" s="175" t="s">
        <v>619</v>
      </c>
    </row>
    <row r="72" spans="1:21">
      <c r="A72" s="175">
        <v>3</v>
      </c>
      <c r="B72" s="175" t="s">
        <v>192</v>
      </c>
      <c r="C72" s="175">
        <v>20</v>
      </c>
      <c r="D72" s="175">
        <v>30</v>
      </c>
      <c r="E72" s="175">
        <v>25</v>
      </c>
      <c r="F72" s="175">
        <v>67</v>
      </c>
      <c r="G72" s="175" t="s">
        <v>632</v>
      </c>
      <c r="H72" s="175" t="s">
        <v>562</v>
      </c>
    </row>
    <row r="73" spans="1:21">
      <c r="A73" s="175">
        <v>3</v>
      </c>
      <c r="B73" s="175" t="s">
        <v>192</v>
      </c>
      <c r="C73" s="175">
        <v>21</v>
      </c>
      <c r="D73" s="175">
        <v>30</v>
      </c>
      <c r="E73" s="175">
        <v>25</v>
      </c>
      <c r="F73" s="175">
        <v>68</v>
      </c>
      <c r="G73" s="175" t="s">
        <v>610</v>
      </c>
      <c r="H73" s="175" t="s">
        <v>562</v>
      </c>
      <c r="J73" s="175" t="s">
        <v>562</v>
      </c>
      <c r="M73" s="175" t="s">
        <v>619</v>
      </c>
      <c r="O73" s="175" t="s">
        <v>562</v>
      </c>
      <c r="P73" s="175" t="s">
        <v>562</v>
      </c>
      <c r="Q73" s="175" t="s">
        <v>619</v>
      </c>
      <c r="R73" s="175" t="s">
        <v>562</v>
      </c>
      <c r="S73" s="175" t="s">
        <v>619</v>
      </c>
      <c r="T73" s="175" t="s">
        <v>562</v>
      </c>
    </row>
    <row r="74" spans="1:21">
      <c r="A74" s="175">
        <v>3</v>
      </c>
      <c r="B74" s="175" t="s">
        <v>192</v>
      </c>
      <c r="C74" s="175">
        <v>22</v>
      </c>
      <c r="D74" s="175">
        <v>15</v>
      </c>
      <c r="E74" s="175">
        <v>15</v>
      </c>
      <c r="F74" s="175">
        <v>69</v>
      </c>
      <c r="H74" s="175" t="s">
        <v>619</v>
      </c>
      <c r="J74" s="175" t="s">
        <v>562</v>
      </c>
      <c r="L74" s="175" t="s">
        <v>562</v>
      </c>
      <c r="M74" s="175" t="s">
        <v>619</v>
      </c>
      <c r="O74" s="175" t="s">
        <v>562</v>
      </c>
      <c r="P74" s="175" t="s">
        <v>562</v>
      </c>
      <c r="R74" s="175" t="s">
        <v>562</v>
      </c>
      <c r="S74" s="175" t="s">
        <v>619</v>
      </c>
    </row>
    <row r="75" spans="1:21">
      <c r="A75" s="175">
        <v>3</v>
      </c>
      <c r="B75" s="175" t="s">
        <v>192</v>
      </c>
      <c r="C75" s="175">
        <v>23</v>
      </c>
      <c r="D75" s="175">
        <v>5</v>
      </c>
      <c r="E75" s="175">
        <v>5</v>
      </c>
      <c r="F75" s="175">
        <v>70</v>
      </c>
      <c r="G75" s="175" t="s">
        <v>633</v>
      </c>
      <c r="H75" s="175" t="s">
        <v>562</v>
      </c>
    </row>
    <row r="76" spans="1:21">
      <c r="A76" s="175">
        <v>3</v>
      </c>
      <c r="B76" s="175" t="s">
        <v>192</v>
      </c>
      <c r="C76" s="175">
        <v>24</v>
      </c>
      <c r="D76" s="175">
        <v>5</v>
      </c>
      <c r="E76" s="175">
        <v>5</v>
      </c>
      <c r="F76" s="175">
        <v>71</v>
      </c>
      <c r="H76" s="175" t="s">
        <v>562</v>
      </c>
      <c r="J76" s="175" t="s">
        <v>562</v>
      </c>
      <c r="K76" s="175" t="s">
        <v>619</v>
      </c>
      <c r="L76" s="175" t="s">
        <v>562</v>
      </c>
      <c r="M76" s="175" t="s">
        <v>619</v>
      </c>
      <c r="N76" s="175" t="s">
        <v>562</v>
      </c>
      <c r="O76" s="175" t="s">
        <v>562</v>
      </c>
      <c r="P76" s="175" t="s">
        <v>562</v>
      </c>
      <c r="Q76" s="175" t="s">
        <v>619</v>
      </c>
      <c r="R76" s="175" t="s">
        <v>562</v>
      </c>
      <c r="S76" s="175" t="s">
        <v>562</v>
      </c>
      <c r="T76" s="175" t="s">
        <v>562</v>
      </c>
    </row>
    <row r="77" spans="1:21">
      <c r="A77" s="175">
        <v>4</v>
      </c>
      <c r="B77" s="175" t="s">
        <v>191</v>
      </c>
      <c r="C77" s="175">
        <v>1</v>
      </c>
      <c r="D77" s="175" t="s">
        <v>618</v>
      </c>
      <c r="E77" s="175">
        <v>2058</v>
      </c>
      <c r="F77" s="175">
        <v>72</v>
      </c>
      <c r="G77" s="175" t="s">
        <v>634</v>
      </c>
      <c r="H77" s="175" t="s">
        <v>562</v>
      </c>
      <c r="J77" s="175" t="s">
        <v>619</v>
      </c>
      <c r="L77" s="175" t="s">
        <v>562</v>
      </c>
      <c r="M77" s="175" t="s">
        <v>619</v>
      </c>
      <c r="N77" s="175" t="s">
        <v>562</v>
      </c>
      <c r="U77" s="175">
        <v>1.65</v>
      </c>
    </row>
    <row r="78" spans="1:21">
      <c r="A78" s="175">
        <v>4</v>
      </c>
      <c r="B78" s="175" t="s">
        <v>191</v>
      </c>
      <c r="C78" s="175">
        <v>2</v>
      </c>
      <c r="D78" s="175">
        <v>1500</v>
      </c>
      <c r="E78" s="175">
        <v>1500</v>
      </c>
      <c r="F78" s="175">
        <v>73</v>
      </c>
      <c r="H78" s="175" t="s">
        <v>619</v>
      </c>
      <c r="J78" s="175" t="s">
        <v>562</v>
      </c>
      <c r="M78" s="175" t="s">
        <v>620</v>
      </c>
      <c r="U78" s="175">
        <v>1.2</v>
      </c>
    </row>
    <row r="79" spans="1:21">
      <c r="A79" s="175">
        <v>4</v>
      </c>
      <c r="B79" s="175" t="s">
        <v>191</v>
      </c>
      <c r="C79" s="175">
        <v>3</v>
      </c>
      <c r="D79" s="175">
        <v>1000</v>
      </c>
      <c r="E79" s="175">
        <v>1000</v>
      </c>
      <c r="F79" s="175">
        <v>74</v>
      </c>
      <c r="G79" s="175" t="s">
        <v>634</v>
      </c>
      <c r="H79" s="175" t="s">
        <v>562</v>
      </c>
      <c r="J79" s="175" t="s">
        <v>562</v>
      </c>
      <c r="L79" s="175" t="s">
        <v>562</v>
      </c>
      <c r="M79" s="175" t="s">
        <v>619</v>
      </c>
      <c r="N79" s="175" t="s">
        <v>562</v>
      </c>
      <c r="U79" s="175">
        <v>1.1499999999999999</v>
      </c>
    </row>
    <row r="80" spans="1:21">
      <c r="A80" s="175">
        <v>4</v>
      </c>
      <c r="B80" s="175" t="s">
        <v>191</v>
      </c>
      <c r="C80" s="175">
        <v>4</v>
      </c>
      <c r="D80" s="175">
        <v>800</v>
      </c>
      <c r="E80" s="175">
        <v>800</v>
      </c>
      <c r="F80" s="175">
        <v>75</v>
      </c>
      <c r="H80" s="175" t="s">
        <v>562</v>
      </c>
      <c r="J80" s="175" t="s">
        <v>562</v>
      </c>
      <c r="M80" s="175" t="s">
        <v>619</v>
      </c>
      <c r="U80" s="175">
        <v>0.95</v>
      </c>
    </row>
    <row r="81" spans="1:21">
      <c r="A81" s="175">
        <v>4</v>
      </c>
      <c r="B81" s="175" t="s">
        <v>191</v>
      </c>
      <c r="C81" s="175">
        <v>5</v>
      </c>
      <c r="D81" s="175">
        <v>600</v>
      </c>
      <c r="E81" s="175">
        <v>600</v>
      </c>
      <c r="F81" s="175">
        <v>76</v>
      </c>
      <c r="H81" s="175" t="s">
        <v>562</v>
      </c>
      <c r="J81" s="175" t="s">
        <v>562</v>
      </c>
      <c r="M81" s="175" t="s">
        <v>619</v>
      </c>
      <c r="U81" s="175">
        <v>0.95</v>
      </c>
    </row>
    <row r="82" spans="1:21">
      <c r="A82" s="175">
        <v>4</v>
      </c>
      <c r="B82" s="175" t="s">
        <v>191</v>
      </c>
      <c r="C82" s="175">
        <v>6</v>
      </c>
      <c r="D82" s="175" t="s">
        <v>628</v>
      </c>
      <c r="E82" s="175">
        <v>540</v>
      </c>
      <c r="F82" s="175">
        <v>77</v>
      </c>
      <c r="G82" s="175" t="s">
        <v>634</v>
      </c>
      <c r="H82" s="175" t="s">
        <v>562</v>
      </c>
      <c r="J82" s="175" t="s">
        <v>562</v>
      </c>
      <c r="L82" s="175" t="s">
        <v>562</v>
      </c>
      <c r="M82" s="175" t="s">
        <v>619</v>
      </c>
      <c r="N82" s="175" t="s">
        <v>562</v>
      </c>
      <c r="U82" s="175">
        <v>1.1499999999999999</v>
      </c>
    </row>
    <row r="83" spans="1:21">
      <c r="A83" s="175">
        <v>4</v>
      </c>
      <c r="B83" s="175" t="s">
        <v>191</v>
      </c>
      <c r="C83" s="175">
        <v>7</v>
      </c>
      <c r="D83" s="175" t="s">
        <v>630</v>
      </c>
      <c r="E83" s="175">
        <v>486</v>
      </c>
      <c r="F83" s="175">
        <v>78</v>
      </c>
      <c r="H83" s="175" t="s">
        <v>562</v>
      </c>
      <c r="J83" s="175" t="s">
        <v>562</v>
      </c>
      <c r="L83" s="175" t="s">
        <v>635</v>
      </c>
      <c r="M83" s="175" t="s">
        <v>619</v>
      </c>
      <c r="N83" s="175" t="s">
        <v>635</v>
      </c>
      <c r="U83" s="175">
        <v>0.95</v>
      </c>
    </row>
    <row r="84" spans="1:21">
      <c r="A84" s="175">
        <v>4</v>
      </c>
      <c r="B84" s="175" t="s">
        <v>191</v>
      </c>
      <c r="C84" s="175">
        <v>8</v>
      </c>
      <c r="D84" s="175">
        <v>34.78</v>
      </c>
      <c r="E84" s="175">
        <v>433</v>
      </c>
      <c r="F84" s="175">
        <v>79</v>
      </c>
      <c r="H84" s="175" t="s">
        <v>562</v>
      </c>
      <c r="J84" s="175" t="s">
        <v>562</v>
      </c>
      <c r="M84" s="175" t="s">
        <v>619</v>
      </c>
      <c r="P84" s="175" t="s">
        <v>635</v>
      </c>
      <c r="R84" s="175" t="s">
        <v>635</v>
      </c>
      <c r="U84" s="175">
        <v>0.9</v>
      </c>
    </row>
    <row r="85" spans="1:21">
      <c r="A85" s="175">
        <v>4</v>
      </c>
      <c r="B85" s="175" t="s">
        <v>191</v>
      </c>
      <c r="C85" s="175">
        <v>9</v>
      </c>
      <c r="D85" s="175">
        <v>34.700000000000003</v>
      </c>
      <c r="E85" s="175">
        <v>384</v>
      </c>
      <c r="F85" s="175">
        <v>80</v>
      </c>
      <c r="H85" s="175" t="s">
        <v>562</v>
      </c>
      <c r="J85" s="175" t="s">
        <v>562</v>
      </c>
      <c r="M85" s="175" t="s">
        <v>619</v>
      </c>
      <c r="O85" s="175" t="s">
        <v>562</v>
      </c>
      <c r="P85" s="175" t="s">
        <v>562</v>
      </c>
      <c r="R85" s="175" t="s">
        <v>562</v>
      </c>
      <c r="U85" s="175">
        <v>2.5</v>
      </c>
    </row>
    <row r="86" spans="1:21">
      <c r="A86" s="175">
        <v>4</v>
      </c>
      <c r="B86" s="175" t="s">
        <v>191</v>
      </c>
      <c r="C86" s="175">
        <v>10</v>
      </c>
      <c r="D86" s="175" t="s">
        <v>630</v>
      </c>
      <c r="E86" s="175">
        <v>350</v>
      </c>
      <c r="F86" s="175">
        <v>81</v>
      </c>
      <c r="H86" s="175" t="s">
        <v>562</v>
      </c>
      <c r="J86" s="175" t="s">
        <v>562</v>
      </c>
      <c r="M86" s="175" t="s">
        <v>619</v>
      </c>
      <c r="O86" s="175" t="s">
        <v>562</v>
      </c>
      <c r="P86" s="175" t="s">
        <v>562</v>
      </c>
      <c r="R86" s="175" t="s">
        <v>562</v>
      </c>
      <c r="U86" s="175">
        <v>2.5</v>
      </c>
    </row>
    <row r="87" spans="1:21">
      <c r="A87" s="175">
        <v>4</v>
      </c>
      <c r="B87" s="175" t="s">
        <v>191</v>
      </c>
      <c r="C87" s="175">
        <v>11</v>
      </c>
      <c r="D87" s="175">
        <v>34.4</v>
      </c>
      <c r="E87" s="175">
        <v>317</v>
      </c>
      <c r="F87" s="175">
        <v>82</v>
      </c>
      <c r="G87" s="175" t="s">
        <v>610</v>
      </c>
      <c r="H87" s="175" t="s">
        <v>562</v>
      </c>
      <c r="J87" s="175" t="s">
        <v>562</v>
      </c>
      <c r="L87" s="175" t="s">
        <v>562</v>
      </c>
      <c r="M87" s="175" t="s">
        <v>619</v>
      </c>
      <c r="N87" s="175" t="s">
        <v>562</v>
      </c>
      <c r="O87" s="175" t="s">
        <v>562</v>
      </c>
      <c r="P87" s="175" t="s">
        <v>562</v>
      </c>
      <c r="R87" s="175" t="s">
        <v>562</v>
      </c>
      <c r="U87" s="175">
        <v>2.7</v>
      </c>
    </row>
    <row r="88" spans="1:21">
      <c r="A88" s="175">
        <v>4</v>
      </c>
      <c r="B88" s="175" t="s">
        <v>191</v>
      </c>
      <c r="C88" s="175">
        <v>12</v>
      </c>
      <c r="D88" s="175">
        <v>34.1</v>
      </c>
      <c r="E88" s="175">
        <v>266</v>
      </c>
      <c r="F88" s="175">
        <v>83</v>
      </c>
      <c r="H88" s="175" t="s">
        <v>562</v>
      </c>
      <c r="J88" s="175" t="s">
        <v>619</v>
      </c>
      <c r="M88" s="175" t="s">
        <v>619</v>
      </c>
      <c r="O88" s="175" t="s">
        <v>562</v>
      </c>
      <c r="P88" s="175" t="s">
        <v>562</v>
      </c>
      <c r="R88" s="175" t="s">
        <v>562</v>
      </c>
      <c r="U88" s="175">
        <v>3</v>
      </c>
    </row>
    <row r="89" spans="1:21">
      <c r="A89" s="175">
        <v>4</v>
      </c>
      <c r="B89" s="175" t="s">
        <v>191</v>
      </c>
      <c r="C89" s="175">
        <v>13</v>
      </c>
      <c r="D89" s="175">
        <v>33.6</v>
      </c>
      <c r="E89" s="175">
        <v>202</v>
      </c>
      <c r="F89" s="175">
        <v>84</v>
      </c>
      <c r="H89" s="175" t="s">
        <v>562</v>
      </c>
      <c r="J89" s="175" t="s">
        <v>562</v>
      </c>
      <c r="M89" s="175" t="s">
        <v>619</v>
      </c>
      <c r="O89" s="175" t="s">
        <v>619</v>
      </c>
      <c r="P89" s="175" t="s">
        <v>619</v>
      </c>
      <c r="R89" s="175" t="s">
        <v>562</v>
      </c>
      <c r="U89" s="175">
        <v>3.3</v>
      </c>
    </row>
    <row r="90" spans="1:21">
      <c r="A90" s="175">
        <v>4</v>
      </c>
      <c r="B90" s="175" t="s">
        <v>191</v>
      </c>
      <c r="C90" s="175">
        <v>14</v>
      </c>
      <c r="D90" s="175">
        <v>33.1</v>
      </c>
      <c r="E90" s="175">
        <v>169</v>
      </c>
      <c r="F90" s="175">
        <v>85</v>
      </c>
      <c r="G90" s="175" t="s">
        <v>636</v>
      </c>
      <c r="H90" s="175" t="s">
        <v>562</v>
      </c>
      <c r="J90" s="175" t="s">
        <v>562</v>
      </c>
      <c r="L90" s="175" t="s">
        <v>562</v>
      </c>
      <c r="M90" s="175" t="s">
        <v>619</v>
      </c>
      <c r="N90" s="175" t="s">
        <v>562</v>
      </c>
      <c r="O90" s="175" t="s">
        <v>562</v>
      </c>
      <c r="P90" s="175" t="s">
        <v>562</v>
      </c>
      <c r="R90" s="175" t="s">
        <v>562</v>
      </c>
      <c r="U90" s="175">
        <v>2.7</v>
      </c>
    </row>
    <row r="91" spans="1:21">
      <c r="A91" s="175">
        <v>4</v>
      </c>
      <c r="B91" s="175" t="s">
        <v>191</v>
      </c>
      <c r="C91" s="175">
        <v>15</v>
      </c>
      <c r="D91" s="175">
        <v>32.9</v>
      </c>
      <c r="E91" s="175">
        <v>143</v>
      </c>
      <c r="F91" s="175">
        <v>86</v>
      </c>
      <c r="H91" s="175" t="s">
        <v>562</v>
      </c>
      <c r="J91" s="175" t="s">
        <v>562</v>
      </c>
      <c r="M91" s="175" t="s">
        <v>619</v>
      </c>
      <c r="O91" s="175" t="s">
        <v>562</v>
      </c>
      <c r="P91" s="175" t="s">
        <v>562</v>
      </c>
      <c r="R91" s="175" t="s">
        <v>562</v>
      </c>
      <c r="U91" s="175">
        <v>2.5</v>
      </c>
    </row>
    <row r="92" spans="1:21">
      <c r="A92" s="175">
        <v>4</v>
      </c>
      <c r="B92" s="175" t="s">
        <v>191</v>
      </c>
      <c r="C92" s="175">
        <v>16</v>
      </c>
      <c r="D92" s="175">
        <v>32.6</v>
      </c>
      <c r="E92" s="175">
        <v>122</v>
      </c>
      <c r="F92" s="175">
        <v>87</v>
      </c>
      <c r="H92" s="175" t="s">
        <v>562</v>
      </c>
      <c r="J92" s="175" t="s">
        <v>562</v>
      </c>
      <c r="M92" s="175" t="s">
        <v>619</v>
      </c>
      <c r="O92" s="175" t="s">
        <v>562</v>
      </c>
      <c r="P92" s="175" t="s">
        <v>562</v>
      </c>
      <c r="R92" s="175" t="s">
        <v>562</v>
      </c>
      <c r="U92" s="175">
        <v>2.5</v>
      </c>
    </row>
    <row r="93" spans="1:21">
      <c r="A93" s="175">
        <v>4</v>
      </c>
      <c r="B93" s="175" t="s">
        <v>191</v>
      </c>
      <c r="C93" s="175">
        <v>17</v>
      </c>
      <c r="D93" s="175">
        <v>32.299999999999997</v>
      </c>
      <c r="E93" s="175">
        <v>100</v>
      </c>
      <c r="F93" s="175">
        <v>88</v>
      </c>
      <c r="G93" s="175" t="s">
        <v>636</v>
      </c>
      <c r="H93" s="175" t="s">
        <v>562</v>
      </c>
      <c r="J93" s="175" t="s">
        <v>562</v>
      </c>
      <c r="L93" s="175" t="s">
        <v>562</v>
      </c>
      <c r="M93" s="175" t="s">
        <v>620</v>
      </c>
      <c r="O93" s="175" t="s">
        <v>562</v>
      </c>
      <c r="P93" s="175" t="s">
        <v>562</v>
      </c>
      <c r="R93" s="175" t="s">
        <v>562</v>
      </c>
      <c r="S93" s="175" t="s">
        <v>619</v>
      </c>
      <c r="U93" s="175">
        <v>4.13</v>
      </c>
    </row>
    <row r="94" spans="1:21">
      <c r="A94" s="175">
        <v>4</v>
      </c>
      <c r="B94" s="175" t="s">
        <v>191</v>
      </c>
      <c r="C94" s="175">
        <v>18</v>
      </c>
      <c r="D94" s="175">
        <v>31.8</v>
      </c>
      <c r="E94" s="175">
        <v>73</v>
      </c>
      <c r="F94" s="175">
        <v>89</v>
      </c>
      <c r="H94" s="175" t="s">
        <v>562</v>
      </c>
      <c r="J94" s="175" t="s">
        <v>562</v>
      </c>
      <c r="M94" s="175" t="s">
        <v>619</v>
      </c>
      <c r="O94" s="175" t="s">
        <v>562</v>
      </c>
      <c r="P94" s="175" t="s">
        <v>562</v>
      </c>
      <c r="R94" s="175" t="s">
        <v>562</v>
      </c>
      <c r="S94" s="175" t="s">
        <v>619</v>
      </c>
      <c r="U94" s="175">
        <v>4.18</v>
      </c>
    </row>
    <row r="95" spans="1:21">
      <c r="A95" s="175">
        <v>4</v>
      </c>
      <c r="B95" s="175" t="s">
        <v>191</v>
      </c>
      <c r="C95" s="175">
        <v>19</v>
      </c>
      <c r="D95" s="175" t="s">
        <v>615</v>
      </c>
      <c r="E95" s="175">
        <v>60</v>
      </c>
      <c r="F95" s="175">
        <v>90</v>
      </c>
      <c r="G95" s="175" t="s">
        <v>610</v>
      </c>
      <c r="H95" s="175" t="s">
        <v>562</v>
      </c>
      <c r="I95" s="175" t="s">
        <v>637</v>
      </c>
      <c r="U95" s="175">
        <v>9.35</v>
      </c>
    </row>
    <row r="96" spans="1:21">
      <c r="A96" s="175">
        <v>4</v>
      </c>
      <c r="B96" s="175" t="s">
        <v>191</v>
      </c>
      <c r="C96" s="175">
        <v>20</v>
      </c>
      <c r="D96" s="175" t="s">
        <v>615</v>
      </c>
      <c r="E96" s="175">
        <v>60</v>
      </c>
      <c r="F96" s="175">
        <v>91</v>
      </c>
      <c r="H96" s="175" t="s">
        <v>562</v>
      </c>
      <c r="J96" s="175" t="s">
        <v>562</v>
      </c>
      <c r="L96" s="175" t="s">
        <v>562</v>
      </c>
      <c r="M96" s="175" t="s">
        <v>619</v>
      </c>
      <c r="N96" s="175" t="s">
        <v>562</v>
      </c>
      <c r="O96" s="175" t="s">
        <v>619</v>
      </c>
      <c r="P96" s="175" t="s">
        <v>562</v>
      </c>
      <c r="R96" s="175" t="s">
        <v>562</v>
      </c>
      <c r="S96" s="175" t="s">
        <v>619</v>
      </c>
      <c r="U96" s="175">
        <v>5.13</v>
      </c>
    </row>
    <row r="97" spans="1:21">
      <c r="A97" s="175">
        <v>4</v>
      </c>
      <c r="B97" s="175" t="s">
        <v>191</v>
      </c>
      <c r="C97" s="175">
        <v>21</v>
      </c>
      <c r="D97" s="175">
        <v>40</v>
      </c>
      <c r="E97" s="175">
        <v>40</v>
      </c>
      <c r="F97" s="175">
        <v>92</v>
      </c>
      <c r="H97" s="175" t="s">
        <v>619</v>
      </c>
      <c r="J97" s="175" t="s">
        <v>562</v>
      </c>
      <c r="M97" s="175" t="s">
        <v>620</v>
      </c>
      <c r="O97" s="175" t="s">
        <v>562</v>
      </c>
      <c r="P97" s="175" t="s">
        <v>562</v>
      </c>
      <c r="R97" s="175" t="s">
        <v>562</v>
      </c>
      <c r="S97" s="175" t="s">
        <v>619</v>
      </c>
      <c r="U97" s="175">
        <v>4.43</v>
      </c>
    </row>
    <row r="98" spans="1:21">
      <c r="A98" s="175">
        <v>4</v>
      </c>
      <c r="B98" s="175" t="s">
        <v>191</v>
      </c>
      <c r="C98" s="175">
        <v>22</v>
      </c>
      <c r="D98" s="175">
        <v>20</v>
      </c>
      <c r="E98" s="175">
        <v>20</v>
      </c>
      <c r="F98" s="175">
        <v>93</v>
      </c>
      <c r="G98" s="175" t="s">
        <v>634</v>
      </c>
      <c r="H98" s="175" t="s">
        <v>562</v>
      </c>
      <c r="J98" s="175" t="s">
        <v>562</v>
      </c>
      <c r="L98" s="175" t="s">
        <v>562</v>
      </c>
      <c r="M98" s="175" t="s">
        <v>619</v>
      </c>
      <c r="O98" s="175" t="s">
        <v>562</v>
      </c>
      <c r="P98" s="175" t="s">
        <v>619</v>
      </c>
      <c r="R98" s="175" t="s">
        <v>562</v>
      </c>
      <c r="S98" s="175" t="s">
        <v>619</v>
      </c>
      <c r="U98" s="175">
        <v>4.28</v>
      </c>
    </row>
    <row r="99" spans="1:21">
      <c r="A99" s="175">
        <v>4</v>
      </c>
      <c r="B99" s="175" t="s">
        <v>191</v>
      </c>
      <c r="C99" s="175">
        <v>23</v>
      </c>
      <c r="D99" s="175">
        <v>5</v>
      </c>
      <c r="E99" s="175">
        <v>5</v>
      </c>
      <c r="F99" s="175">
        <v>94</v>
      </c>
      <c r="G99" s="175" t="s">
        <v>610</v>
      </c>
      <c r="H99" s="175" t="s">
        <v>562</v>
      </c>
      <c r="I99" s="175" t="s">
        <v>637</v>
      </c>
      <c r="U99" s="175">
        <v>9.35</v>
      </c>
    </row>
    <row r="100" spans="1:21">
      <c r="A100" s="175">
        <v>4</v>
      </c>
      <c r="B100" s="175" t="s">
        <v>191</v>
      </c>
      <c r="C100" s="175">
        <v>24</v>
      </c>
      <c r="D100" s="175">
        <v>5</v>
      </c>
      <c r="E100" s="175">
        <v>5</v>
      </c>
      <c r="F100" s="175">
        <v>95</v>
      </c>
      <c r="H100" s="175" t="s">
        <v>562</v>
      </c>
      <c r="J100" s="175" t="s">
        <v>619</v>
      </c>
      <c r="L100" s="175" t="s">
        <v>562</v>
      </c>
      <c r="M100" s="175" t="s">
        <v>619</v>
      </c>
      <c r="N100" s="175" t="s">
        <v>562</v>
      </c>
      <c r="O100" s="175" t="s">
        <v>562</v>
      </c>
      <c r="P100" s="175" t="s">
        <v>562</v>
      </c>
      <c r="R100" s="175" t="s">
        <v>562</v>
      </c>
      <c r="S100" s="175" t="s">
        <v>619</v>
      </c>
      <c r="U100" s="175">
        <v>4.88</v>
      </c>
    </row>
    <row r="101" spans="1:21">
      <c r="A101" s="175">
        <v>5</v>
      </c>
      <c r="B101" s="175" t="s">
        <v>248</v>
      </c>
      <c r="C101" s="175">
        <v>1</v>
      </c>
      <c r="D101" s="175" t="s">
        <v>618</v>
      </c>
      <c r="E101" s="175">
        <v>2730</v>
      </c>
      <c r="F101" s="175">
        <v>96</v>
      </c>
      <c r="H101" s="175" t="s">
        <v>562</v>
      </c>
      <c r="J101" s="175" t="s">
        <v>619</v>
      </c>
      <c r="L101" s="175" t="s">
        <v>562</v>
      </c>
      <c r="M101" s="175" t="s">
        <v>619</v>
      </c>
      <c r="N101" s="175" t="s">
        <v>562</v>
      </c>
    </row>
    <row r="102" spans="1:21">
      <c r="A102" s="175">
        <v>5</v>
      </c>
      <c r="B102" s="175" t="s">
        <v>248</v>
      </c>
      <c r="C102" s="175">
        <v>2</v>
      </c>
      <c r="D102" s="175" t="s">
        <v>638</v>
      </c>
      <c r="E102" s="175">
        <v>2500</v>
      </c>
      <c r="F102" s="175">
        <v>97</v>
      </c>
      <c r="H102" s="175" t="s">
        <v>562</v>
      </c>
      <c r="J102" s="175" t="s">
        <v>562</v>
      </c>
      <c r="M102" s="175" t="s">
        <v>620</v>
      </c>
      <c r="N102" s="175" t="s">
        <v>562</v>
      </c>
    </row>
    <row r="103" spans="1:21">
      <c r="A103" s="175">
        <v>5</v>
      </c>
      <c r="B103" s="175" t="s">
        <v>248</v>
      </c>
      <c r="C103" s="175">
        <v>3</v>
      </c>
      <c r="D103" s="175">
        <v>2000</v>
      </c>
      <c r="E103" s="175">
        <v>2000</v>
      </c>
      <c r="F103" s="175">
        <v>98</v>
      </c>
      <c r="H103" s="175" t="s">
        <v>619</v>
      </c>
      <c r="J103" s="175" t="s">
        <v>562</v>
      </c>
      <c r="M103" s="175" t="s">
        <v>619</v>
      </c>
      <c r="N103" s="175" t="s">
        <v>562</v>
      </c>
    </row>
    <row r="104" spans="1:21">
      <c r="A104" s="175">
        <v>5</v>
      </c>
      <c r="B104" s="175" t="s">
        <v>248</v>
      </c>
      <c r="C104" s="175">
        <v>4</v>
      </c>
      <c r="D104" s="175">
        <v>1500</v>
      </c>
      <c r="E104" s="175">
        <v>1500</v>
      </c>
      <c r="F104" s="175">
        <v>99</v>
      </c>
      <c r="H104" s="175" t="s">
        <v>562</v>
      </c>
      <c r="J104" s="175" t="s">
        <v>562</v>
      </c>
      <c r="M104" s="175" t="s">
        <v>619</v>
      </c>
    </row>
    <row r="105" spans="1:21">
      <c r="A105" s="175">
        <v>5</v>
      </c>
      <c r="B105" s="175" t="s">
        <v>248</v>
      </c>
      <c r="C105" s="175">
        <v>5</v>
      </c>
      <c r="D105" s="175">
        <v>1000</v>
      </c>
      <c r="E105" s="175">
        <v>1000</v>
      </c>
      <c r="F105" s="175">
        <v>100</v>
      </c>
      <c r="H105" s="175" t="s">
        <v>562</v>
      </c>
      <c r="J105" s="175" t="s">
        <v>562</v>
      </c>
      <c r="L105" s="175" t="s">
        <v>562</v>
      </c>
      <c r="M105" s="175" t="s">
        <v>619</v>
      </c>
      <c r="N105" s="175" t="s">
        <v>562</v>
      </c>
    </row>
    <row r="106" spans="1:21">
      <c r="A106" s="175">
        <v>5</v>
      </c>
      <c r="B106" s="175" t="s">
        <v>248</v>
      </c>
      <c r="C106" s="175">
        <v>6</v>
      </c>
      <c r="D106" s="175">
        <v>800</v>
      </c>
      <c r="E106" s="175">
        <v>800</v>
      </c>
      <c r="F106" s="175">
        <v>101</v>
      </c>
      <c r="H106" s="175" t="s">
        <v>562</v>
      </c>
      <c r="J106" s="175" t="s">
        <v>562</v>
      </c>
      <c r="M106" s="175" t="s">
        <v>619</v>
      </c>
    </row>
    <row r="107" spans="1:21">
      <c r="A107" s="175">
        <v>5</v>
      </c>
      <c r="B107" s="175" t="s">
        <v>248</v>
      </c>
      <c r="C107" s="175">
        <v>7</v>
      </c>
      <c r="D107" s="175">
        <v>600</v>
      </c>
      <c r="E107" s="175">
        <v>600</v>
      </c>
      <c r="F107" s="175">
        <v>102</v>
      </c>
      <c r="H107" s="175" t="s">
        <v>562</v>
      </c>
      <c r="J107" s="175" t="s">
        <v>562</v>
      </c>
      <c r="M107" s="175" t="s">
        <v>619</v>
      </c>
    </row>
    <row r="108" spans="1:21">
      <c r="A108" s="175">
        <v>5</v>
      </c>
      <c r="B108" s="175" t="s">
        <v>248</v>
      </c>
      <c r="C108" s="175">
        <v>8</v>
      </c>
      <c r="D108" s="175" t="s">
        <v>628</v>
      </c>
      <c r="E108" s="175">
        <v>480</v>
      </c>
      <c r="F108" s="175">
        <v>103</v>
      </c>
      <c r="H108" s="175" t="s">
        <v>562</v>
      </c>
      <c r="J108" s="175" t="s">
        <v>562</v>
      </c>
      <c r="L108" s="175" t="s">
        <v>562</v>
      </c>
      <c r="M108" s="175" t="s">
        <v>619</v>
      </c>
      <c r="N108" s="175" t="s">
        <v>562</v>
      </c>
    </row>
    <row r="109" spans="1:21">
      <c r="A109" s="175">
        <v>5</v>
      </c>
      <c r="B109" s="175" t="s">
        <v>248</v>
      </c>
      <c r="C109" s="175">
        <v>9</v>
      </c>
      <c r="D109" s="175">
        <v>34.78</v>
      </c>
      <c r="E109" s="175">
        <v>395</v>
      </c>
      <c r="F109" s="175">
        <v>104</v>
      </c>
      <c r="H109" s="175" t="s">
        <v>562</v>
      </c>
      <c r="J109" s="175" t="s">
        <v>562</v>
      </c>
      <c r="M109" s="175" t="s">
        <v>620</v>
      </c>
      <c r="P109" s="175" t="s">
        <v>562</v>
      </c>
      <c r="R109" s="175" t="s">
        <v>562</v>
      </c>
    </row>
    <row r="110" spans="1:21">
      <c r="A110" s="175">
        <v>5</v>
      </c>
      <c r="B110" s="175" t="s">
        <v>248</v>
      </c>
      <c r="C110" s="175">
        <v>10</v>
      </c>
      <c r="D110" s="175">
        <v>34.700000000000003</v>
      </c>
      <c r="E110" s="175">
        <v>350</v>
      </c>
      <c r="F110" s="175">
        <v>105</v>
      </c>
      <c r="H110" s="175" t="s">
        <v>619</v>
      </c>
      <c r="J110" s="175" t="s">
        <v>619</v>
      </c>
      <c r="M110" s="175" t="s">
        <v>619</v>
      </c>
      <c r="P110" s="175" t="s">
        <v>562</v>
      </c>
      <c r="R110" s="175" t="s">
        <v>562</v>
      </c>
    </row>
    <row r="111" spans="1:21">
      <c r="A111" s="175">
        <v>5</v>
      </c>
      <c r="B111" s="175" t="s">
        <v>248</v>
      </c>
      <c r="C111" s="175">
        <v>11</v>
      </c>
      <c r="D111" s="175">
        <v>34.4</v>
      </c>
      <c r="E111" s="175">
        <v>286</v>
      </c>
      <c r="F111" s="175">
        <v>106</v>
      </c>
      <c r="G111" s="175" t="s">
        <v>610</v>
      </c>
      <c r="H111" s="175" t="s">
        <v>562</v>
      </c>
      <c r="J111" s="175" t="s">
        <v>562</v>
      </c>
      <c r="L111" s="175" t="s">
        <v>562</v>
      </c>
      <c r="M111" s="175" t="s">
        <v>619</v>
      </c>
      <c r="N111" s="175" t="s">
        <v>562</v>
      </c>
      <c r="P111" s="175" t="s">
        <v>562</v>
      </c>
      <c r="R111" s="175" t="s">
        <v>562</v>
      </c>
    </row>
    <row r="112" spans="1:21">
      <c r="A112" s="175">
        <v>5</v>
      </c>
      <c r="B112" s="175" t="s">
        <v>248</v>
      </c>
      <c r="C112" s="175">
        <v>12</v>
      </c>
      <c r="D112" s="175">
        <v>34.1</v>
      </c>
      <c r="E112" s="175">
        <v>260</v>
      </c>
      <c r="F112" s="175">
        <v>107</v>
      </c>
      <c r="H112" s="175" t="s">
        <v>562</v>
      </c>
      <c r="J112" s="175" t="s">
        <v>562</v>
      </c>
      <c r="M112" s="175" t="s">
        <v>619</v>
      </c>
      <c r="P112" s="175" t="s">
        <v>562</v>
      </c>
      <c r="R112" s="175" t="s">
        <v>562</v>
      </c>
    </row>
    <row r="113" spans="1:21">
      <c r="A113" s="175">
        <v>5</v>
      </c>
      <c r="B113" s="175" t="s">
        <v>248</v>
      </c>
      <c r="C113" s="175">
        <v>13</v>
      </c>
      <c r="D113" s="175">
        <v>33.6</v>
      </c>
      <c r="E113" s="175">
        <v>238</v>
      </c>
      <c r="F113" s="175">
        <v>108</v>
      </c>
      <c r="H113" s="175" t="s">
        <v>562</v>
      </c>
      <c r="J113" s="175" t="s">
        <v>562</v>
      </c>
      <c r="M113" s="175" t="s">
        <v>619</v>
      </c>
      <c r="P113" s="175" t="s">
        <v>562</v>
      </c>
      <c r="R113" s="175" t="s">
        <v>562</v>
      </c>
    </row>
    <row r="114" spans="1:21">
      <c r="A114" s="175">
        <v>5</v>
      </c>
      <c r="B114" s="175" t="s">
        <v>248</v>
      </c>
      <c r="C114" s="175">
        <v>14</v>
      </c>
      <c r="D114" s="175">
        <v>33.1</v>
      </c>
      <c r="E114" s="175">
        <v>210</v>
      </c>
      <c r="F114" s="175">
        <v>109</v>
      </c>
      <c r="G114" s="175" t="s">
        <v>610</v>
      </c>
      <c r="H114" s="175" t="s">
        <v>562</v>
      </c>
      <c r="J114" s="175" t="s">
        <v>562</v>
      </c>
      <c r="L114" s="175" t="s">
        <v>562</v>
      </c>
      <c r="M114" s="175" t="s">
        <v>619</v>
      </c>
      <c r="N114" s="175" t="s">
        <v>562</v>
      </c>
      <c r="P114" s="175" t="s">
        <v>562</v>
      </c>
      <c r="R114" s="175" t="s">
        <v>562</v>
      </c>
    </row>
    <row r="115" spans="1:21">
      <c r="A115" s="175">
        <v>5</v>
      </c>
      <c r="B115" s="175" t="s">
        <v>248</v>
      </c>
      <c r="C115" s="175">
        <v>15</v>
      </c>
      <c r="D115" s="175">
        <v>32.9</v>
      </c>
      <c r="E115" s="175">
        <v>196</v>
      </c>
      <c r="F115" s="175">
        <v>110</v>
      </c>
      <c r="H115" s="175" t="s">
        <v>562</v>
      </c>
      <c r="J115" s="175" t="s">
        <v>562</v>
      </c>
      <c r="M115" s="175" t="s">
        <v>619</v>
      </c>
      <c r="P115" s="175" t="s">
        <v>562</v>
      </c>
      <c r="R115" s="175" t="s">
        <v>562</v>
      </c>
    </row>
    <row r="116" spans="1:21">
      <c r="A116" s="175">
        <v>5</v>
      </c>
      <c r="B116" s="175" t="s">
        <v>248</v>
      </c>
      <c r="C116" s="175">
        <v>16</v>
      </c>
      <c r="D116" s="175">
        <v>32.6</v>
      </c>
      <c r="E116" s="175">
        <v>165</v>
      </c>
      <c r="F116" s="175">
        <v>111</v>
      </c>
      <c r="H116" s="175" t="s">
        <v>562</v>
      </c>
      <c r="J116" s="175" t="s">
        <v>562</v>
      </c>
      <c r="M116" s="175" t="s">
        <v>620</v>
      </c>
      <c r="P116" s="175" t="s">
        <v>562</v>
      </c>
      <c r="R116" s="175" t="s">
        <v>562</v>
      </c>
    </row>
    <row r="117" spans="1:21">
      <c r="A117" s="175">
        <v>5</v>
      </c>
      <c r="B117" s="175" t="s">
        <v>248</v>
      </c>
      <c r="C117" s="175">
        <v>17</v>
      </c>
      <c r="D117" s="175">
        <v>32.299999999999997</v>
      </c>
      <c r="E117" s="175">
        <v>135</v>
      </c>
      <c r="F117" s="175">
        <v>112</v>
      </c>
      <c r="G117" s="175" t="s">
        <v>610</v>
      </c>
      <c r="H117" s="175" t="s">
        <v>562</v>
      </c>
      <c r="J117" s="175" t="s">
        <v>619</v>
      </c>
      <c r="L117" s="175" t="s">
        <v>562</v>
      </c>
      <c r="M117" s="175" t="s">
        <v>619</v>
      </c>
      <c r="P117" s="175" t="s">
        <v>562</v>
      </c>
      <c r="R117" s="175" t="s">
        <v>619</v>
      </c>
      <c r="S117" s="175" t="s">
        <v>619</v>
      </c>
    </row>
    <row r="118" spans="1:21">
      <c r="A118" s="175">
        <v>5</v>
      </c>
      <c r="B118" s="175" t="s">
        <v>248</v>
      </c>
      <c r="C118" s="175">
        <v>18</v>
      </c>
      <c r="D118" s="175">
        <v>31.8</v>
      </c>
      <c r="E118" s="175">
        <v>100</v>
      </c>
      <c r="F118" s="175">
        <v>113</v>
      </c>
      <c r="H118" s="175" t="s">
        <v>562</v>
      </c>
      <c r="J118" s="175" t="s">
        <v>562</v>
      </c>
      <c r="M118" s="175" t="s">
        <v>619</v>
      </c>
      <c r="P118" s="175" t="s">
        <v>562</v>
      </c>
      <c r="R118" s="175" t="s">
        <v>562</v>
      </c>
      <c r="S118" s="175" t="s">
        <v>562</v>
      </c>
    </row>
    <row r="119" spans="1:21">
      <c r="A119" s="175">
        <v>5</v>
      </c>
      <c r="B119" s="175" t="s">
        <v>248</v>
      </c>
      <c r="C119" s="175">
        <v>19</v>
      </c>
      <c r="D119" s="175" t="s">
        <v>630</v>
      </c>
      <c r="E119" s="175">
        <v>83</v>
      </c>
      <c r="F119" s="175">
        <v>114</v>
      </c>
      <c r="H119" s="175" t="s">
        <v>562</v>
      </c>
      <c r="J119" s="175" t="s">
        <v>562</v>
      </c>
      <c r="M119" s="175" t="s">
        <v>619</v>
      </c>
      <c r="P119" s="175" t="s">
        <v>562</v>
      </c>
      <c r="R119" s="175" t="s">
        <v>635</v>
      </c>
      <c r="S119" s="175" t="s">
        <v>619</v>
      </c>
    </row>
    <row r="120" spans="1:21">
      <c r="A120" s="175">
        <v>5</v>
      </c>
      <c r="B120" s="175" t="s">
        <v>248</v>
      </c>
      <c r="C120" s="175">
        <v>20</v>
      </c>
      <c r="D120" s="175" t="s">
        <v>615</v>
      </c>
      <c r="E120" s="175">
        <v>65</v>
      </c>
      <c r="F120" s="175">
        <v>115</v>
      </c>
      <c r="G120" s="175" t="s">
        <v>610</v>
      </c>
      <c r="H120" s="175" t="s">
        <v>562</v>
      </c>
      <c r="J120" s="175" t="s">
        <v>562</v>
      </c>
      <c r="L120" s="175" t="s">
        <v>562</v>
      </c>
      <c r="M120" s="175" t="s">
        <v>619</v>
      </c>
      <c r="N120" s="175" t="s">
        <v>562</v>
      </c>
      <c r="P120" s="175" t="s">
        <v>562</v>
      </c>
      <c r="R120" s="175" t="s">
        <v>562</v>
      </c>
      <c r="S120" s="175" t="s">
        <v>619</v>
      </c>
    </row>
    <row r="121" spans="1:21">
      <c r="A121" s="175">
        <v>5</v>
      </c>
      <c r="B121" s="175" t="s">
        <v>248</v>
      </c>
      <c r="C121" s="175">
        <v>21</v>
      </c>
      <c r="D121" s="175">
        <v>40</v>
      </c>
      <c r="E121" s="175">
        <v>40</v>
      </c>
      <c r="F121" s="175">
        <v>116</v>
      </c>
      <c r="H121" s="175" t="s">
        <v>562</v>
      </c>
      <c r="J121" s="175" t="s">
        <v>562</v>
      </c>
      <c r="M121" s="175" t="s">
        <v>619</v>
      </c>
      <c r="P121" s="175" t="s">
        <v>562</v>
      </c>
      <c r="R121" s="175" t="s">
        <v>562</v>
      </c>
      <c r="S121" s="175" t="s">
        <v>619</v>
      </c>
    </row>
    <row r="122" spans="1:21">
      <c r="A122" s="175">
        <v>5</v>
      </c>
      <c r="B122" s="175" t="s">
        <v>248</v>
      </c>
      <c r="C122" s="175">
        <v>22</v>
      </c>
      <c r="D122" s="175">
        <v>20</v>
      </c>
      <c r="E122" s="175">
        <v>30</v>
      </c>
      <c r="F122" s="175">
        <v>117</v>
      </c>
      <c r="H122" s="175" t="s">
        <v>562</v>
      </c>
      <c r="J122" s="175" t="s">
        <v>562</v>
      </c>
      <c r="L122" s="175" t="s">
        <v>562</v>
      </c>
      <c r="M122" s="175" t="s">
        <v>619</v>
      </c>
      <c r="P122" s="175" t="s">
        <v>562</v>
      </c>
      <c r="R122" s="175" t="s">
        <v>562</v>
      </c>
      <c r="S122" s="175" t="s">
        <v>562</v>
      </c>
    </row>
    <row r="123" spans="1:21">
      <c r="A123" s="175">
        <v>5</v>
      </c>
      <c r="B123" s="175" t="s">
        <v>248</v>
      </c>
      <c r="C123" s="175">
        <v>23</v>
      </c>
      <c r="D123" s="175">
        <v>10</v>
      </c>
      <c r="E123" s="175">
        <v>10</v>
      </c>
      <c r="F123" s="175">
        <v>118</v>
      </c>
      <c r="H123" s="175" t="s">
        <v>562</v>
      </c>
      <c r="J123" s="175" t="s">
        <v>562</v>
      </c>
      <c r="L123" s="175" t="s">
        <v>635</v>
      </c>
      <c r="M123" s="175" t="s">
        <v>619</v>
      </c>
      <c r="P123" s="175" t="s">
        <v>562</v>
      </c>
      <c r="R123" s="175" t="s">
        <v>562</v>
      </c>
      <c r="S123" s="175" t="s">
        <v>562</v>
      </c>
    </row>
    <row r="124" spans="1:21">
      <c r="A124" s="175">
        <v>5</v>
      </c>
      <c r="B124" s="175" t="s">
        <v>248</v>
      </c>
      <c r="C124" s="175">
        <v>24</v>
      </c>
      <c r="D124" s="175">
        <v>5</v>
      </c>
      <c r="E124" s="175">
        <v>5</v>
      </c>
      <c r="F124" s="175">
        <v>119</v>
      </c>
      <c r="G124" s="175" t="s">
        <v>610</v>
      </c>
      <c r="H124" s="175" t="s">
        <v>619</v>
      </c>
      <c r="J124" s="175" t="s">
        <v>562</v>
      </c>
      <c r="L124" s="175" t="s">
        <v>562</v>
      </c>
      <c r="M124" s="175" t="s">
        <v>619</v>
      </c>
      <c r="N124" s="175" t="s">
        <v>562</v>
      </c>
      <c r="P124" s="175" t="s">
        <v>619</v>
      </c>
      <c r="R124" s="175" t="s">
        <v>619</v>
      </c>
      <c r="S124" s="175" t="s">
        <v>562</v>
      </c>
    </row>
    <row r="125" spans="1:21">
      <c r="A125" s="175">
        <v>6</v>
      </c>
      <c r="B125" s="175" t="s">
        <v>251</v>
      </c>
      <c r="C125" s="175">
        <v>1</v>
      </c>
      <c r="D125" s="175" t="s">
        <v>618</v>
      </c>
      <c r="E125" s="175">
        <v>3109</v>
      </c>
      <c r="F125" s="175">
        <v>120</v>
      </c>
      <c r="H125" s="175" t="s">
        <v>619</v>
      </c>
      <c r="J125" s="175" t="s">
        <v>562</v>
      </c>
      <c r="L125" s="175" t="s">
        <v>562</v>
      </c>
      <c r="M125" s="175" t="s">
        <v>620</v>
      </c>
      <c r="N125" s="175" t="s">
        <v>562</v>
      </c>
      <c r="U125" s="175">
        <v>1.4</v>
      </c>
    </row>
    <row r="126" spans="1:21">
      <c r="A126" s="175">
        <v>6</v>
      </c>
      <c r="B126" s="175" t="s">
        <v>251</v>
      </c>
      <c r="C126" s="175">
        <v>2</v>
      </c>
      <c r="D126" s="175" t="s">
        <v>618</v>
      </c>
      <c r="E126" s="175">
        <v>3109</v>
      </c>
      <c r="F126" s="175">
        <v>121</v>
      </c>
      <c r="G126" s="175" t="s">
        <v>639</v>
      </c>
      <c r="H126" s="175" t="s">
        <v>562</v>
      </c>
      <c r="U126" s="175">
        <v>0.35</v>
      </c>
    </row>
    <row r="127" spans="1:21">
      <c r="A127" s="175">
        <v>6</v>
      </c>
      <c r="B127" s="175" t="s">
        <v>251</v>
      </c>
      <c r="C127" s="175">
        <v>3</v>
      </c>
      <c r="D127" s="175" t="s">
        <v>638</v>
      </c>
      <c r="E127" s="175">
        <v>2400</v>
      </c>
      <c r="F127" s="175">
        <v>122</v>
      </c>
      <c r="H127" s="175" t="s">
        <v>562</v>
      </c>
      <c r="J127" s="175" t="s">
        <v>562</v>
      </c>
      <c r="M127" s="175" t="s">
        <v>619</v>
      </c>
      <c r="N127" s="175" t="s">
        <v>562</v>
      </c>
      <c r="U127" s="175">
        <v>1.1000000000000001</v>
      </c>
    </row>
    <row r="128" spans="1:21">
      <c r="A128" s="175">
        <v>6</v>
      </c>
      <c r="B128" s="175" t="s">
        <v>251</v>
      </c>
      <c r="C128" s="175">
        <v>4</v>
      </c>
      <c r="D128" s="175">
        <v>2000</v>
      </c>
      <c r="E128" s="175">
        <v>2000</v>
      </c>
      <c r="F128" s="175">
        <v>123</v>
      </c>
      <c r="H128" s="175" t="s">
        <v>562</v>
      </c>
      <c r="J128" s="175" t="s">
        <v>619</v>
      </c>
      <c r="M128" s="175" t="s">
        <v>619</v>
      </c>
      <c r="N128" s="175" t="s">
        <v>562</v>
      </c>
      <c r="U128" s="175">
        <v>1.6</v>
      </c>
    </row>
    <row r="129" spans="1:21">
      <c r="A129" s="175">
        <v>6</v>
      </c>
      <c r="B129" s="175" t="s">
        <v>251</v>
      </c>
      <c r="C129" s="175">
        <v>5</v>
      </c>
      <c r="D129" s="175">
        <v>1500</v>
      </c>
      <c r="E129" s="175">
        <v>1500</v>
      </c>
      <c r="F129" s="175">
        <v>124</v>
      </c>
      <c r="H129" s="175" t="s">
        <v>562</v>
      </c>
      <c r="J129" s="175" t="s">
        <v>562</v>
      </c>
      <c r="M129" s="175" t="s">
        <v>619</v>
      </c>
      <c r="U129" s="175">
        <v>0.95</v>
      </c>
    </row>
    <row r="130" spans="1:21">
      <c r="A130" s="175">
        <v>6</v>
      </c>
      <c r="B130" s="175" t="s">
        <v>251</v>
      </c>
      <c r="C130" s="175">
        <v>6</v>
      </c>
      <c r="D130" s="175">
        <v>1000</v>
      </c>
      <c r="E130" s="175">
        <v>1000</v>
      </c>
      <c r="F130" s="175">
        <v>125</v>
      </c>
      <c r="H130" s="175" t="s">
        <v>562</v>
      </c>
      <c r="J130" s="175" t="s">
        <v>562</v>
      </c>
      <c r="L130" s="175" t="s">
        <v>562</v>
      </c>
      <c r="M130" s="175" t="s">
        <v>619</v>
      </c>
      <c r="N130" s="175" t="s">
        <v>562</v>
      </c>
      <c r="U130" s="175">
        <v>1.1499999999999999</v>
      </c>
    </row>
    <row r="131" spans="1:21">
      <c r="A131" s="175">
        <v>6</v>
      </c>
      <c r="B131" s="175" t="s">
        <v>251</v>
      </c>
      <c r="C131" s="175">
        <v>7</v>
      </c>
      <c r="D131" s="175">
        <v>800</v>
      </c>
      <c r="E131" s="175">
        <v>800</v>
      </c>
      <c r="F131" s="175">
        <v>126</v>
      </c>
      <c r="H131" s="175" t="s">
        <v>562</v>
      </c>
      <c r="J131" s="175" t="s">
        <v>562</v>
      </c>
      <c r="M131" s="175" t="s">
        <v>619</v>
      </c>
      <c r="U131" s="175">
        <v>0.95</v>
      </c>
    </row>
    <row r="132" spans="1:21">
      <c r="A132" s="175">
        <v>6</v>
      </c>
      <c r="B132" s="175" t="s">
        <v>251</v>
      </c>
      <c r="C132" s="175">
        <v>8</v>
      </c>
      <c r="D132" s="175">
        <v>600</v>
      </c>
      <c r="E132" s="175">
        <v>600</v>
      </c>
      <c r="F132" s="175">
        <v>127</v>
      </c>
      <c r="H132" s="175" t="s">
        <v>562</v>
      </c>
      <c r="J132" s="175" t="s">
        <v>562</v>
      </c>
      <c r="M132" s="175" t="s">
        <v>619</v>
      </c>
      <c r="U132" s="175">
        <v>0.95</v>
      </c>
    </row>
    <row r="133" spans="1:21">
      <c r="A133" s="175">
        <v>6</v>
      </c>
      <c r="B133" s="175" t="s">
        <v>251</v>
      </c>
      <c r="C133" s="175">
        <v>9</v>
      </c>
      <c r="D133" s="175" t="s">
        <v>628</v>
      </c>
      <c r="E133" s="175">
        <v>510</v>
      </c>
      <c r="F133" s="175">
        <v>128</v>
      </c>
      <c r="H133" s="175" t="s">
        <v>562</v>
      </c>
      <c r="J133" s="175" t="s">
        <v>562</v>
      </c>
      <c r="L133" s="175" t="s">
        <v>562</v>
      </c>
      <c r="M133" s="175" t="s">
        <v>619</v>
      </c>
      <c r="N133" s="175" t="s">
        <v>562</v>
      </c>
      <c r="U133" s="175">
        <v>1.1499999999999999</v>
      </c>
    </row>
    <row r="134" spans="1:21">
      <c r="A134" s="175">
        <v>6</v>
      </c>
      <c r="B134" s="175" t="s">
        <v>251</v>
      </c>
      <c r="C134" s="175">
        <v>10</v>
      </c>
      <c r="D134" s="175">
        <v>34.78</v>
      </c>
      <c r="E134" s="175">
        <v>391</v>
      </c>
      <c r="F134" s="175">
        <v>129</v>
      </c>
      <c r="H134" s="175" t="s">
        <v>562</v>
      </c>
      <c r="J134" s="175" t="s">
        <v>562</v>
      </c>
      <c r="M134" s="175" t="s">
        <v>619</v>
      </c>
      <c r="U134" s="175">
        <v>0.95</v>
      </c>
    </row>
    <row r="135" spans="1:21">
      <c r="A135" s="175">
        <v>6</v>
      </c>
      <c r="B135" s="175" t="s">
        <v>251</v>
      </c>
      <c r="C135" s="175">
        <v>11</v>
      </c>
      <c r="D135" s="175">
        <v>34.700000000000003</v>
      </c>
      <c r="E135" s="175">
        <v>347</v>
      </c>
      <c r="F135" s="175">
        <v>130</v>
      </c>
      <c r="H135" s="175" t="s">
        <v>562</v>
      </c>
      <c r="J135" s="175" t="s">
        <v>619</v>
      </c>
      <c r="M135" s="175" t="s">
        <v>619</v>
      </c>
      <c r="O135" s="175" t="s">
        <v>562</v>
      </c>
      <c r="P135" s="175" t="s">
        <v>562</v>
      </c>
      <c r="R135" s="175" t="s">
        <v>562</v>
      </c>
      <c r="U135" s="175">
        <v>3</v>
      </c>
    </row>
    <row r="136" spans="1:21">
      <c r="A136" s="175">
        <v>6</v>
      </c>
      <c r="B136" s="175" t="s">
        <v>251</v>
      </c>
      <c r="C136" s="175">
        <v>12</v>
      </c>
      <c r="D136" s="175" t="s">
        <v>630</v>
      </c>
      <c r="E136" s="175">
        <v>314</v>
      </c>
      <c r="F136" s="175">
        <v>131</v>
      </c>
      <c r="H136" s="175" t="s">
        <v>562</v>
      </c>
      <c r="J136" s="175" t="s">
        <v>562</v>
      </c>
      <c r="M136" s="175" t="s">
        <v>619</v>
      </c>
      <c r="U136" s="175">
        <v>0.95</v>
      </c>
    </row>
    <row r="137" spans="1:21">
      <c r="A137" s="175">
        <v>6</v>
      </c>
      <c r="B137" s="175" t="s">
        <v>251</v>
      </c>
      <c r="C137" s="175">
        <v>13</v>
      </c>
      <c r="D137" s="175">
        <v>34.4</v>
      </c>
      <c r="E137" s="175">
        <v>281</v>
      </c>
      <c r="F137" s="175">
        <v>132</v>
      </c>
      <c r="G137" s="175" t="s">
        <v>610</v>
      </c>
      <c r="H137" s="175" t="s">
        <v>562</v>
      </c>
      <c r="J137" s="175" t="s">
        <v>562</v>
      </c>
      <c r="L137" s="175" t="s">
        <v>562</v>
      </c>
      <c r="M137" s="175" t="s">
        <v>619</v>
      </c>
      <c r="N137" s="175" t="s">
        <v>562</v>
      </c>
      <c r="O137" s="175" t="s">
        <v>562</v>
      </c>
      <c r="P137" s="175" t="s">
        <v>562</v>
      </c>
      <c r="R137" s="175" t="s">
        <v>619</v>
      </c>
      <c r="U137" s="175">
        <v>3.45</v>
      </c>
    </row>
    <row r="138" spans="1:21">
      <c r="A138" s="175">
        <v>6</v>
      </c>
      <c r="B138" s="175" t="s">
        <v>251</v>
      </c>
      <c r="C138" s="175">
        <v>14</v>
      </c>
      <c r="D138" s="175">
        <v>34.1</v>
      </c>
      <c r="E138" s="175">
        <v>255</v>
      </c>
      <c r="F138" s="175">
        <v>133</v>
      </c>
      <c r="H138" s="175" t="s">
        <v>562</v>
      </c>
      <c r="J138" s="175" t="s">
        <v>562</v>
      </c>
      <c r="M138" s="175" t="s">
        <v>619</v>
      </c>
      <c r="O138" s="175" t="s">
        <v>562</v>
      </c>
      <c r="P138" s="175" t="s">
        <v>562</v>
      </c>
      <c r="R138" s="175" t="s">
        <v>562</v>
      </c>
      <c r="U138" s="175">
        <v>2.5</v>
      </c>
    </row>
    <row r="139" spans="1:21">
      <c r="A139" s="175">
        <v>6</v>
      </c>
      <c r="B139" s="175" t="s">
        <v>251</v>
      </c>
      <c r="C139" s="175">
        <v>15</v>
      </c>
      <c r="D139" s="175">
        <v>33.6</v>
      </c>
      <c r="E139" s="175">
        <v>231</v>
      </c>
      <c r="F139" s="175">
        <v>134</v>
      </c>
      <c r="H139" s="175" t="s">
        <v>562</v>
      </c>
      <c r="J139" s="175" t="s">
        <v>562</v>
      </c>
      <c r="M139" s="175" t="s">
        <v>619</v>
      </c>
      <c r="O139" s="175" t="s">
        <v>562</v>
      </c>
      <c r="P139" s="175" t="s">
        <v>562</v>
      </c>
      <c r="R139" s="175" t="s">
        <v>562</v>
      </c>
      <c r="U139" s="175">
        <v>2.5</v>
      </c>
    </row>
    <row r="140" spans="1:21">
      <c r="A140" s="175">
        <v>6</v>
      </c>
      <c r="B140" s="175" t="s">
        <v>251</v>
      </c>
      <c r="C140" s="175">
        <v>16</v>
      </c>
      <c r="D140" s="175">
        <v>33.1</v>
      </c>
      <c r="E140" s="175">
        <v>203</v>
      </c>
      <c r="F140" s="175">
        <v>135</v>
      </c>
      <c r="G140" s="175" t="s">
        <v>610</v>
      </c>
      <c r="H140" s="175" t="s">
        <v>562</v>
      </c>
      <c r="J140" s="175" t="s">
        <v>562</v>
      </c>
      <c r="L140" s="175" t="s">
        <v>562</v>
      </c>
      <c r="M140" s="175" t="s">
        <v>619</v>
      </c>
      <c r="N140" s="175" t="s">
        <v>562</v>
      </c>
      <c r="O140" s="175" t="s">
        <v>562</v>
      </c>
      <c r="P140" s="175" t="s">
        <v>562</v>
      </c>
      <c r="R140" s="175" t="s">
        <v>562</v>
      </c>
      <c r="U140" s="175">
        <v>2.7</v>
      </c>
    </row>
    <row r="141" spans="1:21">
      <c r="A141" s="175">
        <v>6</v>
      </c>
      <c r="B141" s="175" t="s">
        <v>251</v>
      </c>
      <c r="C141" s="175">
        <v>17</v>
      </c>
      <c r="D141" s="175">
        <v>32.9</v>
      </c>
      <c r="E141" s="175">
        <v>184</v>
      </c>
      <c r="F141" s="175">
        <v>136</v>
      </c>
      <c r="H141" s="175" t="s">
        <v>562</v>
      </c>
      <c r="J141" s="175" t="s">
        <v>562</v>
      </c>
      <c r="M141" s="175" t="s">
        <v>619</v>
      </c>
      <c r="O141" s="175" t="s">
        <v>562</v>
      </c>
      <c r="P141" s="175" t="s">
        <v>619</v>
      </c>
      <c r="R141" s="175" t="s">
        <v>562</v>
      </c>
      <c r="U141" s="175">
        <v>2.5499999999999998</v>
      </c>
    </row>
    <row r="142" spans="1:21">
      <c r="A142" s="175">
        <v>6</v>
      </c>
      <c r="B142" s="175" t="s">
        <v>251</v>
      </c>
      <c r="C142" s="175">
        <v>18</v>
      </c>
      <c r="D142" s="175">
        <v>32.6</v>
      </c>
      <c r="E142" s="175">
        <v>153</v>
      </c>
      <c r="F142" s="175">
        <v>137</v>
      </c>
      <c r="H142" s="175" t="s">
        <v>562</v>
      </c>
      <c r="J142" s="175" t="s">
        <v>562</v>
      </c>
      <c r="M142" s="175" t="s">
        <v>619</v>
      </c>
      <c r="O142" s="175" t="s">
        <v>562</v>
      </c>
      <c r="P142" s="175" t="s">
        <v>562</v>
      </c>
      <c r="R142" s="175" t="s">
        <v>562</v>
      </c>
      <c r="S142" s="175" t="s">
        <v>562</v>
      </c>
      <c r="U142" s="175">
        <v>3.34</v>
      </c>
    </row>
    <row r="143" spans="1:21">
      <c r="A143" s="175">
        <v>6</v>
      </c>
      <c r="B143" s="175" t="s">
        <v>251</v>
      </c>
      <c r="C143" s="175">
        <v>19</v>
      </c>
      <c r="D143" s="175">
        <v>32.299999999999997</v>
      </c>
      <c r="E143" s="175">
        <v>121</v>
      </c>
      <c r="F143" s="175">
        <v>138</v>
      </c>
      <c r="G143" s="175" t="s">
        <v>610</v>
      </c>
      <c r="H143" s="175" t="s">
        <v>562</v>
      </c>
      <c r="J143" s="175" t="s">
        <v>562</v>
      </c>
      <c r="L143" s="175" t="s">
        <v>562</v>
      </c>
      <c r="M143" s="175" t="s">
        <v>619</v>
      </c>
      <c r="O143" s="175" t="s">
        <v>562</v>
      </c>
      <c r="P143" s="175" t="s">
        <v>562</v>
      </c>
      <c r="R143" s="175" t="s">
        <v>562</v>
      </c>
      <c r="S143" s="175" t="s">
        <v>562</v>
      </c>
      <c r="U143" s="175">
        <v>3.39</v>
      </c>
    </row>
    <row r="144" spans="1:21">
      <c r="A144" s="175">
        <v>6</v>
      </c>
      <c r="B144" s="175" t="s">
        <v>251</v>
      </c>
      <c r="C144" s="175">
        <v>20</v>
      </c>
      <c r="D144" s="175">
        <v>31.8</v>
      </c>
      <c r="E144" s="175">
        <v>84</v>
      </c>
      <c r="F144" s="175">
        <v>139</v>
      </c>
      <c r="H144" s="175" t="s">
        <v>562</v>
      </c>
      <c r="J144" s="175" t="s">
        <v>562</v>
      </c>
      <c r="M144" s="175" t="s">
        <v>619</v>
      </c>
      <c r="O144" s="175" t="s">
        <v>562</v>
      </c>
      <c r="P144" s="175" t="s">
        <v>562</v>
      </c>
      <c r="R144" s="175" t="s">
        <v>562</v>
      </c>
      <c r="S144" s="175" t="s">
        <v>619</v>
      </c>
      <c r="U144" s="175">
        <v>4.18</v>
      </c>
    </row>
    <row r="145" spans="1:21">
      <c r="A145" s="175">
        <v>6</v>
      </c>
      <c r="B145" s="175" t="s">
        <v>251</v>
      </c>
      <c r="C145" s="175">
        <v>21</v>
      </c>
      <c r="D145" s="175" t="s">
        <v>615</v>
      </c>
      <c r="E145" s="175">
        <v>60</v>
      </c>
      <c r="F145" s="175">
        <v>140</v>
      </c>
      <c r="G145" s="175" t="s">
        <v>610</v>
      </c>
      <c r="H145" s="175" t="s">
        <v>562</v>
      </c>
      <c r="J145" s="175" t="s">
        <v>562</v>
      </c>
      <c r="L145" s="175" t="s">
        <v>562</v>
      </c>
      <c r="M145" s="175" t="s">
        <v>619</v>
      </c>
      <c r="N145" s="175" t="s">
        <v>562</v>
      </c>
      <c r="O145" s="175" t="s">
        <v>562</v>
      </c>
      <c r="P145" s="175" t="s">
        <v>562</v>
      </c>
      <c r="R145" s="175" t="s">
        <v>562</v>
      </c>
      <c r="S145" s="175" t="s">
        <v>619</v>
      </c>
      <c r="U145" s="175">
        <v>4.38</v>
      </c>
    </row>
    <row r="146" spans="1:21">
      <c r="A146" s="175">
        <v>6</v>
      </c>
      <c r="B146" s="175" t="s">
        <v>251</v>
      </c>
      <c r="C146" s="175">
        <v>22</v>
      </c>
      <c r="D146" s="175">
        <v>40</v>
      </c>
      <c r="E146" s="175">
        <v>40</v>
      </c>
      <c r="F146" s="175">
        <v>141</v>
      </c>
      <c r="H146" s="175" t="s">
        <v>619</v>
      </c>
      <c r="J146" s="175" t="s">
        <v>619</v>
      </c>
      <c r="M146" s="175" t="s">
        <v>620</v>
      </c>
      <c r="O146" s="175" t="s">
        <v>562</v>
      </c>
      <c r="P146" s="175" t="s">
        <v>562</v>
      </c>
      <c r="R146" s="175" t="s">
        <v>562</v>
      </c>
      <c r="S146" s="175" t="s">
        <v>619</v>
      </c>
      <c r="U146" s="175">
        <v>4.93</v>
      </c>
    </row>
    <row r="147" spans="1:21">
      <c r="A147" s="175">
        <v>6</v>
      </c>
      <c r="B147" s="175" t="s">
        <v>251</v>
      </c>
      <c r="C147" s="175">
        <v>23</v>
      </c>
      <c r="D147" s="175">
        <v>20</v>
      </c>
      <c r="E147" s="175">
        <v>20</v>
      </c>
      <c r="F147" s="175">
        <v>142</v>
      </c>
      <c r="H147" s="175" t="s">
        <v>562</v>
      </c>
      <c r="J147" s="175" t="s">
        <v>562</v>
      </c>
      <c r="L147" s="175" t="s">
        <v>562</v>
      </c>
      <c r="M147" s="175" t="s">
        <v>619</v>
      </c>
      <c r="O147" s="175" t="s">
        <v>562</v>
      </c>
      <c r="P147" s="175" t="s">
        <v>562</v>
      </c>
      <c r="R147" s="175" t="s">
        <v>562</v>
      </c>
      <c r="S147" s="175" t="s">
        <v>619</v>
      </c>
      <c r="U147" s="175">
        <v>4.2300000000000004</v>
      </c>
    </row>
    <row r="148" spans="1:21">
      <c r="A148" s="175">
        <v>6</v>
      </c>
      <c r="B148" s="175" t="s">
        <v>251</v>
      </c>
      <c r="C148" s="175">
        <v>24</v>
      </c>
      <c r="D148" s="175">
        <v>5</v>
      </c>
      <c r="E148" s="175">
        <v>5</v>
      </c>
      <c r="F148" s="175">
        <v>143</v>
      </c>
      <c r="G148" s="175" t="s">
        <v>610</v>
      </c>
      <c r="H148" s="175" t="s">
        <v>562</v>
      </c>
      <c r="J148" s="175" t="s">
        <v>562</v>
      </c>
      <c r="L148" s="175" t="s">
        <v>562</v>
      </c>
      <c r="M148" s="175" t="s">
        <v>620</v>
      </c>
      <c r="N148" s="175" t="s">
        <v>562</v>
      </c>
      <c r="O148" s="175" t="s">
        <v>562</v>
      </c>
      <c r="P148" s="175" t="s">
        <v>562</v>
      </c>
      <c r="R148" s="175" t="s">
        <v>562</v>
      </c>
      <c r="S148" s="175" t="s">
        <v>619</v>
      </c>
      <c r="U148" s="175">
        <v>4.28</v>
      </c>
    </row>
    <row r="149" spans="1:21">
      <c r="A149" s="175">
        <v>7</v>
      </c>
      <c r="B149" s="175" t="s">
        <v>640</v>
      </c>
      <c r="C149" s="175">
        <v>1</v>
      </c>
      <c r="D149" s="175" t="s">
        <v>641</v>
      </c>
      <c r="E149" s="175">
        <v>1000</v>
      </c>
      <c r="F149" s="175">
        <v>144</v>
      </c>
      <c r="G149" s="175" t="s">
        <v>610</v>
      </c>
      <c r="H149" s="175" t="s">
        <v>562</v>
      </c>
      <c r="I149" s="175" t="s">
        <v>637</v>
      </c>
    </row>
    <row r="150" spans="1:21">
      <c r="A150" s="175">
        <v>7</v>
      </c>
      <c r="B150" s="175" t="s">
        <v>640</v>
      </c>
      <c r="C150" s="175">
        <v>2</v>
      </c>
      <c r="D150" s="175" t="s">
        <v>641</v>
      </c>
      <c r="E150" s="175">
        <v>1000</v>
      </c>
      <c r="F150" s="175">
        <v>145</v>
      </c>
      <c r="H150" s="175" t="s">
        <v>562</v>
      </c>
      <c r="I150" s="175" t="s">
        <v>637</v>
      </c>
    </row>
    <row r="151" spans="1:21">
      <c r="A151" s="175">
        <v>7</v>
      </c>
      <c r="B151" s="175" t="s">
        <v>640</v>
      </c>
      <c r="C151" s="175">
        <v>3</v>
      </c>
      <c r="D151" s="175" t="s">
        <v>641</v>
      </c>
      <c r="E151" s="175">
        <v>1000</v>
      </c>
      <c r="F151" s="175">
        <v>146</v>
      </c>
      <c r="H151" s="175" t="s">
        <v>562</v>
      </c>
      <c r="I151" s="175" t="s">
        <v>637</v>
      </c>
    </row>
    <row r="152" spans="1:21">
      <c r="A152" s="175">
        <v>7</v>
      </c>
      <c r="B152" s="175" t="s">
        <v>640</v>
      </c>
      <c r="C152" s="175">
        <v>4</v>
      </c>
      <c r="D152" s="175" t="s">
        <v>641</v>
      </c>
      <c r="E152" s="175">
        <v>1000</v>
      </c>
      <c r="F152" s="175">
        <v>147</v>
      </c>
      <c r="G152" s="175" t="s">
        <v>259</v>
      </c>
      <c r="H152" s="175" t="s">
        <v>562</v>
      </c>
      <c r="J152" s="175" t="s">
        <v>562</v>
      </c>
      <c r="L152" s="175" t="s">
        <v>562</v>
      </c>
      <c r="M152" s="175" t="s">
        <v>619</v>
      </c>
      <c r="N152" s="175" t="s">
        <v>562</v>
      </c>
      <c r="O152" s="175" t="s">
        <v>562</v>
      </c>
      <c r="P152" s="175" t="s">
        <v>562</v>
      </c>
      <c r="R152" s="175" t="s">
        <v>562</v>
      </c>
    </row>
    <row r="153" spans="1:21">
      <c r="A153" s="175">
        <v>7</v>
      </c>
      <c r="B153" s="175" t="s">
        <v>640</v>
      </c>
      <c r="C153" s="175">
        <v>5</v>
      </c>
      <c r="D153" s="175">
        <v>800</v>
      </c>
      <c r="E153" s="175">
        <v>800</v>
      </c>
      <c r="F153" s="175">
        <v>148</v>
      </c>
      <c r="H153" s="175" t="s">
        <v>562</v>
      </c>
      <c r="J153" s="175" t="s">
        <v>562</v>
      </c>
      <c r="M153" s="175" t="s">
        <v>619</v>
      </c>
      <c r="O153" s="175" t="s">
        <v>562</v>
      </c>
      <c r="P153" s="175" t="s">
        <v>562</v>
      </c>
      <c r="R153" s="175" t="s">
        <v>562</v>
      </c>
    </row>
    <row r="154" spans="1:21">
      <c r="A154" s="175">
        <v>7</v>
      </c>
      <c r="B154" s="175" t="s">
        <v>640</v>
      </c>
      <c r="C154" s="175">
        <v>6</v>
      </c>
      <c r="D154" s="175">
        <v>600</v>
      </c>
      <c r="E154" s="175">
        <v>600</v>
      </c>
      <c r="F154" s="175">
        <v>149</v>
      </c>
      <c r="H154" s="175" t="s">
        <v>562</v>
      </c>
      <c r="J154" s="175" t="s">
        <v>562</v>
      </c>
      <c r="M154" s="175" t="s">
        <v>619</v>
      </c>
      <c r="O154" s="175" t="s">
        <v>562</v>
      </c>
      <c r="P154" s="175" t="s">
        <v>562</v>
      </c>
      <c r="R154" s="175" t="s">
        <v>562</v>
      </c>
    </row>
    <row r="155" spans="1:21">
      <c r="A155" s="175">
        <v>7</v>
      </c>
      <c r="B155" s="175" t="s">
        <v>640</v>
      </c>
      <c r="C155" s="175">
        <v>7</v>
      </c>
      <c r="D155" s="175" t="s">
        <v>611</v>
      </c>
      <c r="E155" s="175">
        <v>540</v>
      </c>
      <c r="F155" s="175">
        <v>150</v>
      </c>
      <c r="G155" s="175" t="s">
        <v>610</v>
      </c>
      <c r="H155" s="175" t="s">
        <v>562</v>
      </c>
      <c r="I155" s="175" t="s">
        <v>637</v>
      </c>
    </row>
    <row r="156" spans="1:21">
      <c r="A156" s="175">
        <v>7</v>
      </c>
      <c r="B156" s="175" t="s">
        <v>640</v>
      </c>
      <c r="C156" s="175">
        <v>8</v>
      </c>
      <c r="D156" s="175" t="s">
        <v>611</v>
      </c>
      <c r="E156" s="175">
        <v>540</v>
      </c>
      <c r="F156" s="175">
        <v>151</v>
      </c>
      <c r="H156" s="175" t="s">
        <v>562</v>
      </c>
      <c r="I156" s="175" t="s">
        <v>637</v>
      </c>
    </row>
    <row r="157" spans="1:21">
      <c r="A157" s="175">
        <v>7</v>
      </c>
      <c r="B157" s="175" t="s">
        <v>640</v>
      </c>
      <c r="C157" s="175">
        <v>9</v>
      </c>
      <c r="D157" s="175" t="s">
        <v>611</v>
      </c>
      <c r="E157" s="175">
        <v>540</v>
      </c>
      <c r="F157" s="175">
        <v>152</v>
      </c>
      <c r="H157" s="175" t="s">
        <v>562</v>
      </c>
      <c r="I157" s="175" t="s">
        <v>637</v>
      </c>
      <c r="M157" s="175" t="s">
        <v>619</v>
      </c>
    </row>
    <row r="158" spans="1:21">
      <c r="A158" s="175">
        <v>7</v>
      </c>
      <c r="B158" s="175" t="s">
        <v>640</v>
      </c>
      <c r="C158" s="175">
        <v>10</v>
      </c>
      <c r="D158" s="175">
        <v>33.1</v>
      </c>
      <c r="E158" s="175">
        <v>200</v>
      </c>
      <c r="F158" s="175">
        <v>153</v>
      </c>
      <c r="G158" s="175" t="s">
        <v>610</v>
      </c>
      <c r="H158" s="175" t="s">
        <v>562</v>
      </c>
      <c r="I158" s="175" t="s">
        <v>637</v>
      </c>
    </row>
    <row r="159" spans="1:21">
      <c r="A159" s="175">
        <v>7</v>
      </c>
      <c r="B159" s="175" t="s">
        <v>640</v>
      </c>
      <c r="C159" s="175">
        <v>11</v>
      </c>
      <c r="D159" s="175">
        <v>33.1</v>
      </c>
      <c r="E159" s="175">
        <v>200</v>
      </c>
      <c r="F159" s="175">
        <v>154</v>
      </c>
      <c r="H159" s="175" t="s">
        <v>562</v>
      </c>
      <c r="I159" s="175" t="s">
        <v>637</v>
      </c>
    </row>
    <row r="160" spans="1:21">
      <c r="A160" s="175">
        <v>7</v>
      </c>
      <c r="B160" s="175" t="s">
        <v>640</v>
      </c>
      <c r="C160" s="175">
        <v>12</v>
      </c>
      <c r="D160" s="175">
        <v>33.1</v>
      </c>
      <c r="E160" s="175">
        <v>200</v>
      </c>
      <c r="F160" s="175">
        <v>155</v>
      </c>
      <c r="H160" s="175" t="s">
        <v>562</v>
      </c>
      <c r="I160" s="175" t="s">
        <v>637</v>
      </c>
      <c r="M160" s="175" t="s">
        <v>619</v>
      </c>
    </row>
    <row r="161" spans="1:22">
      <c r="A161" s="175">
        <v>7</v>
      </c>
      <c r="B161" s="175" t="s">
        <v>640</v>
      </c>
      <c r="C161" s="175">
        <v>13</v>
      </c>
      <c r="D161" s="175">
        <v>32.299999999999997</v>
      </c>
      <c r="E161" s="175">
        <v>118</v>
      </c>
      <c r="F161" s="175">
        <v>156</v>
      </c>
      <c r="G161" s="175" t="s">
        <v>610</v>
      </c>
      <c r="H161" s="175" t="s">
        <v>562</v>
      </c>
      <c r="I161" s="175" t="s">
        <v>637</v>
      </c>
    </row>
    <row r="162" spans="1:22">
      <c r="A162" s="175">
        <v>7</v>
      </c>
      <c r="B162" s="175" t="s">
        <v>640</v>
      </c>
      <c r="C162" s="175">
        <v>14</v>
      </c>
      <c r="D162" s="175">
        <v>32.299999999999997</v>
      </c>
      <c r="E162" s="175">
        <v>118</v>
      </c>
      <c r="F162" s="175">
        <v>157</v>
      </c>
      <c r="H162" s="175" t="s">
        <v>562</v>
      </c>
      <c r="I162" s="175" t="s">
        <v>637</v>
      </c>
    </row>
    <row r="163" spans="1:22">
      <c r="A163" s="175">
        <v>7</v>
      </c>
      <c r="B163" s="175" t="s">
        <v>640</v>
      </c>
      <c r="C163" s="175">
        <v>15</v>
      </c>
      <c r="D163" s="175">
        <v>32.299999999999997</v>
      </c>
      <c r="E163" s="175">
        <v>118</v>
      </c>
      <c r="F163" s="175">
        <v>158</v>
      </c>
      <c r="H163" s="175" t="s">
        <v>562</v>
      </c>
      <c r="I163" s="175" t="s">
        <v>637</v>
      </c>
      <c r="M163" s="175" t="s">
        <v>619</v>
      </c>
    </row>
    <row r="164" spans="1:22">
      <c r="A164" s="175">
        <v>7</v>
      </c>
      <c r="B164" s="175" t="s">
        <v>640</v>
      </c>
      <c r="C164" s="175">
        <v>16</v>
      </c>
      <c r="D164" s="175" t="s">
        <v>642</v>
      </c>
      <c r="E164" s="175">
        <v>62</v>
      </c>
      <c r="F164" s="175">
        <v>159</v>
      </c>
      <c r="G164" s="175" t="s">
        <v>610</v>
      </c>
      <c r="H164" s="175" t="s">
        <v>562</v>
      </c>
      <c r="I164" s="175" t="s">
        <v>637</v>
      </c>
    </row>
    <row r="165" spans="1:22">
      <c r="A165" s="175">
        <v>7</v>
      </c>
      <c r="B165" s="175" t="s">
        <v>640</v>
      </c>
      <c r="C165" s="175">
        <v>17</v>
      </c>
      <c r="D165" s="175" t="s">
        <v>642</v>
      </c>
      <c r="E165" s="175">
        <v>62</v>
      </c>
      <c r="F165" s="175">
        <v>160</v>
      </c>
      <c r="H165" s="175" t="s">
        <v>562</v>
      </c>
      <c r="I165" s="175" t="s">
        <v>637</v>
      </c>
    </row>
    <row r="166" spans="1:22">
      <c r="A166" s="175">
        <v>7</v>
      </c>
      <c r="B166" s="175" t="s">
        <v>640</v>
      </c>
      <c r="C166" s="175">
        <v>18</v>
      </c>
      <c r="D166" s="175" t="s">
        <v>642</v>
      </c>
      <c r="E166" s="175">
        <v>62</v>
      </c>
      <c r="F166" s="175">
        <v>161</v>
      </c>
      <c r="H166" s="175" t="s">
        <v>562</v>
      </c>
      <c r="I166" s="175" t="s">
        <v>637</v>
      </c>
      <c r="M166" s="175" t="s">
        <v>619</v>
      </c>
    </row>
    <row r="167" spans="1:22">
      <c r="A167" s="175">
        <v>7</v>
      </c>
      <c r="B167" s="175" t="s">
        <v>640</v>
      </c>
      <c r="C167" s="175">
        <v>19</v>
      </c>
      <c r="D167" s="175" t="s">
        <v>616</v>
      </c>
      <c r="E167" s="175">
        <v>20</v>
      </c>
      <c r="F167" s="175">
        <v>162</v>
      </c>
      <c r="G167" s="175" t="s">
        <v>610</v>
      </c>
      <c r="H167" s="175" t="s">
        <v>562</v>
      </c>
      <c r="I167" s="175" t="s">
        <v>637</v>
      </c>
    </row>
    <row r="168" spans="1:22">
      <c r="A168" s="175">
        <v>7</v>
      </c>
      <c r="B168" s="175" t="s">
        <v>640</v>
      </c>
      <c r="C168" s="175">
        <v>20</v>
      </c>
      <c r="D168" s="175" t="s">
        <v>616</v>
      </c>
      <c r="E168" s="175">
        <v>20</v>
      </c>
      <c r="F168" s="175">
        <v>163</v>
      </c>
      <c r="H168" s="175" t="s">
        <v>562</v>
      </c>
      <c r="I168" s="175" t="s">
        <v>637</v>
      </c>
    </row>
    <row r="169" spans="1:22">
      <c r="A169" s="175">
        <v>7</v>
      </c>
      <c r="B169" s="175" t="s">
        <v>640</v>
      </c>
      <c r="C169" s="175">
        <v>21</v>
      </c>
      <c r="D169" s="175" t="s">
        <v>616</v>
      </c>
      <c r="E169" s="175">
        <v>20</v>
      </c>
      <c r="F169" s="175">
        <v>164</v>
      </c>
      <c r="H169" s="175" t="s">
        <v>562</v>
      </c>
      <c r="I169" s="175" t="s">
        <v>637</v>
      </c>
      <c r="M169" s="175" t="s">
        <v>619</v>
      </c>
    </row>
    <row r="170" spans="1:22">
      <c r="A170" s="175">
        <v>7</v>
      </c>
      <c r="B170" s="175" t="s">
        <v>640</v>
      </c>
      <c r="C170" s="175">
        <v>22</v>
      </c>
      <c r="D170" s="175" t="s">
        <v>643</v>
      </c>
      <c r="E170" s="175">
        <v>5</v>
      </c>
      <c r="F170" s="175">
        <v>165</v>
      </c>
      <c r="G170" s="175" t="s">
        <v>610</v>
      </c>
      <c r="H170" s="175" t="s">
        <v>562</v>
      </c>
      <c r="I170" s="175" t="s">
        <v>637</v>
      </c>
    </row>
    <row r="171" spans="1:22">
      <c r="A171" s="175">
        <v>7</v>
      </c>
      <c r="B171" s="175" t="s">
        <v>640</v>
      </c>
      <c r="C171" s="175">
        <v>23</v>
      </c>
      <c r="D171" s="175" t="s">
        <v>643</v>
      </c>
      <c r="E171" s="175">
        <v>5</v>
      </c>
      <c r="F171" s="175">
        <v>166</v>
      </c>
      <c r="H171" s="175" t="s">
        <v>562</v>
      </c>
      <c r="I171" s="175" t="s">
        <v>637</v>
      </c>
    </row>
    <row r="172" spans="1:22">
      <c r="A172" s="175">
        <v>7</v>
      </c>
      <c r="B172" s="175" t="s">
        <v>640</v>
      </c>
      <c r="C172" s="175">
        <v>24</v>
      </c>
      <c r="D172" s="175" t="s">
        <v>643</v>
      </c>
      <c r="E172" s="175">
        <v>5</v>
      </c>
      <c r="F172" s="175">
        <v>167</v>
      </c>
      <c r="H172" s="175" t="s">
        <v>562</v>
      </c>
      <c r="I172" s="175" t="s">
        <v>637</v>
      </c>
      <c r="M172" s="175" t="s">
        <v>619</v>
      </c>
    </row>
    <row r="173" spans="1:22">
      <c r="A173" s="175">
        <v>8</v>
      </c>
      <c r="B173" s="175" t="s">
        <v>644</v>
      </c>
      <c r="C173" s="175">
        <v>1</v>
      </c>
      <c r="D173" s="175">
        <v>280</v>
      </c>
      <c r="E173" s="175">
        <v>280</v>
      </c>
      <c r="F173" s="175">
        <v>168</v>
      </c>
      <c r="G173" s="175" t="s">
        <v>645</v>
      </c>
      <c r="H173" s="175" t="s">
        <v>562</v>
      </c>
      <c r="J173" s="175" t="s">
        <v>562</v>
      </c>
      <c r="L173" s="175" t="s">
        <v>562</v>
      </c>
      <c r="M173" s="175" t="s">
        <v>619</v>
      </c>
      <c r="N173" s="175" t="s">
        <v>562</v>
      </c>
      <c r="O173" s="175" t="s">
        <v>562</v>
      </c>
      <c r="P173" s="175" t="s">
        <v>562</v>
      </c>
      <c r="R173" s="175" t="s">
        <v>562</v>
      </c>
      <c r="U173" s="175">
        <v>9.35</v>
      </c>
      <c r="V173" s="175" t="s">
        <v>562</v>
      </c>
    </row>
    <row r="174" spans="1:22">
      <c r="A174" s="175">
        <v>8</v>
      </c>
      <c r="B174" s="175" t="s">
        <v>644</v>
      </c>
      <c r="C174" s="175">
        <v>2</v>
      </c>
      <c r="D174" s="175" t="s">
        <v>646</v>
      </c>
      <c r="E174" s="175">
        <v>3512</v>
      </c>
      <c r="F174" s="175">
        <v>169</v>
      </c>
      <c r="G174" s="175" t="s">
        <v>610</v>
      </c>
      <c r="H174" s="175" t="s">
        <v>562</v>
      </c>
      <c r="I174" s="175" t="s">
        <v>637</v>
      </c>
      <c r="U174" s="175">
        <v>9.35</v>
      </c>
    </row>
    <row r="175" spans="1:22">
      <c r="A175" s="175">
        <v>8</v>
      </c>
      <c r="B175" s="175" t="s">
        <v>644</v>
      </c>
      <c r="C175" s="175">
        <v>3</v>
      </c>
      <c r="D175" s="175" t="s">
        <v>646</v>
      </c>
      <c r="E175" s="175">
        <v>3512</v>
      </c>
      <c r="F175" s="175">
        <v>170</v>
      </c>
      <c r="H175" s="175" t="s">
        <v>562</v>
      </c>
      <c r="I175" s="175" t="s">
        <v>637</v>
      </c>
      <c r="U175" s="175">
        <v>9.35</v>
      </c>
    </row>
    <row r="176" spans="1:22">
      <c r="A176" s="175">
        <v>8</v>
      </c>
      <c r="B176" s="175" t="s">
        <v>644</v>
      </c>
      <c r="C176" s="175">
        <v>4</v>
      </c>
      <c r="D176" s="175" t="s">
        <v>646</v>
      </c>
      <c r="E176" s="175">
        <v>3512</v>
      </c>
      <c r="F176" s="175">
        <v>171</v>
      </c>
      <c r="H176" s="175" t="s">
        <v>562</v>
      </c>
      <c r="J176" s="175" t="s">
        <v>562</v>
      </c>
      <c r="L176" s="175" t="s">
        <v>562</v>
      </c>
      <c r="M176" s="175" t="s">
        <v>620</v>
      </c>
      <c r="N176" s="175" t="s">
        <v>562</v>
      </c>
      <c r="O176" s="175" t="s">
        <v>562</v>
      </c>
      <c r="P176" s="175" t="s">
        <v>619</v>
      </c>
      <c r="R176" s="175" t="s">
        <v>562</v>
      </c>
      <c r="U176" s="175">
        <v>2.65</v>
      </c>
    </row>
    <row r="177" spans="1:22">
      <c r="A177" s="175">
        <v>8</v>
      </c>
      <c r="B177" s="175" t="s">
        <v>644</v>
      </c>
      <c r="C177" s="175">
        <v>5</v>
      </c>
      <c r="D177" s="175">
        <v>3000</v>
      </c>
      <c r="E177" s="175">
        <v>3000</v>
      </c>
      <c r="F177" s="175">
        <v>172</v>
      </c>
      <c r="H177" s="175" t="s">
        <v>562</v>
      </c>
      <c r="J177" s="175" t="s">
        <v>619</v>
      </c>
      <c r="L177" s="175" t="s">
        <v>635</v>
      </c>
      <c r="M177" s="175" t="s">
        <v>619</v>
      </c>
      <c r="O177" s="175" t="s">
        <v>619</v>
      </c>
      <c r="P177" s="175" t="s">
        <v>562</v>
      </c>
      <c r="R177" s="175" t="s">
        <v>562</v>
      </c>
      <c r="U177" s="175">
        <v>3.75</v>
      </c>
    </row>
    <row r="178" spans="1:22">
      <c r="A178" s="175">
        <v>8</v>
      </c>
      <c r="B178" s="175" t="s">
        <v>644</v>
      </c>
      <c r="C178" s="175">
        <v>6</v>
      </c>
      <c r="D178" s="175" t="s">
        <v>638</v>
      </c>
      <c r="E178" s="175">
        <v>2500</v>
      </c>
      <c r="F178" s="175">
        <v>173</v>
      </c>
      <c r="H178" s="175" t="s">
        <v>619</v>
      </c>
      <c r="J178" s="175" t="s">
        <v>562</v>
      </c>
      <c r="L178" s="175" t="s">
        <v>635</v>
      </c>
      <c r="M178" s="175" t="s">
        <v>620</v>
      </c>
      <c r="N178" s="175" t="s">
        <v>562</v>
      </c>
      <c r="O178" s="175" t="s">
        <v>562</v>
      </c>
      <c r="P178" s="175" t="s">
        <v>562</v>
      </c>
      <c r="R178" s="175" t="s">
        <v>619</v>
      </c>
      <c r="U178" s="175">
        <v>3.65</v>
      </c>
    </row>
    <row r="179" spans="1:22">
      <c r="A179" s="175">
        <v>8</v>
      </c>
      <c r="B179" s="175" t="s">
        <v>644</v>
      </c>
      <c r="C179" s="175">
        <v>7</v>
      </c>
      <c r="D179" s="175">
        <v>2000</v>
      </c>
      <c r="E179" s="175">
        <v>200</v>
      </c>
      <c r="F179" s="175">
        <v>174</v>
      </c>
      <c r="H179" s="175" t="s">
        <v>562</v>
      </c>
      <c r="J179" s="175" t="s">
        <v>562</v>
      </c>
      <c r="L179" s="175" t="s">
        <v>635</v>
      </c>
      <c r="M179" s="175" t="s">
        <v>619</v>
      </c>
      <c r="N179" s="175" t="s">
        <v>562</v>
      </c>
      <c r="O179" s="175" t="s">
        <v>562</v>
      </c>
      <c r="P179" s="175" t="s">
        <v>562</v>
      </c>
      <c r="R179" s="175" t="s">
        <v>562</v>
      </c>
      <c r="U179" s="175">
        <v>2.65</v>
      </c>
    </row>
    <row r="180" spans="1:22">
      <c r="A180" s="175">
        <v>8</v>
      </c>
      <c r="B180" s="175" t="s">
        <v>644</v>
      </c>
      <c r="C180" s="175">
        <v>8</v>
      </c>
      <c r="D180" s="175">
        <v>1500</v>
      </c>
      <c r="E180" s="175">
        <v>1500</v>
      </c>
      <c r="F180" s="175">
        <v>175</v>
      </c>
      <c r="G180" s="175" t="s">
        <v>647</v>
      </c>
      <c r="H180" s="175" t="s">
        <v>562</v>
      </c>
      <c r="J180" s="175" t="s">
        <v>562</v>
      </c>
      <c r="M180" s="175" t="s">
        <v>619</v>
      </c>
      <c r="O180" s="175" t="s">
        <v>562</v>
      </c>
      <c r="P180" s="175" t="s">
        <v>562</v>
      </c>
      <c r="R180" s="175" t="s">
        <v>562</v>
      </c>
      <c r="U180" s="175">
        <v>2.5</v>
      </c>
    </row>
    <row r="181" spans="1:22">
      <c r="A181" s="175">
        <v>8</v>
      </c>
      <c r="B181" s="175" t="s">
        <v>644</v>
      </c>
      <c r="C181" s="175">
        <v>9</v>
      </c>
      <c r="D181" s="175" t="s">
        <v>628</v>
      </c>
      <c r="E181" s="175">
        <v>545</v>
      </c>
      <c r="F181" s="175">
        <v>176</v>
      </c>
      <c r="H181" s="175" t="s">
        <v>562</v>
      </c>
      <c r="J181" s="175" t="s">
        <v>562</v>
      </c>
      <c r="L181" s="175" t="s">
        <v>562</v>
      </c>
      <c r="M181" s="175" t="s">
        <v>619</v>
      </c>
      <c r="N181" s="175" t="s">
        <v>562</v>
      </c>
      <c r="O181" s="175" t="s">
        <v>562</v>
      </c>
      <c r="P181" s="175" t="s">
        <v>562</v>
      </c>
      <c r="R181" s="175" t="s">
        <v>562</v>
      </c>
      <c r="U181" s="175">
        <v>2.7</v>
      </c>
    </row>
    <row r="182" spans="1:22">
      <c r="A182" s="175">
        <v>8</v>
      </c>
      <c r="B182" s="175" t="s">
        <v>644</v>
      </c>
      <c r="C182" s="175">
        <v>10</v>
      </c>
      <c r="D182" s="175">
        <v>34.78</v>
      </c>
      <c r="E182" s="175">
        <v>434</v>
      </c>
      <c r="F182" s="175">
        <v>177</v>
      </c>
      <c r="H182" s="175" t="s">
        <v>562</v>
      </c>
      <c r="J182" s="175" t="s">
        <v>562</v>
      </c>
      <c r="M182" s="175" t="s">
        <v>619</v>
      </c>
      <c r="O182" s="175" t="s">
        <v>562</v>
      </c>
      <c r="P182" s="175" t="s">
        <v>562</v>
      </c>
      <c r="R182" s="175" t="s">
        <v>562</v>
      </c>
      <c r="U182" s="175">
        <v>2.5</v>
      </c>
    </row>
    <row r="183" spans="1:22">
      <c r="A183" s="175">
        <v>8</v>
      </c>
      <c r="B183" s="175" t="s">
        <v>644</v>
      </c>
      <c r="C183" s="175">
        <v>11</v>
      </c>
      <c r="D183" s="175">
        <v>34.700000000000003</v>
      </c>
      <c r="E183" s="175">
        <v>386</v>
      </c>
      <c r="F183" s="175">
        <v>178</v>
      </c>
      <c r="H183" s="175" t="s">
        <v>562</v>
      </c>
      <c r="J183" s="175" t="s">
        <v>562</v>
      </c>
      <c r="M183" s="175" t="s">
        <v>619</v>
      </c>
      <c r="O183" s="175" t="s">
        <v>562</v>
      </c>
      <c r="P183" s="175" t="s">
        <v>619</v>
      </c>
      <c r="R183" s="175" t="s">
        <v>562</v>
      </c>
      <c r="U183" s="175">
        <v>2.5499999999999998</v>
      </c>
    </row>
    <row r="184" spans="1:22">
      <c r="A184" s="175">
        <v>8</v>
      </c>
      <c r="B184" s="175" t="s">
        <v>644</v>
      </c>
      <c r="C184" s="175">
        <v>12</v>
      </c>
      <c r="D184" s="175">
        <v>34.4</v>
      </c>
      <c r="E184" s="175">
        <v>337</v>
      </c>
      <c r="F184" s="175">
        <v>179</v>
      </c>
      <c r="G184" s="175" t="s">
        <v>610</v>
      </c>
      <c r="H184" s="175" t="s">
        <v>562</v>
      </c>
      <c r="J184" s="175" t="s">
        <v>562</v>
      </c>
      <c r="L184" s="175" t="s">
        <v>562</v>
      </c>
      <c r="M184" s="175" t="s">
        <v>619</v>
      </c>
      <c r="N184" s="175" t="s">
        <v>562</v>
      </c>
      <c r="O184" s="175" t="s">
        <v>562</v>
      </c>
      <c r="P184" s="175" t="s">
        <v>562</v>
      </c>
      <c r="R184" s="175" t="s">
        <v>562</v>
      </c>
      <c r="U184" s="175">
        <v>2.7</v>
      </c>
    </row>
    <row r="185" spans="1:22">
      <c r="A185" s="175">
        <v>8</v>
      </c>
      <c r="B185" s="175" t="s">
        <v>644</v>
      </c>
      <c r="C185" s="175">
        <v>13</v>
      </c>
      <c r="D185" s="175">
        <v>34.1</v>
      </c>
      <c r="E185" s="175">
        <v>303</v>
      </c>
      <c r="F185" s="175">
        <v>180</v>
      </c>
      <c r="H185" s="175" t="s">
        <v>562</v>
      </c>
      <c r="J185" s="175" t="s">
        <v>562</v>
      </c>
      <c r="M185" s="175" t="s">
        <v>619</v>
      </c>
      <c r="O185" s="175" t="s">
        <v>562</v>
      </c>
      <c r="P185" s="175" t="s">
        <v>562</v>
      </c>
      <c r="R185" s="175" t="s">
        <v>562</v>
      </c>
      <c r="U185" s="175">
        <v>2.5</v>
      </c>
    </row>
    <row r="186" spans="1:22">
      <c r="A186" s="175">
        <v>8</v>
      </c>
      <c r="B186" s="175" t="s">
        <v>644</v>
      </c>
      <c r="C186" s="175">
        <v>14</v>
      </c>
      <c r="D186" s="175">
        <v>33.6</v>
      </c>
      <c r="E186" s="175">
        <v>253</v>
      </c>
      <c r="F186" s="175">
        <v>181</v>
      </c>
      <c r="G186" s="175" t="s">
        <v>648</v>
      </c>
      <c r="H186" s="175" t="s">
        <v>562</v>
      </c>
      <c r="J186" s="175" t="s">
        <v>562</v>
      </c>
      <c r="L186" s="175" t="s">
        <v>562</v>
      </c>
      <c r="M186" s="175" t="s">
        <v>619</v>
      </c>
      <c r="N186" s="175" t="s">
        <v>562</v>
      </c>
      <c r="O186" s="175" t="s">
        <v>562</v>
      </c>
      <c r="P186" s="175" t="s">
        <v>562</v>
      </c>
      <c r="R186" s="175" t="s">
        <v>619</v>
      </c>
      <c r="U186" s="175">
        <v>3.25</v>
      </c>
      <c r="V186" s="175" t="s">
        <v>562</v>
      </c>
    </row>
    <row r="187" spans="1:22">
      <c r="A187" s="175">
        <v>8</v>
      </c>
      <c r="B187" s="175" t="s">
        <v>644</v>
      </c>
      <c r="C187" s="175">
        <v>15</v>
      </c>
      <c r="D187" s="175">
        <v>33.1</v>
      </c>
      <c r="E187" s="175">
        <v>198</v>
      </c>
      <c r="F187" s="175">
        <v>182</v>
      </c>
      <c r="G187" s="175" t="s">
        <v>610</v>
      </c>
      <c r="H187" s="175" t="s">
        <v>562</v>
      </c>
      <c r="J187" s="175" t="s">
        <v>562</v>
      </c>
      <c r="L187" s="175" t="s">
        <v>562</v>
      </c>
      <c r="M187" s="175" t="s">
        <v>619</v>
      </c>
      <c r="N187" s="175" t="s">
        <v>562</v>
      </c>
      <c r="O187" s="175" t="s">
        <v>562</v>
      </c>
      <c r="P187" s="175" t="s">
        <v>562</v>
      </c>
      <c r="R187" s="175" t="s">
        <v>562</v>
      </c>
      <c r="U187" s="175">
        <v>2.75</v>
      </c>
      <c r="V187" s="175" t="s">
        <v>562</v>
      </c>
    </row>
    <row r="188" spans="1:22">
      <c r="A188" s="175">
        <v>8</v>
      </c>
      <c r="B188" s="175" t="s">
        <v>644</v>
      </c>
      <c r="C188" s="175">
        <v>16</v>
      </c>
      <c r="D188" s="175">
        <v>32.9</v>
      </c>
      <c r="E188" s="175">
        <v>172</v>
      </c>
      <c r="F188" s="175">
        <v>183</v>
      </c>
      <c r="H188" s="175" t="s">
        <v>562</v>
      </c>
      <c r="J188" s="175" t="s">
        <v>562</v>
      </c>
      <c r="M188" s="175" t="s">
        <v>619</v>
      </c>
      <c r="N188" s="175" t="s">
        <v>562</v>
      </c>
      <c r="O188" s="175" t="s">
        <v>619</v>
      </c>
      <c r="P188" s="175" t="s">
        <v>562</v>
      </c>
      <c r="R188" s="175" t="s">
        <v>562</v>
      </c>
      <c r="U188" s="175">
        <v>3.45</v>
      </c>
      <c r="V188" s="175" t="s">
        <v>562</v>
      </c>
    </row>
    <row r="189" spans="1:22">
      <c r="A189" s="175">
        <v>8</v>
      </c>
      <c r="B189" s="175" t="s">
        <v>644</v>
      </c>
      <c r="C189" s="175">
        <v>17</v>
      </c>
      <c r="D189" s="175">
        <v>32.6</v>
      </c>
      <c r="E189" s="175">
        <v>144</v>
      </c>
      <c r="F189" s="175">
        <v>184</v>
      </c>
      <c r="H189" s="175" t="s">
        <v>619</v>
      </c>
      <c r="J189" s="175" t="s">
        <v>619</v>
      </c>
      <c r="M189" s="175" t="s">
        <v>620</v>
      </c>
      <c r="N189" s="175" t="s">
        <v>562</v>
      </c>
      <c r="O189" s="175" t="s">
        <v>562</v>
      </c>
      <c r="P189" s="175" t="s">
        <v>562</v>
      </c>
      <c r="R189" s="175" t="s">
        <v>562</v>
      </c>
      <c r="U189" s="175">
        <v>3.45</v>
      </c>
      <c r="V189" s="175" t="s">
        <v>562</v>
      </c>
    </row>
    <row r="190" spans="1:22">
      <c r="A190" s="175">
        <v>8</v>
      </c>
      <c r="B190" s="175" t="s">
        <v>644</v>
      </c>
      <c r="C190" s="175">
        <v>18</v>
      </c>
      <c r="D190" s="175">
        <v>32.299999999999997</v>
      </c>
      <c r="E190" s="175">
        <v>118</v>
      </c>
      <c r="F190" s="175">
        <v>185</v>
      </c>
      <c r="G190" s="175" t="s">
        <v>610</v>
      </c>
      <c r="H190" s="175" t="s">
        <v>562</v>
      </c>
      <c r="J190" s="175" t="s">
        <v>562</v>
      </c>
      <c r="L190" s="175" t="s">
        <v>562</v>
      </c>
      <c r="M190" s="175" t="s">
        <v>619</v>
      </c>
      <c r="N190" s="175" t="s">
        <v>562</v>
      </c>
      <c r="O190" s="175" t="s">
        <v>562</v>
      </c>
      <c r="P190" s="175" t="s">
        <v>562</v>
      </c>
      <c r="R190" s="175" t="s">
        <v>562</v>
      </c>
      <c r="S190" s="175" t="s">
        <v>619</v>
      </c>
      <c r="U190" s="175">
        <v>4.43</v>
      </c>
      <c r="V190" s="175" t="s">
        <v>562</v>
      </c>
    </row>
    <row r="191" spans="1:22">
      <c r="A191" s="175">
        <v>8</v>
      </c>
      <c r="B191" s="175" t="s">
        <v>644</v>
      </c>
      <c r="C191" s="175">
        <v>19</v>
      </c>
      <c r="D191" s="175" t="s">
        <v>630</v>
      </c>
      <c r="E191" s="175">
        <v>101</v>
      </c>
      <c r="F191" s="175">
        <v>186</v>
      </c>
      <c r="H191" s="175" t="s">
        <v>562</v>
      </c>
      <c r="J191" s="175" t="s">
        <v>562</v>
      </c>
      <c r="M191" s="175" t="s">
        <v>619</v>
      </c>
      <c r="N191" s="175" t="s">
        <v>562</v>
      </c>
      <c r="O191" s="175" t="s">
        <v>562</v>
      </c>
      <c r="P191" s="175" t="s">
        <v>619</v>
      </c>
      <c r="R191" s="175" t="s">
        <v>562</v>
      </c>
      <c r="S191" s="175" t="s">
        <v>562</v>
      </c>
      <c r="U191" s="175">
        <v>3.59</v>
      </c>
      <c r="V191" s="175" t="s">
        <v>562</v>
      </c>
    </row>
    <row r="192" spans="1:22">
      <c r="A192" s="175">
        <v>8</v>
      </c>
      <c r="B192" s="175" t="s">
        <v>644</v>
      </c>
      <c r="C192" s="175">
        <v>20</v>
      </c>
      <c r="D192" s="175">
        <v>31.8</v>
      </c>
      <c r="E192" s="175">
        <v>84</v>
      </c>
      <c r="F192" s="175">
        <v>187</v>
      </c>
      <c r="H192" s="175" t="s">
        <v>562</v>
      </c>
      <c r="J192" s="175" t="s">
        <v>562</v>
      </c>
      <c r="M192" s="175" t="s">
        <v>619</v>
      </c>
      <c r="N192" s="175" t="s">
        <v>562</v>
      </c>
      <c r="O192" s="175" t="s">
        <v>562</v>
      </c>
      <c r="P192" s="175" t="s">
        <v>562</v>
      </c>
      <c r="R192" s="175" t="s">
        <v>562</v>
      </c>
      <c r="S192" s="175" t="s">
        <v>619</v>
      </c>
      <c r="U192" s="175">
        <v>4.38</v>
      </c>
      <c r="V192" s="175" t="s">
        <v>562</v>
      </c>
    </row>
    <row r="193" spans="1:22">
      <c r="A193" s="175">
        <v>8</v>
      </c>
      <c r="B193" s="175" t="s">
        <v>644</v>
      </c>
      <c r="C193" s="175">
        <v>21</v>
      </c>
      <c r="D193" s="175" t="s">
        <v>649</v>
      </c>
      <c r="E193" s="175">
        <v>62</v>
      </c>
      <c r="F193" s="175">
        <v>188</v>
      </c>
      <c r="G193" s="175" t="s">
        <v>610</v>
      </c>
      <c r="H193" s="175" t="s">
        <v>562</v>
      </c>
      <c r="J193" s="175" t="s">
        <v>562</v>
      </c>
      <c r="L193" s="175" t="s">
        <v>562</v>
      </c>
      <c r="M193" s="175" t="s">
        <v>619</v>
      </c>
      <c r="N193" s="175" t="s">
        <v>562</v>
      </c>
      <c r="O193" s="175" t="s">
        <v>562</v>
      </c>
      <c r="P193" s="175" t="s">
        <v>562</v>
      </c>
      <c r="R193" s="175" t="s">
        <v>562</v>
      </c>
      <c r="S193" s="175" t="s">
        <v>619</v>
      </c>
      <c r="U193" s="175">
        <v>4.43</v>
      </c>
      <c r="V193" s="175" t="s">
        <v>562</v>
      </c>
    </row>
    <row r="194" spans="1:22">
      <c r="A194" s="175">
        <v>8</v>
      </c>
      <c r="B194" s="175" t="s">
        <v>644</v>
      </c>
      <c r="C194" s="175">
        <v>22</v>
      </c>
      <c r="D194" s="175" t="s">
        <v>650</v>
      </c>
      <c r="E194" s="175">
        <v>36</v>
      </c>
      <c r="F194" s="175">
        <v>189</v>
      </c>
      <c r="G194" s="175" t="s">
        <v>610</v>
      </c>
      <c r="H194" s="175" t="s">
        <v>562</v>
      </c>
      <c r="J194" s="175" t="s">
        <v>562</v>
      </c>
      <c r="M194" s="175" t="s">
        <v>619</v>
      </c>
      <c r="N194" s="175" t="s">
        <v>562</v>
      </c>
      <c r="O194" s="175" t="s">
        <v>562</v>
      </c>
      <c r="P194" s="175" t="s">
        <v>562</v>
      </c>
      <c r="R194" s="175" t="s">
        <v>562</v>
      </c>
      <c r="S194" s="175" t="s">
        <v>619</v>
      </c>
      <c r="U194" s="175">
        <v>4.38</v>
      </c>
      <c r="V194" s="175" t="s">
        <v>562</v>
      </c>
    </row>
    <row r="195" spans="1:22">
      <c r="A195" s="175">
        <v>8</v>
      </c>
      <c r="B195" s="175" t="s">
        <v>644</v>
      </c>
      <c r="C195" s="175">
        <v>23</v>
      </c>
      <c r="D195" s="175">
        <v>20</v>
      </c>
      <c r="E195" s="175">
        <v>20</v>
      </c>
      <c r="F195" s="175">
        <v>190</v>
      </c>
      <c r="G195" s="175" t="s">
        <v>610</v>
      </c>
      <c r="H195" s="175" t="s">
        <v>562</v>
      </c>
      <c r="J195" s="175" t="s">
        <v>562</v>
      </c>
      <c r="L195" s="175" t="s">
        <v>562</v>
      </c>
      <c r="M195" s="175" t="s">
        <v>619</v>
      </c>
      <c r="N195" s="175" t="s">
        <v>562</v>
      </c>
      <c r="O195" s="175" t="s">
        <v>562</v>
      </c>
      <c r="P195" s="175" t="s">
        <v>562</v>
      </c>
      <c r="R195" s="175" t="s">
        <v>562</v>
      </c>
      <c r="S195" s="175" t="s">
        <v>562</v>
      </c>
      <c r="U195" s="175">
        <v>3.59</v>
      </c>
      <c r="V195" s="175" t="s">
        <v>562</v>
      </c>
    </row>
    <row r="196" spans="1:22">
      <c r="A196" s="175">
        <v>8</v>
      </c>
      <c r="B196" s="175" t="s">
        <v>644</v>
      </c>
      <c r="C196" s="175">
        <v>24</v>
      </c>
      <c r="D196" s="175">
        <v>5</v>
      </c>
      <c r="E196" s="175">
        <v>5</v>
      </c>
      <c r="F196" s="175">
        <v>191</v>
      </c>
      <c r="G196" s="175" t="s">
        <v>610</v>
      </c>
      <c r="H196" s="175" t="s">
        <v>562</v>
      </c>
      <c r="J196" s="175" t="s">
        <v>562</v>
      </c>
      <c r="L196" s="175" t="s">
        <v>562</v>
      </c>
      <c r="M196" s="175" t="s">
        <v>619</v>
      </c>
      <c r="N196" s="175" t="s">
        <v>562</v>
      </c>
      <c r="O196" s="175" t="s">
        <v>562</v>
      </c>
      <c r="P196" s="175" t="s">
        <v>562</v>
      </c>
      <c r="R196" s="175" t="s">
        <v>562</v>
      </c>
      <c r="S196" s="175" t="s">
        <v>619</v>
      </c>
      <c r="U196" s="175">
        <v>4.43</v>
      </c>
      <c r="V196" s="175" t="s">
        <v>562</v>
      </c>
    </row>
    <row r="197" spans="1:22">
      <c r="A197" s="175">
        <v>9</v>
      </c>
      <c r="B197" s="175" t="s">
        <v>257</v>
      </c>
      <c r="C197" s="175">
        <v>1</v>
      </c>
      <c r="D197" s="175" t="s">
        <v>646</v>
      </c>
      <c r="E197" s="175">
        <v>3689</v>
      </c>
      <c r="F197" s="175">
        <v>192</v>
      </c>
      <c r="G197" s="175" t="s">
        <v>651</v>
      </c>
      <c r="H197" s="175" t="s">
        <v>562</v>
      </c>
      <c r="I197" s="175" t="s">
        <v>637</v>
      </c>
      <c r="U197" s="175">
        <v>9.35</v>
      </c>
    </row>
    <row r="198" spans="1:22">
      <c r="A198" s="175">
        <v>9</v>
      </c>
      <c r="B198" s="175" t="s">
        <v>257</v>
      </c>
      <c r="C198" s="175">
        <v>2</v>
      </c>
      <c r="D198" s="175" t="s">
        <v>646</v>
      </c>
      <c r="E198" s="175">
        <v>3689</v>
      </c>
      <c r="F198" s="175">
        <v>193</v>
      </c>
      <c r="H198" s="175" t="s">
        <v>562</v>
      </c>
      <c r="I198" s="175" t="s">
        <v>637</v>
      </c>
      <c r="U198" s="175">
        <v>9.35</v>
      </c>
    </row>
    <row r="199" spans="1:22">
      <c r="A199" s="175">
        <v>9</v>
      </c>
      <c r="B199" s="175" t="s">
        <v>257</v>
      </c>
      <c r="C199" s="175">
        <v>3</v>
      </c>
      <c r="D199" s="175" t="s">
        <v>646</v>
      </c>
      <c r="E199" s="175">
        <v>3689</v>
      </c>
      <c r="F199" s="175">
        <v>194</v>
      </c>
      <c r="H199" s="175" t="s">
        <v>619</v>
      </c>
      <c r="J199" s="175" t="s">
        <v>619</v>
      </c>
      <c r="L199" s="175" t="s">
        <v>562</v>
      </c>
      <c r="M199" s="175" t="s">
        <v>619</v>
      </c>
      <c r="N199" s="175" t="s">
        <v>562</v>
      </c>
      <c r="U199" s="175">
        <v>2</v>
      </c>
    </row>
    <row r="200" spans="1:22">
      <c r="A200" s="175">
        <v>9</v>
      </c>
      <c r="B200" s="175" t="s">
        <v>257</v>
      </c>
      <c r="C200" s="175">
        <v>4</v>
      </c>
      <c r="D200" s="175" t="s">
        <v>652</v>
      </c>
      <c r="E200" s="175">
        <v>2500</v>
      </c>
      <c r="F200" s="175">
        <v>195</v>
      </c>
      <c r="H200" s="175" t="s">
        <v>562</v>
      </c>
      <c r="J200" s="175" t="s">
        <v>562</v>
      </c>
      <c r="M200" s="175" t="s">
        <v>619</v>
      </c>
      <c r="N200" s="175" t="s">
        <v>562</v>
      </c>
      <c r="U200" s="175">
        <v>1.1000000000000001</v>
      </c>
    </row>
    <row r="201" spans="1:22">
      <c r="A201" s="175">
        <v>9</v>
      </c>
      <c r="B201" s="175" t="s">
        <v>257</v>
      </c>
      <c r="C201" s="175">
        <v>5</v>
      </c>
      <c r="D201" s="175">
        <v>2000</v>
      </c>
      <c r="E201" s="175">
        <v>2000</v>
      </c>
      <c r="F201" s="175">
        <v>196</v>
      </c>
      <c r="G201" s="175" t="s">
        <v>653</v>
      </c>
      <c r="H201" s="175" t="s">
        <v>562</v>
      </c>
      <c r="J201" s="175" t="s">
        <v>562</v>
      </c>
      <c r="M201" s="175" t="s">
        <v>619</v>
      </c>
      <c r="N201" s="175" t="s">
        <v>562</v>
      </c>
      <c r="U201" s="175">
        <v>1.1000000000000001</v>
      </c>
    </row>
    <row r="202" spans="1:22">
      <c r="A202" s="175">
        <v>9</v>
      </c>
      <c r="B202" s="175" t="s">
        <v>257</v>
      </c>
      <c r="C202" s="175">
        <v>6</v>
      </c>
      <c r="D202" s="175">
        <v>1500</v>
      </c>
      <c r="E202" s="175">
        <v>1500</v>
      </c>
      <c r="F202" s="175">
        <v>197</v>
      </c>
      <c r="H202" s="175" t="s">
        <v>562</v>
      </c>
      <c r="J202" s="175" t="s">
        <v>562</v>
      </c>
      <c r="M202" s="175" t="s">
        <v>619</v>
      </c>
      <c r="U202" s="175">
        <v>0.95</v>
      </c>
    </row>
    <row r="203" spans="1:22">
      <c r="A203" s="175">
        <v>9</v>
      </c>
      <c r="B203" s="175" t="s">
        <v>257</v>
      </c>
      <c r="C203" s="175">
        <v>7</v>
      </c>
      <c r="D203" s="175">
        <v>1000</v>
      </c>
      <c r="E203" s="175">
        <v>1000</v>
      </c>
      <c r="F203" s="175">
        <v>198</v>
      </c>
      <c r="H203" s="175" t="s">
        <v>562</v>
      </c>
      <c r="J203" s="175" t="s">
        <v>562</v>
      </c>
      <c r="L203" s="175" t="s">
        <v>562</v>
      </c>
      <c r="M203" s="175" t="s">
        <v>620</v>
      </c>
      <c r="N203" s="175" t="s">
        <v>562</v>
      </c>
      <c r="U203" s="175">
        <v>1.05</v>
      </c>
    </row>
    <row r="204" spans="1:22">
      <c r="A204" s="175">
        <v>9</v>
      </c>
      <c r="B204" s="175" t="s">
        <v>257</v>
      </c>
      <c r="C204" s="175">
        <v>8</v>
      </c>
      <c r="D204" s="175">
        <v>800</v>
      </c>
      <c r="E204" s="175">
        <v>800</v>
      </c>
      <c r="F204" s="175">
        <v>199</v>
      </c>
      <c r="H204" s="175" t="s">
        <v>562</v>
      </c>
      <c r="J204" s="175" t="s">
        <v>562</v>
      </c>
      <c r="M204" s="175" t="s">
        <v>619</v>
      </c>
      <c r="U204" s="175">
        <v>0.95</v>
      </c>
    </row>
    <row r="205" spans="1:22">
      <c r="A205" s="175">
        <v>9</v>
      </c>
      <c r="B205" s="175" t="s">
        <v>257</v>
      </c>
      <c r="C205" s="175">
        <v>9</v>
      </c>
      <c r="D205" s="175">
        <v>600</v>
      </c>
      <c r="E205" s="175">
        <v>600</v>
      </c>
      <c r="F205" s="175">
        <v>200</v>
      </c>
      <c r="H205" s="175" t="s">
        <v>562</v>
      </c>
      <c r="J205" s="175" t="s">
        <v>562</v>
      </c>
      <c r="M205" s="175" t="s">
        <v>619</v>
      </c>
      <c r="U205" s="175">
        <v>0.95</v>
      </c>
    </row>
    <row r="206" spans="1:22">
      <c r="A206" s="175">
        <v>9</v>
      </c>
      <c r="B206" s="175" t="s">
        <v>257</v>
      </c>
      <c r="C206" s="175">
        <v>10</v>
      </c>
      <c r="D206" s="175" t="s">
        <v>628</v>
      </c>
      <c r="E206" s="175">
        <v>510</v>
      </c>
      <c r="F206" s="175">
        <v>201</v>
      </c>
      <c r="H206" s="175" t="s">
        <v>562</v>
      </c>
      <c r="J206" s="175" t="s">
        <v>562</v>
      </c>
      <c r="L206" s="175" t="s">
        <v>562</v>
      </c>
      <c r="M206" s="175" t="s">
        <v>619</v>
      </c>
      <c r="N206" s="175" t="s">
        <v>562</v>
      </c>
      <c r="U206" s="175">
        <v>1.1499999999999999</v>
      </c>
    </row>
    <row r="207" spans="1:22">
      <c r="A207" s="175">
        <v>9</v>
      </c>
      <c r="B207" s="175" t="s">
        <v>257</v>
      </c>
      <c r="C207" s="175">
        <v>11</v>
      </c>
      <c r="D207" s="175">
        <v>34.78</v>
      </c>
      <c r="E207" s="175">
        <v>404</v>
      </c>
      <c r="F207" s="175">
        <v>202</v>
      </c>
      <c r="H207" s="175" t="s">
        <v>562</v>
      </c>
      <c r="J207" s="175" t="s">
        <v>562</v>
      </c>
      <c r="M207" s="175" t="s">
        <v>619</v>
      </c>
      <c r="P207" s="175" t="s">
        <v>635</v>
      </c>
      <c r="R207" s="175" t="s">
        <v>635</v>
      </c>
      <c r="U207" s="175">
        <v>0.95</v>
      </c>
    </row>
    <row r="208" spans="1:22">
      <c r="A208" s="175">
        <v>9</v>
      </c>
      <c r="B208" s="175" t="s">
        <v>257</v>
      </c>
      <c r="C208" s="175">
        <v>12</v>
      </c>
      <c r="D208" s="175">
        <v>34.700000000000003</v>
      </c>
      <c r="E208" s="175">
        <v>364</v>
      </c>
      <c r="F208" s="175">
        <v>203</v>
      </c>
      <c r="H208" s="175" t="s">
        <v>562</v>
      </c>
      <c r="J208" s="175" t="s">
        <v>562</v>
      </c>
      <c r="M208" s="175" t="s">
        <v>619</v>
      </c>
      <c r="O208" s="175" t="s">
        <v>562</v>
      </c>
      <c r="P208" s="175" t="s">
        <v>562</v>
      </c>
      <c r="R208" s="175" t="s">
        <v>562</v>
      </c>
      <c r="U208" s="175">
        <v>2.5</v>
      </c>
    </row>
    <row r="209" spans="1:21">
      <c r="A209" s="175">
        <v>9</v>
      </c>
      <c r="B209" s="175" t="s">
        <v>257</v>
      </c>
      <c r="C209" s="175">
        <v>13</v>
      </c>
      <c r="D209" s="175">
        <v>34.4</v>
      </c>
      <c r="E209" s="175">
        <v>298</v>
      </c>
      <c r="F209" s="175">
        <v>204</v>
      </c>
      <c r="G209" s="175" t="s">
        <v>610</v>
      </c>
      <c r="H209" s="175" t="s">
        <v>562</v>
      </c>
      <c r="J209" s="175" t="s">
        <v>562</v>
      </c>
      <c r="L209" s="175" t="s">
        <v>562</v>
      </c>
      <c r="M209" s="175" t="s">
        <v>619</v>
      </c>
      <c r="N209" s="175" t="s">
        <v>562</v>
      </c>
      <c r="O209" s="175" t="s">
        <v>562</v>
      </c>
      <c r="P209" s="175" t="s">
        <v>562</v>
      </c>
      <c r="R209" s="175" t="s">
        <v>562</v>
      </c>
      <c r="U209" s="175">
        <v>2.7</v>
      </c>
    </row>
    <row r="210" spans="1:21">
      <c r="A210" s="175">
        <v>9</v>
      </c>
      <c r="B210" s="175" t="s">
        <v>257</v>
      </c>
      <c r="C210" s="175">
        <v>14</v>
      </c>
      <c r="D210" s="175">
        <v>34.1</v>
      </c>
      <c r="E210" s="175">
        <v>272</v>
      </c>
      <c r="F210" s="175">
        <v>205</v>
      </c>
      <c r="H210" s="175" t="s">
        <v>562</v>
      </c>
      <c r="J210" s="175" t="s">
        <v>562</v>
      </c>
      <c r="M210" s="175" t="s">
        <v>619</v>
      </c>
      <c r="O210" s="175" t="s">
        <v>562</v>
      </c>
      <c r="P210" s="175" t="s">
        <v>562</v>
      </c>
      <c r="R210" s="175" t="s">
        <v>562</v>
      </c>
      <c r="U210" s="175">
        <v>2.5</v>
      </c>
    </row>
    <row r="211" spans="1:21">
      <c r="A211" s="175">
        <v>9</v>
      </c>
      <c r="B211" s="175" t="s">
        <v>257</v>
      </c>
      <c r="C211" s="175">
        <v>15</v>
      </c>
      <c r="D211" s="175">
        <v>33.6</v>
      </c>
      <c r="E211" s="175">
        <v>247</v>
      </c>
      <c r="F211" s="175">
        <v>206</v>
      </c>
      <c r="H211" s="175" t="s">
        <v>562</v>
      </c>
      <c r="J211" s="175" t="s">
        <v>562</v>
      </c>
      <c r="M211" s="175" t="s">
        <v>619</v>
      </c>
      <c r="O211" s="175" t="s">
        <v>562</v>
      </c>
      <c r="P211" s="175" t="s">
        <v>562</v>
      </c>
      <c r="R211" s="175" t="s">
        <v>562</v>
      </c>
      <c r="U211" s="175">
        <v>2.5</v>
      </c>
    </row>
    <row r="212" spans="1:21">
      <c r="A212" s="175">
        <v>9</v>
      </c>
      <c r="B212" s="175" t="s">
        <v>257</v>
      </c>
      <c r="C212" s="175">
        <v>16</v>
      </c>
      <c r="D212" s="175">
        <v>33.1</v>
      </c>
      <c r="E212" s="175">
        <v>217</v>
      </c>
      <c r="F212" s="175">
        <v>207</v>
      </c>
      <c r="G212" s="175" t="s">
        <v>610</v>
      </c>
      <c r="H212" s="175" t="s">
        <v>619</v>
      </c>
      <c r="J212" s="175" t="s">
        <v>619</v>
      </c>
      <c r="L212" s="175" t="s">
        <v>562</v>
      </c>
      <c r="M212" s="175" t="s">
        <v>620</v>
      </c>
      <c r="N212" s="175" t="s">
        <v>562</v>
      </c>
      <c r="O212" s="175" t="s">
        <v>562</v>
      </c>
      <c r="P212" s="175" t="s">
        <v>562</v>
      </c>
      <c r="R212" s="175" t="s">
        <v>562</v>
      </c>
      <c r="U212" s="175">
        <v>3.45</v>
      </c>
    </row>
    <row r="213" spans="1:21">
      <c r="A213" s="175">
        <v>9</v>
      </c>
      <c r="B213" s="175" t="s">
        <v>257</v>
      </c>
      <c r="C213" s="175">
        <v>17</v>
      </c>
      <c r="D213" s="175">
        <v>32.9</v>
      </c>
      <c r="E213" s="175">
        <v>196</v>
      </c>
      <c r="F213" s="175">
        <v>208</v>
      </c>
      <c r="H213" s="175" t="s">
        <v>562</v>
      </c>
      <c r="J213" s="175" t="s">
        <v>562</v>
      </c>
      <c r="M213" s="175" t="s">
        <v>619</v>
      </c>
      <c r="N213" s="175" t="s">
        <v>635</v>
      </c>
      <c r="O213" s="175" t="s">
        <v>562</v>
      </c>
      <c r="P213" s="175" t="s">
        <v>562</v>
      </c>
      <c r="R213" s="175" t="s">
        <v>562</v>
      </c>
      <c r="U213" s="175">
        <v>2.5</v>
      </c>
    </row>
    <row r="214" spans="1:21">
      <c r="A214" s="175">
        <v>9</v>
      </c>
      <c r="B214" s="175" t="s">
        <v>257</v>
      </c>
      <c r="C214" s="175">
        <v>18</v>
      </c>
      <c r="D214" s="175">
        <v>32.6</v>
      </c>
      <c r="E214" s="175">
        <v>164</v>
      </c>
      <c r="F214" s="175">
        <v>209</v>
      </c>
      <c r="H214" s="175" t="s">
        <v>562</v>
      </c>
      <c r="J214" s="175" t="s">
        <v>562</v>
      </c>
      <c r="M214" s="175" t="s">
        <v>619</v>
      </c>
      <c r="O214" s="175" t="s">
        <v>562</v>
      </c>
      <c r="P214" s="175" t="s">
        <v>562</v>
      </c>
      <c r="R214" s="175" t="s">
        <v>562</v>
      </c>
      <c r="S214" s="175" t="s">
        <v>635</v>
      </c>
      <c r="U214" s="175">
        <v>2.5</v>
      </c>
    </row>
    <row r="215" spans="1:21">
      <c r="A215" s="175">
        <v>9</v>
      </c>
      <c r="B215" s="175" t="s">
        <v>257</v>
      </c>
      <c r="C215" s="175">
        <v>19</v>
      </c>
      <c r="D215" s="175">
        <v>32.299999999999997</v>
      </c>
      <c r="E215" s="175">
        <v>130</v>
      </c>
      <c r="F215" s="175">
        <v>210</v>
      </c>
      <c r="G215" s="175" t="s">
        <v>610</v>
      </c>
      <c r="H215" s="175" t="s">
        <v>562</v>
      </c>
      <c r="J215" s="175" t="s">
        <v>562</v>
      </c>
      <c r="L215" s="175" t="s">
        <v>562</v>
      </c>
      <c r="M215" s="175" t="s">
        <v>619</v>
      </c>
      <c r="O215" s="175" t="s">
        <v>562</v>
      </c>
      <c r="P215" s="175" t="s">
        <v>562</v>
      </c>
      <c r="R215" s="175" t="s">
        <v>562</v>
      </c>
      <c r="S215" s="175" t="s">
        <v>619</v>
      </c>
      <c r="U215" s="175">
        <v>4.2300000000000004</v>
      </c>
    </row>
    <row r="216" spans="1:21">
      <c r="A216" s="175">
        <v>9</v>
      </c>
      <c r="B216" s="175" t="s">
        <v>257</v>
      </c>
      <c r="C216" s="175">
        <v>20</v>
      </c>
      <c r="D216" s="175">
        <v>31.8</v>
      </c>
      <c r="E216" s="175">
        <v>91</v>
      </c>
      <c r="F216" s="175">
        <v>211</v>
      </c>
      <c r="H216" s="175" t="s">
        <v>562</v>
      </c>
      <c r="J216" s="175" t="s">
        <v>562</v>
      </c>
      <c r="M216" s="175" t="s">
        <v>619</v>
      </c>
      <c r="O216" s="175" t="s">
        <v>562</v>
      </c>
      <c r="P216" s="175" t="s">
        <v>562</v>
      </c>
      <c r="R216" s="175" t="s">
        <v>562</v>
      </c>
      <c r="S216" s="175" t="s">
        <v>619</v>
      </c>
      <c r="U216" s="175">
        <v>4.18</v>
      </c>
    </row>
    <row r="217" spans="1:21">
      <c r="A217" s="175">
        <v>9</v>
      </c>
      <c r="B217" s="175" t="s">
        <v>257</v>
      </c>
      <c r="C217" s="175">
        <v>21</v>
      </c>
      <c r="D217" s="175" t="s">
        <v>649</v>
      </c>
      <c r="E217" s="175">
        <v>65</v>
      </c>
      <c r="F217" s="175">
        <v>212</v>
      </c>
      <c r="G217" s="175" t="s">
        <v>610</v>
      </c>
      <c r="H217" s="175" t="s">
        <v>562</v>
      </c>
      <c r="J217" s="175" t="s">
        <v>619</v>
      </c>
      <c r="L217" s="175" t="s">
        <v>562</v>
      </c>
      <c r="M217" s="175" t="s">
        <v>619</v>
      </c>
      <c r="N217" s="175" t="s">
        <v>562</v>
      </c>
      <c r="O217" s="175" t="s">
        <v>619</v>
      </c>
      <c r="P217" s="175" t="s">
        <v>562</v>
      </c>
      <c r="R217" s="175" t="s">
        <v>562</v>
      </c>
      <c r="S217" s="175" t="s">
        <v>619</v>
      </c>
      <c r="U217" s="175">
        <v>5.63</v>
      </c>
    </row>
    <row r="218" spans="1:21">
      <c r="A218" s="175">
        <v>9</v>
      </c>
      <c r="B218" s="175" t="s">
        <v>257</v>
      </c>
      <c r="C218" s="175">
        <v>22</v>
      </c>
      <c r="D218" s="175">
        <v>40</v>
      </c>
      <c r="E218" s="175">
        <v>40</v>
      </c>
      <c r="F218" s="175">
        <v>213</v>
      </c>
      <c r="H218" s="175" t="s">
        <v>562</v>
      </c>
      <c r="J218" s="175" t="s">
        <v>562</v>
      </c>
      <c r="M218" s="175" t="s">
        <v>619</v>
      </c>
      <c r="O218" s="175" t="s">
        <v>562</v>
      </c>
      <c r="P218" s="175" t="s">
        <v>562</v>
      </c>
      <c r="R218" s="175" t="s">
        <v>619</v>
      </c>
      <c r="S218" s="175" t="s">
        <v>619</v>
      </c>
      <c r="U218" s="175">
        <v>4.93</v>
      </c>
    </row>
    <row r="219" spans="1:21">
      <c r="A219" s="175">
        <v>9</v>
      </c>
      <c r="B219" s="175" t="s">
        <v>257</v>
      </c>
      <c r="C219" s="175">
        <v>23</v>
      </c>
      <c r="D219" s="175">
        <v>20</v>
      </c>
      <c r="E219" s="175">
        <v>20</v>
      </c>
      <c r="F219" s="175">
        <v>214</v>
      </c>
      <c r="H219" s="175" t="s">
        <v>562</v>
      </c>
      <c r="J219" s="175" t="s">
        <v>562</v>
      </c>
      <c r="L219" s="175" t="s">
        <v>562</v>
      </c>
      <c r="M219" s="175" t="s">
        <v>619</v>
      </c>
      <c r="O219" s="175" t="s">
        <v>562</v>
      </c>
      <c r="P219" s="175" t="s">
        <v>619</v>
      </c>
      <c r="R219" s="175" t="s">
        <v>562</v>
      </c>
      <c r="S219" s="175" t="s">
        <v>619</v>
      </c>
      <c r="U219" s="175">
        <v>4.28</v>
      </c>
    </row>
    <row r="220" spans="1:21">
      <c r="A220" s="175">
        <v>9</v>
      </c>
      <c r="B220" s="175" t="s">
        <v>257</v>
      </c>
      <c r="C220" s="175">
        <v>24</v>
      </c>
      <c r="D220" s="175">
        <v>5</v>
      </c>
      <c r="E220" s="175">
        <v>5</v>
      </c>
      <c r="F220" s="175">
        <v>215</v>
      </c>
      <c r="G220" s="175" t="s">
        <v>610</v>
      </c>
      <c r="H220" s="175" t="s">
        <v>562</v>
      </c>
      <c r="J220" s="175" t="s">
        <v>562</v>
      </c>
      <c r="L220" s="175" t="s">
        <v>562</v>
      </c>
      <c r="M220" s="175" t="s">
        <v>620</v>
      </c>
      <c r="N220" s="175" t="s">
        <v>562</v>
      </c>
      <c r="O220" s="175" t="s">
        <v>562</v>
      </c>
      <c r="P220" s="175" t="s">
        <v>562</v>
      </c>
      <c r="R220" s="175" t="s">
        <v>619</v>
      </c>
      <c r="S220" s="175" t="s">
        <v>619</v>
      </c>
      <c r="U220" s="175">
        <v>5.03</v>
      </c>
    </row>
    <row r="221" spans="1:21">
      <c r="A221" s="175">
        <v>11</v>
      </c>
      <c r="B221" s="175" t="s">
        <v>263</v>
      </c>
      <c r="C221" s="175">
        <v>1</v>
      </c>
      <c r="D221" s="175" t="s">
        <v>618</v>
      </c>
      <c r="E221" s="175">
        <v>2876</v>
      </c>
      <c r="F221" s="175">
        <v>216</v>
      </c>
      <c r="G221" s="175" t="s">
        <v>634</v>
      </c>
      <c r="H221" s="175" t="s">
        <v>562</v>
      </c>
      <c r="J221" s="175" t="s">
        <v>562</v>
      </c>
      <c r="L221" s="175" t="s">
        <v>562</v>
      </c>
      <c r="M221" s="175" t="s">
        <v>620</v>
      </c>
      <c r="N221" s="175" t="s">
        <v>562</v>
      </c>
      <c r="U221" s="175">
        <v>1.05</v>
      </c>
    </row>
    <row r="222" spans="1:21">
      <c r="A222" s="175">
        <v>11</v>
      </c>
      <c r="B222" s="175" t="s">
        <v>263</v>
      </c>
      <c r="C222" s="175">
        <v>2</v>
      </c>
      <c r="D222" s="175" t="s">
        <v>638</v>
      </c>
      <c r="E222" s="175">
        <v>2500</v>
      </c>
      <c r="F222" s="175">
        <v>217</v>
      </c>
      <c r="G222" s="175" t="s">
        <v>654</v>
      </c>
      <c r="H222" s="175" t="s">
        <v>562</v>
      </c>
      <c r="J222" s="175" t="s">
        <v>562</v>
      </c>
      <c r="M222" s="175" t="s">
        <v>619</v>
      </c>
      <c r="N222" s="175" t="s">
        <v>562</v>
      </c>
      <c r="U222" s="175">
        <v>1.1000000000000001</v>
      </c>
    </row>
    <row r="223" spans="1:21">
      <c r="A223" s="175">
        <v>11</v>
      </c>
      <c r="B223" s="175" t="s">
        <v>263</v>
      </c>
      <c r="C223" s="175">
        <v>3</v>
      </c>
      <c r="D223" s="175">
        <v>2000</v>
      </c>
      <c r="E223" s="175">
        <v>2000</v>
      </c>
      <c r="F223" s="175">
        <v>218</v>
      </c>
      <c r="H223" s="175" t="s">
        <v>562</v>
      </c>
      <c r="J223" s="175" t="s">
        <v>562</v>
      </c>
      <c r="M223" s="175" t="s">
        <v>619</v>
      </c>
      <c r="N223" s="175" t="s">
        <v>562</v>
      </c>
      <c r="U223" s="175">
        <v>1.1000000000000001</v>
      </c>
    </row>
    <row r="224" spans="1:21">
      <c r="A224" s="175">
        <v>11</v>
      </c>
      <c r="B224" s="175" t="s">
        <v>263</v>
      </c>
      <c r="C224" s="175">
        <v>4</v>
      </c>
      <c r="D224" s="175">
        <v>1500</v>
      </c>
      <c r="E224" s="175">
        <v>1500</v>
      </c>
      <c r="F224" s="175">
        <v>219</v>
      </c>
      <c r="H224" s="175" t="s">
        <v>619</v>
      </c>
      <c r="J224" s="175" t="s">
        <v>619</v>
      </c>
      <c r="M224" s="175" t="s">
        <v>619</v>
      </c>
      <c r="U224" s="175">
        <v>1.8</v>
      </c>
    </row>
    <row r="225" spans="1:21">
      <c r="A225" s="175">
        <v>11</v>
      </c>
      <c r="B225" s="175" t="s">
        <v>263</v>
      </c>
      <c r="C225" s="175">
        <v>5</v>
      </c>
      <c r="D225" s="175">
        <v>1000</v>
      </c>
      <c r="E225" s="175">
        <v>1000</v>
      </c>
      <c r="F225" s="175">
        <v>220</v>
      </c>
      <c r="G225" s="175" t="s">
        <v>634</v>
      </c>
      <c r="H225" s="175" t="s">
        <v>562</v>
      </c>
      <c r="J225" s="175" t="s">
        <v>562</v>
      </c>
      <c r="L225" s="175" t="s">
        <v>562</v>
      </c>
      <c r="M225" s="175" t="s">
        <v>619</v>
      </c>
      <c r="N225" s="175" t="s">
        <v>562</v>
      </c>
      <c r="U225" s="175">
        <v>1.1499999999999999</v>
      </c>
    </row>
    <row r="226" spans="1:21">
      <c r="A226" s="175">
        <v>11</v>
      </c>
      <c r="B226" s="175" t="s">
        <v>263</v>
      </c>
      <c r="C226" s="175">
        <v>6</v>
      </c>
      <c r="D226" s="175">
        <v>800</v>
      </c>
      <c r="E226" s="175">
        <v>800</v>
      </c>
      <c r="F226" s="175">
        <v>221</v>
      </c>
      <c r="H226" s="175" t="s">
        <v>562</v>
      </c>
      <c r="J226" s="175" t="s">
        <v>562</v>
      </c>
      <c r="M226" s="175" t="s">
        <v>619</v>
      </c>
      <c r="U226" s="175">
        <v>0.95</v>
      </c>
    </row>
    <row r="227" spans="1:21">
      <c r="A227" s="175">
        <v>11</v>
      </c>
      <c r="B227" s="175" t="s">
        <v>263</v>
      </c>
      <c r="C227" s="175">
        <v>7</v>
      </c>
      <c r="D227" s="175">
        <v>600</v>
      </c>
      <c r="E227" s="175">
        <v>600</v>
      </c>
      <c r="F227" s="175">
        <v>222</v>
      </c>
      <c r="H227" s="175" t="s">
        <v>562</v>
      </c>
      <c r="J227" s="175" t="s">
        <v>562</v>
      </c>
      <c r="M227" s="175" t="s">
        <v>620</v>
      </c>
      <c r="U227" s="175">
        <v>0.85</v>
      </c>
    </row>
    <row r="228" spans="1:21">
      <c r="A228" s="175">
        <v>11</v>
      </c>
      <c r="B228" s="175" t="s">
        <v>263</v>
      </c>
      <c r="C228" s="175">
        <v>8</v>
      </c>
      <c r="D228" s="175" t="s">
        <v>628</v>
      </c>
      <c r="E228" s="175">
        <v>480</v>
      </c>
      <c r="F228" s="175">
        <v>223</v>
      </c>
      <c r="G228" s="175" t="s">
        <v>634</v>
      </c>
      <c r="H228" s="175" t="s">
        <v>562</v>
      </c>
      <c r="J228" s="175" t="s">
        <v>562</v>
      </c>
      <c r="L228" s="175" t="s">
        <v>562</v>
      </c>
      <c r="M228" s="175" t="s">
        <v>619</v>
      </c>
      <c r="N228" s="175" t="s">
        <v>562</v>
      </c>
      <c r="U228" s="175">
        <v>1.1499999999999999</v>
      </c>
    </row>
    <row r="229" spans="1:21">
      <c r="A229" s="175">
        <v>11</v>
      </c>
      <c r="B229" s="175" t="s">
        <v>263</v>
      </c>
      <c r="C229" s="175">
        <v>9</v>
      </c>
      <c r="D229" s="175">
        <v>34.78</v>
      </c>
      <c r="E229" s="175">
        <v>375</v>
      </c>
      <c r="F229" s="175">
        <v>224</v>
      </c>
      <c r="H229" s="175" t="s">
        <v>562</v>
      </c>
      <c r="J229" s="175" t="s">
        <v>562</v>
      </c>
      <c r="M229" s="175" t="s">
        <v>619</v>
      </c>
      <c r="U229" s="175">
        <v>0.95</v>
      </c>
    </row>
    <row r="230" spans="1:21">
      <c r="A230" s="175">
        <v>11</v>
      </c>
      <c r="B230" s="175" t="s">
        <v>263</v>
      </c>
      <c r="C230" s="175">
        <v>10</v>
      </c>
      <c r="D230" s="175">
        <v>34.700000000000003</v>
      </c>
      <c r="E230" s="175">
        <v>332</v>
      </c>
      <c r="F230" s="175">
        <v>225</v>
      </c>
      <c r="H230" s="175" t="s">
        <v>562</v>
      </c>
      <c r="J230" s="175" t="s">
        <v>562</v>
      </c>
      <c r="M230" s="175" t="s">
        <v>619</v>
      </c>
      <c r="O230" s="175" t="s">
        <v>562</v>
      </c>
      <c r="P230" s="175" t="s">
        <v>562</v>
      </c>
      <c r="R230" s="175" t="s">
        <v>562</v>
      </c>
      <c r="U230" s="175">
        <v>2.5</v>
      </c>
    </row>
    <row r="231" spans="1:21">
      <c r="A231" s="175">
        <v>11</v>
      </c>
      <c r="B231" s="175" t="s">
        <v>263</v>
      </c>
      <c r="C231" s="175">
        <v>11</v>
      </c>
      <c r="D231" s="175">
        <v>34.4</v>
      </c>
      <c r="E231" s="175">
        <v>270</v>
      </c>
      <c r="F231" s="175">
        <v>226</v>
      </c>
      <c r="G231" s="175" t="s">
        <v>610</v>
      </c>
      <c r="H231" s="175" t="s">
        <v>562</v>
      </c>
      <c r="J231" s="175" t="s">
        <v>562</v>
      </c>
      <c r="L231" s="175" t="s">
        <v>562</v>
      </c>
      <c r="M231" s="175" t="s">
        <v>619</v>
      </c>
      <c r="N231" s="175" t="s">
        <v>562</v>
      </c>
      <c r="O231" s="175" t="s">
        <v>562</v>
      </c>
      <c r="P231" s="175" t="s">
        <v>562</v>
      </c>
      <c r="R231" s="175" t="s">
        <v>619</v>
      </c>
      <c r="U231" s="175">
        <v>3.45</v>
      </c>
    </row>
    <row r="232" spans="1:21">
      <c r="A232" s="175">
        <v>11</v>
      </c>
      <c r="B232" s="175" t="s">
        <v>263</v>
      </c>
      <c r="C232" s="175">
        <v>12</v>
      </c>
      <c r="D232" s="175">
        <v>34.1</v>
      </c>
      <c r="E232" s="175">
        <v>243</v>
      </c>
      <c r="F232" s="175">
        <v>227</v>
      </c>
      <c r="H232" s="175" t="s">
        <v>562</v>
      </c>
      <c r="J232" s="175" t="s">
        <v>562</v>
      </c>
      <c r="M232" s="175" t="s">
        <v>619</v>
      </c>
      <c r="O232" s="175" t="s">
        <v>562</v>
      </c>
      <c r="P232" s="175" t="s">
        <v>562</v>
      </c>
      <c r="R232" s="175" t="s">
        <v>562</v>
      </c>
      <c r="U232" s="175">
        <v>2.5</v>
      </c>
    </row>
    <row r="233" spans="1:21">
      <c r="A233" s="175">
        <v>11</v>
      </c>
      <c r="B233" s="175" t="s">
        <v>263</v>
      </c>
      <c r="C233" s="175">
        <v>13</v>
      </c>
      <c r="D233" s="175">
        <v>33.6</v>
      </c>
      <c r="E233" s="175">
        <v>219</v>
      </c>
      <c r="F233" s="175">
        <v>228</v>
      </c>
      <c r="H233" s="175" t="s">
        <v>562</v>
      </c>
      <c r="J233" s="175" t="s">
        <v>619</v>
      </c>
      <c r="M233" s="175" t="s">
        <v>619</v>
      </c>
      <c r="O233" s="175" t="s">
        <v>562</v>
      </c>
      <c r="P233" s="175" t="s">
        <v>562</v>
      </c>
      <c r="R233" s="175" t="s">
        <v>562</v>
      </c>
      <c r="U233" s="175">
        <v>3</v>
      </c>
    </row>
    <row r="234" spans="1:21">
      <c r="A234" s="175">
        <v>11</v>
      </c>
      <c r="B234" s="175" t="s">
        <v>263</v>
      </c>
      <c r="C234" s="175">
        <v>14</v>
      </c>
      <c r="D234" s="175">
        <v>33.1</v>
      </c>
      <c r="E234" s="175">
        <v>192</v>
      </c>
      <c r="F234" s="175">
        <v>229</v>
      </c>
      <c r="G234" s="175" t="s">
        <v>636</v>
      </c>
      <c r="H234" s="175" t="s">
        <v>562</v>
      </c>
      <c r="J234" s="175" t="s">
        <v>562</v>
      </c>
      <c r="L234" s="175" t="s">
        <v>562</v>
      </c>
      <c r="M234" s="175" t="s">
        <v>619</v>
      </c>
      <c r="N234" s="175" t="s">
        <v>562</v>
      </c>
      <c r="O234" s="175" t="s">
        <v>562</v>
      </c>
      <c r="P234" s="175" t="s">
        <v>562</v>
      </c>
      <c r="R234" s="175" t="s">
        <v>562</v>
      </c>
      <c r="U234" s="175">
        <v>2.7</v>
      </c>
    </row>
    <row r="235" spans="1:21">
      <c r="A235" s="175">
        <v>11</v>
      </c>
      <c r="B235" s="175" t="s">
        <v>263</v>
      </c>
      <c r="C235" s="175">
        <v>15</v>
      </c>
      <c r="D235" s="175">
        <v>32.9</v>
      </c>
      <c r="E235" s="175">
        <v>172</v>
      </c>
      <c r="F235" s="175">
        <v>230</v>
      </c>
      <c r="H235" s="175" t="s">
        <v>562</v>
      </c>
      <c r="J235" s="175" t="s">
        <v>562</v>
      </c>
      <c r="M235" s="175" t="s">
        <v>619</v>
      </c>
      <c r="O235" s="175" t="s">
        <v>562</v>
      </c>
      <c r="P235" s="175" t="s">
        <v>562</v>
      </c>
      <c r="R235" s="175" t="s">
        <v>562</v>
      </c>
      <c r="U235" s="175">
        <v>2.5</v>
      </c>
    </row>
    <row r="236" spans="1:21">
      <c r="A236" s="175">
        <v>11</v>
      </c>
      <c r="B236" s="175" t="s">
        <v>263</v>
      </c>
      <c r="C236" s="175">
        <v>16</v>
      </c>
      <c r="D236" s="175">
        <v>32.6</v>
      </c>
      <c r="E236" s="175">
        <v>142</v>
      </c>
      <c r="F236" s="175">
        <v>231</v>
      </c>
      <c r="H236" s="175" t="s">
        <v>562</v>
      </c>
      <c r="J236" s="175" t="s">
        <v>562</v>
      </c>
      <c r="M236" s="175" t="s">
        <v>619</v>
      </c>
      <c r="O236" s="175" t="s">
        <v>562</v>
      </c>
      <c r="P236" s="175" t="s">
        <v>562</v>
      </c>
      <c r="R236" s="175" t="s">
        <v>562</v>
      </c>
      <c r="S236" s="175" t="s">
        <v>619</v>
      </c>
      <c r="U236" s="175">
        <v>4.18</v>
      </c>
    </row>
    <row r="237" spans="1:21">
      <c r="A237" s="175">
        <v>11</v>
      </c>
      <c r="B237" s="175" t="s">
        <v>263</v>
      </c>
      <c r="C237" s="175">
        <v>17</v>
      </c>
      <c r="D237" s="175">
        <v>32.299999999999997</v>
      </c>
      <c r="E237" s="175">
        <v>113</v>
      </c>
      <c r="F237" s="175">
        <v>232</v>
      </c>
      <c r="G237" s="175" t="s">
        <v>636</v>
      </c>
      <c r="H237" s="175" t="s">
        <v>562</v>
      </c>
      <c r="J237" s="175" t="s">
        <v>619</v>
      </c>
      <c r="L237" s="175" t="s">
        <v>562</v>
      </c>
      <c r="M237" s="175" t="s">
        <v>619</v>
      </c>
      <c r="O237" s="175" t="s">
        <v>562</v>
      </c>
      <c r="P237" s="175" t="s">
        <v>562</v>
      </c>
      <c r="R237" s="175" t="s">
        <v>562</v>
      </c>
      <c r="S237" s="175" t="s">
        <v>562</v>
      </c>
      <c r="U237" s="175">
        <v>3.89</v>
      </c>
    </row>
    <row r="238" spans="1:21">
      <c r="A238" s="175">
        <v>11</v>
      </c>
      <c r="B238" s="175" t="s">
        <v>263</v>
      </c>
      <c r="C238" s="175">
        <v>18</v>
      </c>
      <c r="D238" s="175">
        <v>31.8</v>
      </c>
      <c r="E238" s="175">
        <v>80</v>
      </c>
      <c r="F238" s="175">
        <v>233</v>
      </c>
      <c r="H238" s="175" t="s">
        <v>562</v>
      </c>
      <c r="J238" s="175" t="s">
        <v>562</v>
      </c>
      <c r="M238" s="175" t="s">
        <v>619</v>
      </c>
      <c r="O238" s="175" t="s">
        <v>562</v>
      </c>
      <c r="P238" s="175" t="s">
        <v>562</v>
      </c>
      <c r="R238" s="175" t="s">
        <v>562</v>
      </c>
      <c r="S238" s="175" t="s">
        <v>619</v>
      </c>
      <c r="U238" s="175">
        <v>4.18</v>
      </c>
    </row>
    <row r="239" spans="1:21">
      <c r="A239" s="175">
        <v>11</v>
      </c>
      <c r="B239" s="175" t="s">
        <v>263</v>
      </c>
      <c r="C239" s="175">
        <v>19</v>
      </c>
      <c r="D239" s="175" t="s">
        <v>615</v>
      </c>
      <c r="E239" s="175">
        <v>60</v>
      </c>
      <c r="F239" s="175">
        <v>234</v>
      </c>
      <c r="G239" s="175" t="s">
        <v>610</v>
      </c>
      <c r="H239" s="175" t="s">
        <v>562</v>
      </c>
      <c r="I239" s="175" t="s">
        <v>637</v>
      </c>
      <c r="U239" s="175">
        <v>9.35</v>
      </c>
    </row>
    <row r="240" spans="1:21">
      <c r="A240" s="175">
        <v>11</v>
      </c>
      <c r="B240" s="175" t="s">
        <v>263</v>
      </c>
      <c r="C240" s="175">
        <v>20</v>
      </c>
      <c r="D240" s="175" t="s">
        <v>615</v>
      </c>
      <c r="E240" s="175">
        <v>60</v>
      </c>
      <c r="F240" s="175">
        <v>235</v>
      </c>
      <c r="G240" s="175" t="s">
        <v>610</v>
      </c>
      <c r="H240" s="175" t="s">
        <v>562</v>
      </c>
      <c r="J240" s="175" t="s">
        <v>562</v>
      </c>
      <c r="L240" s="175" t="s">
        <v>562</v>
      </c>
      <c r="M240" s="175" t="s">
        <v>619</v>
      </c>
      <c r="N240" s="175" t="s">
        <v>562</v>
      </c>
      <c r="O240" s="175" t="s">
        <v>562</v>
      </c>
      <c r="P240" s="175" t="s">
        <v>562</v>
      </c>
      <c r="R240" s="175" t="s">
        <v>562</v>
      </c>
      <c r="S240" s="175" t="s">
        <v>619</v>
      </c>
      <c r="U240" s="175">
        <v>4.38</v>
      </c>
    </row>
    <row r="241" spans="1:21">
      <c r="A241" s="175">
        <v>11</v>
      </c>
      <c r="B241" s="175" t="s">
        <v>263</v>
      </c>
      <c r="C241" s="175">
        <v>21</v>
      </c>
      <c r="D241" s="175" t="s">
        <v>630</v>
      </c>
      <c r="E241" s="175">
        <v>40</v>
      </c>
      <c r="F241" s="175">
        <v>236</v>
      </c>
      <c r="H241" s="175" t="s">
        <v>562</v>
      </c>
      <c r="J241" s="175" t="s">
        <v>562</v>
      </c>
      <c r="M241" s="175" t="s">
        <v>619</v>
      </c>
      <c r="O241" s="175" t="s">
        <v>562</v>
      </c>
      <c r="P241" s="175" t="s">
        <v>562</v>
      </c>
      <c r="R241" s="175" t="s">
        <v>562</v>
      </c>
      <c r="S241" s="175" t="s">
        <v>619</v>
      </c>
      <c r="U241" s="175">
        <v>4.18</v>
      </c>
    </row>
    <row r="242" spans="1:21">
      <c r="A242" s="175">
        <v>11</v>
      </c>
      <c r="B242" s="175" t="s">
        <v>263</v>
      </c>
      <c r="C242" s="175">
        <v>22</v>
      </c>
      <c r="D242" s="175">
        <v>20</v>
      </c>
      <c r="E242" s="175">
        <v>20</v>
      </c>
      <c r="F242" s="175">
        <v>237</v>
      </c>
      <c r="G242" s="175" t="s">
        <v>634</v>
      </c>
      <c r="H242" s="175" t="s">
        <v>562</v>
      </c>
      <c r="J242" s="175" t="s">
        <v>562</v>
      </c>
      <c r="L242" s="175" t="s">
        <v>562</v>
      </c>
      <c r="M242" s="175" t="s">
        <v>619</v>
      </c>
      <c r="O242" s="175" t="s">
        <v>562</v>
      </c>
      <c r="P242" s="175" t="s">
        <v>562</v>
      </c>
      <c r="R242" s="175" t="s">
        <v>562</v>
      </c>
      <c r="S242" s="175" t="s">
        <v>619</v>
      </c>
      <c r="U242" s="175">
        <v>4.2300000000000004</v>
      </c>
    </row>
    <row r="243" spans="1:21">
      <c r="A243" s="175">
        <v>11</v>
      </c>
      <c r="B243" s="175" t="s">
        <v>263</v>
      </c>
      <c r="C243" s="175">
        <v>23</v>
      </c>
      <c r="D243" s="175">
        <v>5</v>
      </c>
      <c r="E243" s="175">
        <v>5</v>
      </c>
      <c r="F243" s="175">
        <v>238</v>
      </c>
      <c r="G243" s="175" t="s">
        <v>610</v>
      </c>
      <c r="H243" s="175" t="s">
        <v>562</v>
      </c>
      <c r="I243" s="175" t="s">
        <v>637</v>
      </c>
      <c r="U243" s="175">
        <v>9.35</v>
      </c>
    </row>
    <row r="244" spans="1:21">
      <c r="A244" s="175">
        <v>11</v>
      </c>
      <c r="B244" s="175" t="s">
        <v>263</v>
      </c>
      <c r="C244" s="175">
        <v>24</v>
      </c>
      <c r="D244" s="175">
        <v>5</v>
      </c>
      <c r="E244" s="175">
        <v>5</v>
      </c>
      <c r="F244" s="175">
        <v>239</v>
      </c>
      <c r="G244" s="175" t="s">
        <v>610</v>
      </c>
      <c r="H244" s="175" t="s">
        <v>619</v>
      </c>
      <c r="J244" s="175" t="s">
        <v>562</v>
      </c>
      <c r="L244" s="175" t="s">
        <v>562</v>
      </c>
      <c r="M244" s="175" t="s">
        <v>619</v>
      </c>
      <c r="N244" s="175" t="s">
        <v>562</v>
      </c>
      <c r="O244" s="175" t="s">
        <v>619</v>
      </c>
      <c r="P244" s="175" t="s">
        <v>619</v>
      </c>
      <c r="R244" s="175" t="s">
        <v>619</v>
      </c>
      <c r="S244" s="175" t="s">
        <v>562</v>
      </c>
      <c r="U244" s="175">
        <v>5.44</v>
      </c>
    </row>
    <row r="245" spans="1:21">
      <c r="A245" s="175">
        <v>12</v>
      </c>
      <c r="B245" s="175" t="s">
        <v>265</v>
      </c>
      <c r="C245" s="175">
        <v>1</v>
      </c>
      <c r="D245" s="175" t="s">
        <v>618</v>
      </c>
      <c r="E245" s="175">
        <v>2475</v>
      </c>
      <c r="F245" s="175">
        <v>240</v>
      </c>
      <c r="H245" s="175" t="s">
        <v>562</v>
      </c>
      <c r="J245" s="175" t="s">
        <v>619</v>
      </c>
      <c r="K245" s="175" t="s">
        <v>619</v>
      </c>
      <c r="L245" s="175" t="s">
        <v>562</v>
      </c>
      <c r="M245" s="175" t="s">
        <v>619</v>
      </c>
      <c r="N245" s="175" t="s">
        <v>562</v>
      </c>
      <c r="U245" s="175">
        <v>2.95</v>
      </c>
    </row>
    <row r="246" spans="1:21">
      <c r="A246" s="175">
        <v>12</v>
      </c>
      <c r="B246" s="175" t="s">
        <v>265</v>
      </c>
      <c r="C246" s="175">
        <v>2</v>
      </c>
      <c r="D246" s="175">
        <v>2000</v>
      </c>
      <c r="E246" s="175">
        <v>2000</v>
      </c>
      <c r="F246" s="175">
        <v>241</v>
      </c>
      <c r="H246" s="175" t="s">
        <v>619</v>
      </c>
      <c r="J246" s="175" t="s">
        <v>562</v>
      </c>
      <c r="M246" s="175" t="s">
        <v>619</v>
      </c>
      <c r="N246" s="175" t="s">
        <v>562</v>
      </c>
      <c r="U246" s="175">
        <v>1.45</v>
      </c>
    </row>
    <row r="247" spans="1:21">
      <c r="A247" s="175">
        <v>12</v>
      </c>
      <c r="B247" s="175" t="s">
        <v>265</v>
      </c>
      <c r="C247" s="175">
        <v>3</v>
      </c>
      <c r="D247" s="175">
        <v>1500</v>
      </c>
      <c r="E247" s="175">
        <v>1500</v>
      </c>
      <c r="F247" s="175">
        <v>242</v>
      </c>
      <c r="H247" s="175" t="s">
        <v>562</v>
      </c>
      <c r="J247" s="175" t="s">
        <v>562</v>
      </c>
      <c r="M247" s="175" t="s">
        <v>619</v>
      </c>
      <c r="Q247" s="175" t="s">
        <v>619</v>
      </c>
      <c r="T247" s="175" t="s">
        <v>562</v>
      </c>
      <c r="U247" s="175">
        <v>5.75</v>
      </c>
    </row>
    <row r="248" spans="1:21">
      <c r="A248" s="175">
        <v>12</v>
      </c>
      <c r="B248" s="175" t="s">
        <v>265</v>
      </c>
      <c r="C248" s="175">
        <v>4</v>
      </c>
      <c r="D248" s="175">
        <v>1000</v>
      </c>
      <c r="E248" s="175">
        <v>1000</v>
      </c>
      <c r="F248" s="175">
        <v>243</v>
      </c>
      <c r="H248" s="175" t="s">
        <v>562</v>
      </c>
      <c r="J248" s="175" t="s">
        <v>619</v>
      </c>
      <c r="L248" s="175" t="s">
        <v>562</v>
      </c>
      <c r="M248" s="175" t="s">
        <v>619</v>
      </c>
      <c r="N248" s="175" t="s">
        <v>562</v>
      </c>
      <c r="U248" s="175">
        <v>1.65</v>
      </c>
    </row>
    <row r="249" spans="1:21">
      <c r="A249" s="175">
        <v>12</v>
      </c>
      <c r="B249" s="175" t="s">
        <v>265</v>
      </c>
      <c r="C249" s="175">
        <v>5</v>
      </c>
      <c r="D249" s="175">
        <v>800</v>
      </c>
      <c r="E249" s="175">
        <v>800</v>
      </c>
      <c r="F249" s="175">
        <v>244</v>
      </c>
      <c r="H249" s="175" t="s">
        <v>562</v>
      </c>
      <c r="J249" s="175" t="s">
        <v>562</v>
      </c>
      <c r="M249" s="175" t="s">
        <v>619</v>
      </c>
      <c r="Q249" s="175" t="s">
        <v>619</v>
      </c>
      <c r="T249" s="175" t="s">
        <v>562</v>
      </c>
      <c r="U249" s="175">
        <v>5.75</v>
      </c>
    </row>
    <row r="250" spans="1:21">
      <c r="A250" s="175">
        <v>12</v>
      </c>
      <c r="B250" s="175" t="s">
        <v>265</v>
      </c>
      <c r="C250" s="175">
        <v>6</v>
      </c>
      <c r="D250" s="175">
        <v>600</v>
      </c>
      <c r="E250" s="175">
        <v>600</v>
      </c>
      <c r="F250" s="175">
        <v>245</v>
      </c>
      <c r="H250" s="175" t="s">
        <v>562</v>
      </c>
      <c r="J250" s="175" t="s">
        <v>562</v>
      </c>
      <c r="M250" s="175" t="s">
        <v>619</v>
      </c>
      <c r="U250" s="175">
        <v>0.95</v>
      </c>
    </row>
    <row r="251" spans="1:21">
      <c r="A251" s="175">
        <v>12</v>
      </c>
      <c r="B251" s="175" t="s">
        <v>265</v>
      </c>
      <c r="C251" s="175">
        <v>7</v>
      </c>
      <c r="D251" s="175" t="s">
        <v>630</v>
      </c>
      <c r="E251" s="175">
        <v>525</v>
      </c>
      <c r="F251" s="175">
        <v>246</v>
      </c>
      <c r="H251" s="175" t="s">
        <v>619</v>
      </c>
      <c r="J251" s="175" t="s">
        <v>562</v>
      </c>
      <c r="M251" s="175" t="s">
        <v>619</v>
      </c>
      <c r="U251" s="175">
        <v>1.3</v>
      </c>
    </row>
    <row r="252" spans="1:21">
      <c r="A252" s="175">
        <v>12</v>
      </c>
      <c r="B252" s="175" t="s">
        <v>265</v>
      </c>
      <c r="C252" s="175">
        <v>8</v>
      </c>
      <c r="D252" s="175" t="s">
        <v>628</v>
      </c>
      <c r="E252" s="175">
        <v>450</v>
      </c>
      <c r="F252" s="175">
        <v>247</v>
      </c>
      <c r="H252" s="175" t="s">
        <v>562</v>
      </c>
      <c r="J252" s="175" t="s">
        <v>562</v>
      </c>
      <c r="L252" s="175" t="s">
        <v>562</v>
      </c>
      <c r="M252" s="175" t="s">
        <v>619</v>
      </c>
      <c r="N252" s="175" t="s">
        <v>562</v>
      </c>
      <c r="Q252" s="175" t="s">
        <v>619</v>
      </c>
      <c r="T252" s="175" t="s">
        <v>562</v>
      </c>
      <c r="U252" s="175">
        <v>5.95</v>
      </c>
    </row>
    <row r="253" spans="1:21">
      <c r="A253" s="175">
        <v>12</v>
      </c>
      <c r="B253" s="175" t="s">
        <v>265</v>
      </c>
      <c r="C253" s="175">
        <v>9</v>
      </c>
      <c r="D253" s="175" t="s">
        <v>630</v>
      </c>
      <c r="E253" s="175">
        <v>397</v>
      </c>
      <c r="F253" s="175">
        <v>248</v>
      </c>
      <c r="H253" s="175" t="s">
        <v>562</v>
      </c>
      <c r="J253" s="175" t="s">
        <v>562</v>
      </c>
      <c r="M253" s="175" t="s">
        <v>619</v>
      </c>
      <c r="U253" s="175">
        <v>0.95</v>
      </c>
    </row>
    <row r="254" spans="1:21">
      <c r="A254" s="175">
        <v>12</v>
      </c>
      <c r="B254" s="175" t="s">
        <v>265</v>
      </c>
      <c r="C254" s="175">
        <v>10</v>
      </c>
      <c r="D254" s="175">
        <v>34.78</v>
      </c>
      <c r="E254" s="175">
        <v>343</v>
      </c>
      <c r="F254" s="175">
        <v>249</v>
      </c>
      <c r="H254" s="175" t="s">
        <v>562</v>
      </c>
      <c r="J254" s="175" t="s">
        <v>562</v>
      </c>
      <c r="M254" s="175" t="s">
        <v>619</v>
      </c>
      <c r="U254" s="175">
        <v>0.95</v>
      </c>
    </row>
    <row r="255" spans="1:21">
      <c r="A255" s="175">
        <v>12</v>
      </c>
      <c r="B255" s="175" t="s">
        <v>265</v>
      </c>
      <c r="C255" s="175">
        <v>11</v>
      </c>
      <c r="D255" s="175">
        <v>34.700000000000003</v>
      </c>
      <c r="E255" s="175">
        <v>305</v>
      </c>
      <c r="F255" s="175">
        <v>250</v>
      </c>
      <c r="H255" s="175" t="s">
        <v>562</v>
      </c>
      <c r="J255" s="175" t="s">
        <v>562</v>
      </c>
      <c r="M255" s="175" t="s">
        <v>619</v>
      </c>
      <c r="P255" s="175" t="s">
        <v>562</v>
      </c>
      <c r="Q255" s="175" t="s">
        <v>619</v>
      </c>
      <c r="R255" s="175" t="s">
        <v>562</v>
      </c>
      <c r="T255" s="175" t="s">
        <v>562</v>
      </c>
      <c r="U255" s="175">
        <v>6.55</v>
      </c>
    </row>
    <row r="256" spans="1:21">
      <c r="A256" s="175">
        <v>12</v>
      </c>
      <c r="B256" s="175" t="s">
        <v>265</v>
      </c>
      <c r="C256" s="175">
        <v>12</v>
      </c>
      <c r="D256" s="175">
        <v>34.4</v>
      </c>
      <c r="E256" s="175">
        <v>252</v>
      </c>
      <c r="F256" s="175">
        <v>251</v>
      </c>
      <c r="G256" s="175" t="s">
        <v>610</v>
      </c>
      <c r="H256" s="175" t="s">
        <v>562</v>
      </c>
      <c r="J256" s="175" t="s">
        <v>562</v>
      </c>
      <c r="L256" s="175" t="s">
        <v>562</v>
      </c>
      <c r="M256" s="175" t="s">
        <v>619</v>
      </c>
      <c r="N256" s="175" t="s">
        <v>562</v>
      </c>
      <c r="P256" s="175" t="s">
        <v>562</v>
      </c>
      <c r="R256" s="175" t="s">
        <v>562</v>
      </c>
      <c r="U256" s="175">
        <v>1.95</v>
      </c>
    </row>
    <row r="257" spans="1:21">
      <c r="A257" s="175">
        <v>12</v>
      </c>
      <c r="B257" s="175" t="s">
        <v>265</v>
      </c>
      <c r="C257" s="175">
        <v>13</v>
      </c>
      <c r="D257" s="175">
        <v>34.1</v>
      </c>
      <c r="E257" s="175">
        <v>216</v>
      </c>
      <c r="F257" s="175">
        <v>252</v>
      </c>
      <c r="H257" s="175" t="s">
        <v>562</v>
      </c>
      <c r="J257" s="175" t="s">
        <v>562</v>
      </c>
      <c r="M257" s="175" t="s">
        <v>619</v>
      </c>
      <c r="P257" s="175" t="s">
        <v>562</v>
      </c>
      <c r="Q257" s="175" t="s">
        <v>619</v>
      </c>
      <c r="R257" s="175" t="s">
        <v>562</v>
      </c>
      <c r="T257" s="175" t="s">
        <v>562</v>
      </c>
      <c r="U257" s="175">
        <v>6.55</v>
      </c>
    </row>
    <row r="258" spans="1:21">
      <c r="A258" s="175">
        <v>12</v>
      </c>
      <c r="B258" s="175" t="s">
        <v>265</v>
      </c>
      <c r="C258" s="175">
        <v>14</v>
      </c>
      <c r="D258" s="175">
        <v>33.6</v>
      </c>
      <c r="E258" s="175">
        <v>191</v>
      </c>
      <c r="F258" s="175">
        <v>253</v>
      </c>
      <c r="H258" s="175" t="s">
        <v>562</v>
      </c>
      <c r="J258" s="175" t="s">
        <v>562</v>
      </c>
      <c r="M258" s="175" t="s">
        <v>619</v>
      </c>
      <c r="P258" s="175" t="s">
        <v>562</v>
      </c>
      <c r="R258" s="175" t="s">
        <v>562</v>
      </c>
      <c r="U258" s="175">
        <v>1.75</v>
      </c>
    </row>
    <row r="259" spans="1:21">
      <c r="A259" s="175">
        <v>12</v>
      </c>
      <c r="B259" s="175" t="s">
        <v>265</v>
      </c>
      <c r="C259" s="175">
        <v>15</v>
      </c>
      <c r="D259" s="175">
        <v>33.1</v>
      </c>
      <c r="E259" s="175">
        <v>165</v>
      </c>
      <c r="F259" s="175">
        <v>254</v>
      </c>
      <c r="G259" s="175" t="s">
        <v>610</v>
      </c>
      <c r="H259" s="175" t="s">
        <v>562</v>
      </c>
      <c r="J259" s="175" t="s">
        <v>562</v>
      </c>
      <c r="L259" s="175" t="s">
        <v>562</v>
      </c>
      <c r="M259" s="175" t="s">
        <v>619</v>
      </c>
      <c r="N259" s="175" t="s">
        <v>562</v>
      </c>
      <c r="P259" s="175" t="s">
        <v>562</v>
      </c>
      <c r="Q259" s="175" t="s">
        <v>619</v>
      </c>
      <c r="R259" s="175" t="s">
        <v>562</v>
      </c>
      <c r="T259" s="175" t="s">
        <v>562</v>
      </c>
      <c r="U259" s="175">
        <v>6.75</v>
      </c>
    </row>
    <row r="260" spans="1:21">
      <c r="A260" s="175">
        <v>12</v>
      </c>
      <c r="B260" s="175" t="s">
        <v>265</v>
      </c>
      <c r="C260" s="175">
        <v>16</v>
      </c>
      <c r="D260" s="175">
        <v>32.9</v>
      </c>
      <c r="E260" s="175">
        <v>155</v>
      </c>
      <c r="F260" s="175">
        <v>255</v>
      </c>
      <c r="H260" s="175" t="s">
        <v>562</v>
      </c>
      <c r="J260" s="175" t="s">
        <v>562</v>
      </c>
      <c r="M260" s="175" t="s">
        <v>619</v>
      </c>
      <c r="P260" s="175" t="s">
        <v>562</v>
      </c>
      <c r="R260" s="175" t="s">
        <v>562</v>
      </c>
      <c r="U260" s="175">
        <v>1.75</v>
      </c>
    </row>
    <row r="261" spans="1:21">
      <c r="A261" s="175">
        <v>12</v>
      </c>
      <c r="B261" s="175" t="s">
        <v>265</v>
      </c>
      <c r="C261" s="175">
        <v>17</v>
      </c>
      <c r="D261" s="175">
        <v>32.6</v>
      </c>
      <c r="E261" s="175">
        <v>129</v>
      </c>
      <c r="F261" s="175">
        <v>256</v>
      </c>
      <c r="H261" s="175" t="s">
        <v>562</v>
      </c>
      <c r="J261" s="175" t="s">
        <v>562</v>
      </c>
      <c r="M261" s="175" t="s">
        <v>619</v>
      </c>
      <c r="P261" s="175" t="s">
        <v>562</v>
      </c>
      <c r="Q261" s="175" t="s">
        <v>619</v>
      </c>
      <c r="R261" s="175" t="s">
        <v>562</v>
      </c>
      <c r="S261" s="175" t="s">
        <v>562</v>
      </c>
      <c r="T261" s="175" t="s">
        <v>562</v>
      </c>
      <c r="U261" s="175">
        <v>7.39</v>
      </c>
    </row>
    <row r="262" spans="1:21">
      <c r="A262" s="175">
        <v>12</v>
      </c>
      <c r="B262" s="175" t="s">
        <v>265</v>
      </c>
      <c r="C262" s="175">
        <v>18</v>
      </c>
      <c r="D262" s="175">
        <v>32.299999999999997</v>
      </c>
      <c r="E262" s="175">
        <v>104</v>
      </c>
      <c r="F262" s="175">
        <v>257</v>
      </c>
      <c r="G262" s="175" t="s">
        <v>610</v>
      </c>
      <c r="H262" s="175" t="s">
        <v>562</v>
      </c>
      <c r="J262" s="175" t="s">
        <v>562</v>
      </c>
      <c r="L262" s="175" t="s">
        <v>562</v>
      </c>
      <c r="M262" s="175" t="s">
        <v>620</v>
      </c>
      <c r="P262" s="175" t="s">
        <v>619</v>
      </c>
      <c r="R262" s="175" t="s">
        <v>562</v>
      </c>
      <c r="S262" s="175" t="s">
        <v>619</v>
      </c>
      <c r="U262" s="175">
        <v>3.43</v>
      </c>
    </row>
    <row r="263" spans="1:21">
      <c r="A263" s="175">
        <v>12</v>
      </c>
      <c r="B263" s="175" t="s">
        <v>265</v>
      </c>
      <c r="C263" s="175">
        <v>19</v>
      </c>
      <c r="D263" s="175" t="s">
        <v>630</v>
      </c>
      <c r="E263" s="175">
        <v>77</v>
      </c>
      <c r="F263" s="175">
        <v>258</v>
      </c>
      <c r="H263" s="175" t="s">
        <v>562</v>
      </c>
      <c r="J263" s="175" t="s">
        <v>562</v>
      </c>
      <c r="M263" s="175" t="s">
        <v>619</v>
      </c>
      <c r="N263" s="175" t="s">
        <v>635</v>
      </c>
      <c r="P263" s="175" t="s">
        <v>562</v>
      </c>
      <c r="Q263" s="175" t="s">
        <v>619</v>
      </c>
      <c r="R263" s="175" t="s">
        <v>562</v>
      </c>
      <c r="S263" s="175" t="s">
        <v>619</v>
      </c>
      <c r="T263" s="175" t="s">
        <v>562</v>
      </c>
      <c r="U263" s="175">
        <v>8.23</v>
      </c>
    </row>
    <row r="264" spans="1:21">
      <c r="A264" s="175">
        <v>12</v>
      </c>
      <c r="B264" s="175" t="s">
        <v>265</v>
      </c>
      <c r="C264" s="175">
        <v>20</v>
      </c>
      <c r="D264" s="175" t="s">
        <v>615</v>
      </c>
      <c r="E264" s="175">
        <v>48</v>
      </c>
      <c r="F264" s="175">
        <v>259</v>
      </c>
      <c r="G264" s="175" t="s">
        <v>610</v>
      </c>
      <c r="H264" s="175" t="s">
        <v>562</v>
      </c>
      <c r="J264" s="175" t="s">
        <v>619</v>
      </c>
      <c r="K264" s="175" t="s">
        <v>619</v>
      </c>
      <c r="L264" s="175" t="s">
        <v>562</v>
      </c>
      <c r="M264" s="175" t="s">
        <v>619</v>
      </c>
      <c r="N264" s="175" t="s">
        <v>562</v>
      </c>
      <c r="P264" s="175" t="s">
        <v>562</v>
      </c>
      <c r="R264" s="175" t="s">
        <v>619</v>
      </c>
      <c r="S264" s="175" t="s">
        <v>619</v>
      </c>
      <c r="U264" s="175">
        <v>6.18</v>
      </c>
    </row>
    <row r="265" spans="1:21">
      <c r="A265" s="175">
        <v>12</v>
      </c>
      <c r="B265" s="175" t="s">
        <v>265</v>
      </c>
      <c r="C265" s="175">
        <v>21</v>
      </c>
      <c r="D265" s="175" t="s">
        <v>630</v>
      </c>
      <c r="E265" s="175">
        <v>30</v>
      </c>
      <c r="F265" s="175">
        <v>260</v>
      </c>
      <c r="H265" s="175" t="s">
        <v>562</v>
      </c>
      <c r="J265" s="175" t="s">
        <v>562</v>
      </c>
      <c r="M265" s="175" t="s">
        <v>620</v>
      </c>
      <c r="P265" s="175" t="s">
        <v>562</v>
      </c>
      <c r="R265" s="175" t="s">
        <v>562</v>
      </c>
      <c r="S265" s="175" t="s">
        <v>619</v>
      </c>
      <c r="U265" s="175">
        <v>3.33</v>
      </c>
    </row>
    <row r="266" spans="1:21">
      <c r="A266" s="175">
        <v>12</v>
      </c>
      <c r="B266" s="175" t="s">
        <v>265</v>
      </c>
      <c r="C266" s="175">
        <v>22</v>
      </c>
      <c r="D266" s="175">
        <v>20</v>
      </c>
      <c r="E266" s="175">
        <v>20</v>
      </c>
      <c r="F266" s="175">
        <v>261</v>
      </c>
      <c r="H266" s="175" t="s">
        <v>562</v>
      </c>
      <c r="J266" s="175" t="s">
        <v>562</v>
      </c>
      <c r="L266" s="175" t="s">
        <v>562</v>
      </c>
      <c r="M266" s="175" t="s">
        <v>619</v>
      </c>
      <c r="P266" s="175" t="s">
        <v>562</v>
      </c>
      <c r="Q266" s="175" t="s">
        <v>619</v>
      </c>
      <c r="R266" s="175" t="s">
        <v>562</v>
      </c>
      <c r="S266" s="175" t="s">
        <v>562</v>
      </c>
      <c r="T266" s="175" t="s">
        <v>562</v>
      </c>
      <c r="U266" s="175">
        <v>7.44</v>
      </c>
    </row>
    <row r="267" spans="1:21">
      <c r="A267" s="175">
        <v>12</v>
      </c>
      <c r="B267" s="175" t="s">
        <v>265</v>
      </c>
      <c r="C267" s="175">
        <v>23</v>
      </c>
      <c r="D267" s="175">
        <v>5</v>
      </c>
      <c r="E267" s="175">
        <v>5</v>
      </c>
      <c r="F267" s="175">
        <v>262</v>
      </c>
      <c r="G267" s="175" t="s">
        <v>610</v>
      </c>
      <c r="H267" s="175" t="s">
        <v>562</v>
      </c>
      <c r="J267" s="175" t="s">
        <v>562</v>
      </c>
      <c r="K267" s="175" t="s">
        <v>620</v>
      </c>
      <c r="L267" s="175" t="s">
        <v>562</v>
      </c>
      <c r="M267" s="175" t="s">
        <v>620</v>
      </c>
      <c r="N267" s="175" t="s">
        <v>562</v>
      </c>
      <c r="O267" s="175" t="s">
        <v>562</v>
      </c>
      <c r="P267" s="175" t="s">
        <v>562</v>
      </c>
      <c r="R267" s="175" t="s">
        <v>562</v>
      </c>
      <c r="S267" s="175" t="s">
        <v>619</v>
      </c>
      <c r="U267" s="175">
        <v>6.13</v>
      </c>
    </row>
    <row r="268" spans="1:21">
      <c r="A268" s="175">
        <v>12</v>
      </c>
      <c r="B268" s="175" t="s">
        <v>265</v>
      </c>
      <c r="C268" s="175">
        <v>24</v>
      </c>
      <c r="D268" s="175">
        <v>5</v>
      </c>
      <c r="E268" s="175">
        <v>5</v>
      </c>
      <c r="F268" s="175">
        <v>263</v>
      </c>
      <c r="G268" s="175" t="s">
        <v>610</v>
      </c>
      <c r="H268" s="175" t="s">
        <v>619</v>
      </c>
      <c r="Q268" s="175" t="s">
        <v>619</v>
      </c>
      <c r="T268" s="175" t="s">
        <v>562</v>
      </c>
      <c r="U268" s="175">
        <v>5.5</v>
      </c>
    </row>
    <row r="269" spans="1:21">
      <c r="A269" s="175">
        <v>13</v>
      </c>
      <c r="B269" s="175" t="s">
        <v>272</v>
      </c>
      <c r="C269" s="175">
        <v>1</v>
      </c>
      <c r="D269" s="175" t="s">
        <v>646</v>
      </c>
      <c r="E269" s="175">
        <v>3150</v>
      </c>
      <c r="F269" s="175">
        <v>264</v>
      </c>
      <c r="G269" s="175" t="s">
        <v>634</v>
      </c>
      <c r="H269" s="175" t="s">
        <v>562</v>
      </c>
      <c r="J269" s="175" t="s">
        <v>619</v>
      </c>
      <c r="L269" s="175" t="s">
        <v>562</v>
      </c>
      <c r="M269" s="175" t="s">
        <v>619</v>
      </c>
      <c r="N269" s="175" t="s">
        <v>562</v>
      </c>
      <c r="U269" s="175">
        <v>1.1499999999999999</v>
      </c>
    </row>
    <row r="270" spans="1:21">
      <c r="A270" s="175">
        <v>13</v>
      </c>
      <c r="B270" s="175" t="s">
        <v>272</v>
      </c>
      <c r="C270" s="175">
        <v>2</v>
      </c>
      <c r="D270" s="175" t="s">
        <v>638</v>
      </c>
      <c r="E270" s="175">
        <v>2450</v>
      </c>
      <c r="F270" s="175">
        <v>265</v>
      </c>
      <c r="H270" s="175" t="s">
        <v>562</v>
      </c>
      <c r="J270" s="175" t="s">
        <v>562</v>
      </c>
      <c r="M270" s="175" t="s">
        <v>619</v>
      </c>
      <c r="N270" s="175" t="s">
        <v>562</v>
      </c>
      <c r="U270" s="175">
        <v>1.1000000000000001</v>
      </c>
    </row>
    <row r="271" spans="1:21">
      <c r="A271" s="175">
        <v>13</v>
      </c>
      <c r="B271" s="175" t="s">
        <v>272</v>
      </c>
      <c r="C271" s="175">
        <v>3</v>
      </c>
      <c r="D271" s="175">
        <v>2000</v>
      </c>
      <c r="E271" s="175">
        <v>2000</v>
      </c>
      <c r="F271" s="175">
        <v>266</v>
      </c>
      <c r="H271" s="175" t="s">
        <v>562</v>
      </c>
      <c r="J271" s="175" t="s">
        <v>562</v>
      </c>
      <c r="M271" s="175" t="s">
        <v>619</v>
      </c>
      <c r="N271" s="175" t="s">
        <v>562</v>
      </c>
      <c r="U271" s="175">
        <v>1.1000000000000001</v>
      </c>
    </row>
    <row r="272" spans="1:21">
      <c r="A272" s="175">
        <v>13</v>
      </c>
      <c r="B272" s="175" t="s">
        <v>272</v>
      </c>
      <c r="C272" s="175">
        <v>4</v>
      </c>
      <c r="D272" s="175">
        <v>1500</v>
      </c>
      <c r="E272" s="175">
        <v>1500</v>
      </c>
      <c r="F272" s="175">
        <v>267</v>
      </c>
      <c r="H272" s="175" t="s">
        <v>562</v>
      </c>
      <c r="J272" s="175" t="s">
        <v>562</v>
      </c>
      <c r="M272" s="175" t="s">
        <v>619</v>
      </c>
      <c r="U272" s="175">
        <v>0.95</v>
      </c>
    </row>
    <row r="273" spans="1:21">
      <c r="A273" s="175">
        <v>13</v>
      </c>
      <c r="B273" s="175" t="s">
        <v>272</v>
      </c>
      <c r="C273" s="175">
        <v>5</v>
      </c>
      <c r="D273" s="175">
        <v>1000</v>
      </c>
      <c r="E273" s="175">
        <v>1000</v>
      </c>
      <c r="F273" s="175">
        <v>268</v>
      </c>
      <c r="G273" s="175" t="s">
        <v>634</v>
      </c>
      <c r="H273" s="175" t="s">
        <v>562</v>
      </c>
      <c r="J273" s="175" t="s">
        <v>562</v>
      </c>
      <c r="L273" s="175" t="s">
        <v>562</v>
      </c>
      <c r="M273" s="175" t="s">
        <v>619</v>
      </c>
      <c r="N273" s="175" t="s">
        <v>562</v>
      </c>
      <c r="U273" s="175">
        <v>1.1499999999999999</v>
      </c>
    </row>
    <row r="274" spans="1:21">
      <c r="A274" s="175">
        <v>13</v>
      </c>
      <c r="B274" s="175" t="s">
        <v>272</v>
      </c>
      <c r="C274" s="175">
        <v>6</v>
      </c>
      <c r="D274" s="175">
        <v>800</v>
      </c>
      <c r="E274" s="175">
        <v>800</v>
      </c>
      <c r="F274" s="175">
        <v>269</v>
      </c>
      <c r="H274" s="175" t="s">
        <v>562</v>
      </c>
      <c r="J274" s="175" t="s">
        <v>619</v>
      </c>
      <c r="M274" s="175" t="s">
        <v>619</v>
      </c>
      <c r="U274" s="175">
        <v>1.45</v>
      </c>
    </row>
    <row r="275" spans="1:21">
      <c r="A275" s="175">
        <v>13</v>
      </c>
      <c r="B275" s="175" t="s">
        <v>272</v>
      </c>
      <c r="C275" s="175">
        <v>7</v>
      </c>
      <c r="D275" s="175">
        <v>600</v>
      </c>
      <c r="E275" s="175">
        <v>600</v>
      </c>
      <c r="F275" s="175">
        <v>270</v>
      </c>
      <c r="H275" s="175" t="s">
        <v>619</v>
      </c>
      <c r="J275" s="175" t="s">
        <v>562</v>
      </c>
      <c r="M275" s="175" t="s">
        <v>619</v>
      </c>
      <c r="U275" s="175">
        <v>1.3</v>
      </c>
    </row>
    <row r="276" spans="1:21">
      <c r="A276" s="175">
        <v>13</v>
      </c>
      <c r="B276" s="175" t="s">
        <v>272</v>
      </c>
      <c r="C276" s="175">
        <v>8</v>
      </c>
      <c r="D276" s="175" t="s">
        <v>628</v>
      </c>
      <c r="E276" s="175">
        <v>495</v>
      </c>
      <c r="F276" s="175">
        <v>271</v>
      </c>
      <c r="G276" s="175" t="s">
        <v>634</v>
      </c>
      <c r="H276" s="175" t="s">
        <v>562</v>
      </c>
      <c r="J276" s="175" t="s">
        <v>562</v>
      </c>
      <c r="L276" s="175" t="s">
        <v>562</v>
      </c>
      <c r="M276" s="175" t="s">
        <v>620</v>
      </c>
      <c r="N276" s="175" t="s">
        <v>562</v>
      </c>
      <c r="U276" s="175">
        <v>1.05</v>
      </c>
    </row>
    <row r="277" spans="1:21">
      <c r="A277" s="175">
        <v>13</v>
      </c>
      <c r="B277" s="175" t="s">
        <v>272</v>
      </c>
      <c r="C277" s="175">
        <v>9</v>
      </c>
      <c r="D277" s="175">
        <v>34.78</v>
      </c>
      <c r="E277" s="175">
        <v>395</v>
      </c>
      <c r="F277" s="175">
        <v>272</v>
      </c>
      <c r="H277" s="175" t="s">
        <v>562</v>
      </c>
      <c r="J277" s="175" t="s">
        <v>562</v>
      </c>
      <c r="M277" s="175" t="s">
        <v>619</v>
      </c>
      <c r="U277" s="175">
        <v>0.95</v>
      </c>
    </row>
    <row r="278" spans="1:21">
      <c r="A278" s="175">
        <v>13</v>
      </c>
      <c r="B278" s="175" t="s">
        <v>272</v>
      </c>
      <c r="C278" s="175">
        <v>10</v>
      </c>
      <c r="D278" s="175">
        <v>34.700000000000003</v>
      </c>
      <c r="E278" s="175">
        <v>342</v>
      </c>
      <c r="F278" s="175">
        <v>273</v>
      </c>
      <c r="H278" s="175" t="s">
        <v>562</v>
      </c>
      <c r="J278" s="175" t="s">
        <v>562</v>
      </c>
      <c r="M278" s="175" t="s">
        <v>619</v>
      </c>
      <c r="O278" s="175" t="s">
        <v>562</v>
      </c>
      <c r="P278" s="175" t="s">
        <v>619</v>
      </c>
      <c r="R278" s="175" t="s">
        <v>562</v>
      </c>
      <c r="U278" s="175">
        <v>2.5499999999999998</v>
      </c>
    </row>
    <row r="279" spans="1:21">
      <c r="A279" s="175">
        <v>13</v>
      </c>
      <c r="B279" s="175" t="s">
        <v>272</v>
      </c>
      <c r="C279" s="175">
        <v>11</v>
      </c>
      <c r="D279" s="175">
        <v>34.4</v>
      </c>
      <c r="E279" s="175">
        <v>275</v>
      </c>
      <c r="F279" s="175">
        <v>274</v>
      </c>
      <c r="G279" s="175" t="s">
        <v>610</v>
      </c>
      <c r="H279" s="175" t="s">
        <v>562</v>
      </c>
      <c r="J279" s="175" t="s">
        <v>562</v>
      </c>
      <c r="L279" s="175" t="s">
        <v>562</v>
      </c>
      <c r="M279" s="175" t="s">
        <v>619</v>
      </c>
      <c r="N279" s="175" t="s">
        <v>562</v>
      </c>
      <c r="O279" s="175" t="s">
        <v>562</v>
      </c>
      <c r="P279" s="175" t="s">
        <v>562</v>
      </c>
      <c r="R279" s="175" t="s">
        <v>562</v>
      </c>
      <c r="U279" s="175">
        <v>2.7</v>
      </c>
    </row>
    <row r="280" spans="1:21">
      <c r="A280" s="175">
        <v>13</v>
      </c>
      <c r="B280" s="175" t="s">
        <v>272</v>
      </c>
      <c r="C280" s="175">
        <v>12</v>
      </c>
      <c r="D280" s="175">
        <v>34.1</v>
      </c>
      <c r="E280" s="175">
        <v>248</v>
      </c>
      <c r="F280" s="175">
        <v>275</v>
      </c>
      <c r="H280" s="175" t="s">
        <v>562</v>
      </c>
      <c r="J280" s="175" t="s">
        <v>562</v>
      </c>
      <c r="M280" s="175" t="s">
        <v>619</v>
      </c>
      <c r="O280" s="175" t="s">
        <v>562</v>
      </c>
      <c r="P280" s="175" t="s">
        <v>562</v>
      </c>
      <c r="R280" s="175" t="s">
        <v>562</v>
      </c>
      <c r="U280" s="175">
        <v>2.5</v>
      </c>
    </row>
    <row r="281" spans="1:21">
      <c r="A281" s="175">
        <v>13</v>
      </c>
      <c r="B281" s="175" t="s">
        <v>272</v>
      </c>
      <c r="C281" s="175">
        <v>13</v>
      </c>
      <c r="D281" s="175">
        <v>33.6</v>
      </c>
      <c r="E281" s="175">
        <v>225</v>
      </c>
      <c r="F281" s="175">
        <v>276</v>
      </c>
      <c r="H281" s="175" t="s">
        <v>562</v>
      </c>
      <c r="J281" s="175" t="s">
        <v>562</v>
      </c>
      <c r="M281" s="175" t="s">
        <v>619</v>
      </c>
      <c r="O281" s="175" t="s">
        <v>562</v>
      </c>
      <c r="P281" s="175" t="s">
        <v>562</v>
      </c>
      <c r="R281" s="175" t="s">
        <v>562</v>
      </c>
      <c r="U281" s="175">
        <v>2.5</v>
      </c>
    </row>
    <row r="282" spans="1:21">
      <c r="A282" s="175">
        <v>13</v>
      </c>
      <c r="B282" s="175" t="s">
        <v>272</v>
      </c>
      <c r="C282" s="175">
        <v>14</v>
      </c>
      <c r="D282" s="175">
        <v>33.1</v>
      </c>
      <c r="E282" s="175">
        <v>198</v>
      </c>
      <c r="F282" s="175">
        <v>277</v>
      </c>
      <c r="G282" s="175" t="s">
        <v>636</v>
      </c>
      <c r="H282" s="175" t="s">
        <v>562</v>
      </c>
      <c r="J282" s="175" t="s">
        <v>562</v>
      </c>
      <c r="L282" s="175" t="s">
        <v>562</v>
      </c>
      <c r="M282" s="175" t="s">
        <v>619</v>
      </c>
      <c r="N282" s="175" t="s">
        <v>562</v>
      </c>
      <c r="O282" s="175" t="s">
        <v>619</v>
      </c>
      <c r="P282" s="175" t="s">
        <v>562</v>
      </c>
      <c r="R282" s="175" t="s">
        <v>562</v>
      </c>
      <c r="U282" s="175">
        <v>3.45</v>
      </c>
    </row>
    <row r="283" spans="1:21">
      <c r="A283" s="175">
        <v>13</v>
      </c>
      <c r="B283" s="175" t="s">
        <v>272</v>
      </c>
      <c r="C283" s="175">
        <v>15</v>
      </c>
      <c r="D283" s="175">
        <v>32.9</v>
      </c>
      <c r="E283" s="175">
        <v>180</v>
      </c>
      <c r="F283" s="175">
        <v>278</v>
      </c>
      <c r="H283" s="175" t="s">
        <v>562</v>
      </c>
      <c r="J283" s="175" t="s">
        <v>562</v>
      </c>
      <c r="M283" s="175" t="s">
        <v>619</v>
      </c>
      <c r="P283" s="175" t="s">
        <v>562</v>
      </c>
      <c r="R283" s="175" t="s">
        <v>562</v>
      </c>
      <c r="U283" s="175">
        <v>1.75</v>
      </c>
    </row>
    <row r="284" spans="1:21">
      <c r="A284" s="175">
        <v>13</v>
      </c>
      <c r="B284" s="175" t="s">
        <v>272</v>
      </c>
      <c r="C284" s="175">
        <v>16</v>
      </c>
      <c r="D284" s="175">
        <v>32.6</v>
      </c>
      <c r="E284" s="175">
        <v>147</v>
      </c>
      <c r="F284" s="175">
        <v>279</v>
      </c>
      <c r="H284" s="175" t="s">
        <v>562</v>
      </c>
      <c r="J284" s="175" t="s">
        <v>562</v>
      </c>
      <c r="M284" s="175" t="s">
        <v>619</v>
      </c>
      <c r="O284" s="175" t="s">
        <v>562</v>
      </c>
      <c r="P284" s="175" t="s">
        <v>562</v>
      </c>
      <c r="R284" s="175" t="s">
        <v>619</v>
      </c>
      <c r="S284" s="175" t="s">
        <v>635</v>
      </c>
      <c r="U284" s="175">
        <v>3.25</v>
      </c>
    </row>
    <row r="285" spans="1:21">
      <c r="A285" s="175">
        <v>13</v>
      </c>
      <c r="B285" s="175" t="s">
        <v>272</v>
      </c>
      <c r="C285" s="175">
        <v>17</v>
      </c>
      <c r="D285" s="175">
        <v>32.299999999999997</v>
      </c>
      <c r="E285" s="175">
        <v>115</v>
      </c>
      <c r="F285" s="175">
        <v>280</v>
      </c>
      <c r="G285" s="175" t="s">
        <v>636</v>
      </c>
      <c r="H285" s="175" t="s">
        <v>562</v>
      </c>
      <c r="J285" s="175" t="s">
        <v>562</v>
      </c>
      <c r="L285" s="175" t="s">
        <v>562</v>
      </c>
      <c r="M285" s="175" t="s">
        <v>619</v>
      </c>
      <c r="O285" s="175" t="s">
        <v>562</v>
      </c>
      <c r="P285" s="175" t="s">
        <v>562</v>
      </c>
      <c r="R285" s="175" t="s">
        <v>562</v>
      </c>
      <c r="S285" s="175" t="s">
        <v>619</v>
      </c>
      <c r="U285" s="175">
        <v>4.2300000000000004</v>
      </c>
    </row>
    <row r="286" spans="1:21">
      <c r="A286" s="175">
        <v>13</v>
      </c>
      <c r="B286" s="175" t="s">
        <v>272</v>
      </c>
      <c r="C286" s="175">
        <v>18</v>
      </c>
      <c r="D286" s="175">
        <v>31.8</v>
      </c>
      <c r="E286" s="175">
        <v>78</v>
      </c>
      <c r="F286" s="175">
        <v>281</v>
      </c>
      <c r="H286" s="175" t="s">
        <v>562</v>
      </c>
      <c r="J286" s="175" t="s">
        <v>562</v>
      </c>
      <c r="M286" s="175" t="s">
        <v>620</v>
      </c>
      <c r="O286" s="175" t="s">
        <v>562</v>
      </c>
      <c r="P286" s="175" t="s">
        <v>562</v>
      </c>
      <c r="R286" s="175" t="s">
        <v>562</v>
      </c>
      <c r="S286" s="175" t="s">
        <v>619</v>
      </c>
      <c r="U286" s="175">
        <v>4.08</v>
      </c>
    </row>
    <row r="287" spans="1:21">
      <c r="A287" s="175">
        <v>13</v>
      </c>
      <c r="B287" s="175" t="s">
        <v>272</v>
      </c>
      <c r="C287" s="175">
        <v>19</v>
      </c>
      <c r="D287" s="175" t="s">
        <v>630</v>
      </c>
      <c r="E287" s="175">
        <v>65</v>
      </c>
      <c r="F287" s="175">
        <v>282</v>
      </c>
      <c r="H287" s="175" t="s">
        <v>562</v>
      </c>
      <c r="J287" s="175" t="s">
        <v>562</v>
      </c>
      <c r="M287" s="175" t="s">
        <v>619</v>
      </c>
      <c r="O287" s="175" t="s">
        <v>562</v>
      </c>
      <c r="P287" s="175" t="s">
        <v>562</v>
      </c>
      <c r="R287" s="175" t="s">
        <v>562</v>
      </c>
      <c r="S287" s="175" t="s">
        <v>619</v>
      </c>
      <c r="U287" s="175">
        <v>4.18</v>
      </c>
    </row>
    <row r="288" spans="1:21">
      <c r="A288" s="175">
        <v>13</v>
      </c>
      <c r="B288" s="175" t="s">
        <v>272</v>
      </c>
      <c r="C288" s="175">
        <v>20</v>
      </c>
      <c r="D288" s="175" t="s">
        <v>649</v>
      </c>
      <c r="E288" s="175">
        <v>52</v>
      </c>
      <c r="F288" s="175">
        <v>283</v>
      </c>
      <c r="G288" s="175" t="s">
        <v>610</v>
      </c>
      <c r="H288" s="175" t="s">
        <v>562</v>
      </c>
      <c r="I288" s="175" t="s">
        <v>637</v>
      </c>
      <c r="U288" s="175">
        <v>9.35</v>
      </c>
    </row>
    <row r="289" spans="1:21">
      <c r="A289" s="175">
        <v>13</v>
      </c>
      <c r="B289" s="175" t="s">
        <v>272</v>
      </c>
      <c r="C289" s="175">
        <v>21</v>
      </c>
      <c r="D289" s="175" t="s">
        <v>649</v>
      </c>
      <c r="E289" s="175">
        <v>52</v>
      </c>
      <c r="F289" s="175">
        <v>284</v>
      </c>
      <c r="G289" s="175" t="s">
        <v>610</v>
      </c>
      <c r="H289" s="175" t="s">
        <v>619</v>
      </c>
      <c r="J289" s="175" t="s">
        <v>562</v>
      </c>
      <c r="L289" s="175" t="s">
        <v>562</v>
      </c>
      <c r="M289" s="175" t="s">
        <v>619</v>
      </c>
      <c r="N289" s="175" t="s">
        <v>562</v>
      </c>
      <c r="O289" s="175" t="s">
        <v>562</v>
      </c>
      <c r="P289" s="175" t="s">
        <v>562</v>
      </c>
      <c r="R289" s="175" t="s">
        <v>562</v>
      </c>
      <c r="S289" s="175" t="s">
        <v>619</v>
      </c>
      <c r="U289" s="175">
        <v>4.7300000000000004</v>
      </c>
    </row>
    <row r="290" spans="1:21">
      <c r="A290" s="175">
        <v>13</v>
      </c>
      <c r="B290" s="175" t="s">
        <v>272</v>
      </c>
      <c r="C290" s="175">
        <v>22</v>
      </c>
      <c r="D290" s="175">
        <v>20</v>
      </c>
      <c r="E290" s="175">
        <v>20</v>
      </c>
      <c r="F290" s="175">
        <v>285</v>
      </c>
      <c r="G290" s="175" t="s">
        <v>634</v>
      </c>
      <c r="H290" s="175" t="s">
        <v>562</v>
      </c>
      <c r="J290" s="175" t="s">
        <v>562</v>
      </c>
      <c r="L290" s="175" t="s">
        <v>562</v>
      </c>
      <c r="M290" s="175" t="s">
        <v>619</v>
      </c>
      <c r="O290" s="175" t="s">
        <v>562</v>
      </c>
      <c r="P290" s="175" t="s">
        <v>562</v>
      </c>
      <c r="R290" s="175" t="s">
        <v>562</v>
      </c>
      <c r="S290" s="175" t="s">
        <v>619</v>
      </c>
      <c r="U290" s="175">
        <v>4.2300000000000004</v>
      </c>
    </row>
    <row r="291" spans="1:21">
      <c r="A291" s="175">
        <v>13</v>
      </c>
      <c r="B291" s="175" t="s">
        <v>272</v>
      </c>
      <c r="C291" s="175">
        <v>23</v>
      </c>
      <c r="D291" s="175">
        <v>5</v>
      </c>
      <c r="E291" s="175">
        <v>5</v>
      </c>
      <c r="F291" s="175">
        <v>286</v>
      </c>
      <c r="G291" s="175" t="s">
        <v>610</v>
      </c>
      <c r="H291" s="175" t="s">
        <v>562</v>
      </c>
      <c r="I291" s="175" t="s">
        <v>637</v>
      </c>
      <c r="U291" s="175">
        <v>9.35</v>
      </c>
    </row>
    <row r="292" spans="1:21">
      <c r="A292" s="175">
        <v>13</v>
      </c>
      <c r="B292" s="175" t="s">
        <v>272</v>
      </c>
      <c r="C292" s="175">
        <v>24</v>
      </c>
      <c r="D292" s="175">
        <v>5</v>
      </c>
      <c r="E292" s="175">
        <v>5</v>
      </c>
      <c r="F292" s="175">
        <v>287</v>
      </c>
      <c r="G292" s="175" t="s">
        <v>610</v>
      </c>
      <c r="H292" s="175" t="s">
        <v>562</v>
      </c>
      <c r="J292" s="175" t="s">
        <v>562</v>
      </c>
      <c r="L292" s="175" t="s">
        <v>562</v>
      </c>
      <c r="M292" s="175" t="s">
        <v>619</v>
      </c>
      <c r="N292" s="175" t="s">
        <v>562</v>
      </c>
      <c r="O292" s="175" t="s">
        <v>562</v>
      </c>
      <c r="P292" s="175" t="s">
        <v>619</v>
      </c>
      <c r="R292" s="175" t="s">
        <v>562</v>
      </c>
      <c r="S292" s="175" t="s">
        <v>619</v>
      </c>
      <c r="U292" s="175">
        <v>4.43</v>
      </c>
    </row>
    <row r="293" spans="1:21">
      <c r="A293" s="175">
        <v>14</v>
      </c>
      <c r="B293" s="175" t="s">
        <v>274</v>
      </c>
      <c r="C293" s="175">
        <v>1</v>
      </c>
      <c r="D293" s="175" t="s">
        <v>618</v>
      </c>
      <c r="E293" s="175">
        <v>3615</v>
      </c>
      <c r="F293" s="175">
        <v>288</v>
      </c>
      <c r="H293" s="175" t="s">
        <v>619</v>
      </c>
      <c r="J293" s="175" t="s">
        <v>619</v>
      </c>
      <c r="L293" s="175" t="s">
        <v>562</v>
      </c>
      <c r="M293" s="175" t="s">
        <v>620</v>
      </c>
      <c r="N293" s="175" t="s">
        <v>562</v>
      </c>
      <c r="U293" s="175">
        <v>1.9</v>
      </c>
    </row>
    <row r="294" spans="1:21">
      <c r="A294" s="175">
        <v>14</v>
      </c>
      <c r="B294" s="175" t="s">
        <v>274</v>
      </c>
      <c r="C294" s="175">
        <v>2</v>
      </c>
      <c r="D294" s="175">
        <v>3000</v>
      </c>
      <c r="E294" s="175">
        <v>3000</v>
      </c>
      <c r="F294" s="175">
        <v>289</v>
      </c>
      <c r="H294" s="175" t="s">
        <v>562</v>
      </c>
      <c r="J294" s="175" t="s">
        <v>619</v>
      </c>
      <c r="M294" s="175" t="s">
        <v>619</v>
      </c>
      <c r="N294" s="175" t="s">
        <v>635</v>
      </c>
      <c r="U294" s="175">
        <v>1.45</v>
      </c>
    </row>
    <row r="295" spans="1:21">
      <c r="A295" s="175">
        <v>14</v>
      </c>
      <c r="B295" s="175" t="s">
        <v>274</v>
      </c>
      <c r="C295" s="175">
        <v>3</v>
      </c>
      <c r="D295" s="175" t="s">
        <v>638</v>
      </c>
      <c r="E295" s="175">
        <v>2450</v>
      </c>
      <c r="F295" s="175">
        <v>290</v>
      </c>
      <c r="H295" s="175" t="s">
        <v>562</v>
      </c>
      <c r="J295" s="175" t="s">
        <v>562</v>
      </c>
      <c r="M295" s="175" t="s">
        <v>619</v>
      </c>
      <c r="N295" s="175" t="s">
        <v>562</v>
      </c>
      <c r="U295" s="175">
        <v>1.1000000000000001</v>
      </c>
    </row>
    <row r="296" spans="1:21">
      <c r="A296" s="175">
        <v>14</v>
      </c>
      <c r="B296" s="175" t="s">
        <v>274</v>
      </c>
      <c r="C296" s="175">
        <v>4</v>
      </c>
      <c r="D296" s="175">
        <v>2000</v>
      </c>
      <c r="E296" s="175">
        <v>2000</v>
      </c>
      <c r="F296" s="175">
        <v>291</v>
      </c>
      <c r="H296" s="175" t="s">
        <v>562</v>
      </c>
      <c r="J296" s="175" t="s">
        <v>562</v>
      </c>
      <c r="M296" s="175" t="s">
        <v>619</v>
      </c>
      <c r="N296" s="175" t="s">
        <v>562</v>
      </c>
      <c r="U296" s="175">
        <v>1.1000000000000001</v>
      </c>
    </row>
    <row r="297" spans="1:21">
      <c r="A297" s="175">
        <v>14</v>
      </c>
      <c r="B297" s="175" t="s">
        <v>274</v>
      </c>
      <c r="C297" s="175">
        <v>5</v>
      </c>
      <c r="D297" s="175">
        <v>1500</v>
      </c>
      <c r="E297" s="175">
        <v>1500</v>
      </c>
      <c r="F297" s="175">
        <v>292</v>
      </c>
      <c r="H297" s="175" t="s">
        <v>562</v>
      </c>
      <c r="J297" s="175" t="s">
        <v>562</v>
      </c>
      <c r="M297" s="175" t="s">
        <v>619</v>
      </c>
      <c r="U297" s="175">
        <v>0.95</v>
      </c>
    </row>
    <row r="298" spans="1:21">
      <c r="A298" s="175">
        <v>14</v>
      </c>
      <c r="B298" s="175" t="s">
        <v>274</v>
      </c>
      <c r="C298" s="175">
        <v>6</v>
      </c>
      <c r="D298" s="175">
        <v>1000</v>
      </c>
      <c r="E298" s="175">
        <v>1000</v>
      </c>
      <c r="F298" s="175">
        <v>293</v>
      </c>
      <c r="H298" s="175" t="s">
        <v>562</v>
      </c>
      <c r="J298" s="175" t="s">
        <v>562</v>
      </c>
      <c r="L298" s="175" t="s">
        <v>562</v>
      </c>
      <c r="M298" s="175" t="s">
        <v>619</v>
      </c>
      <c r="N298" s="175" t="s">
        <v>562</v>
      </c>
      <c r="U298" s="175">
        <v>1.1499999999999999</v>
      </c>
    </row>
    <row r="299" spans="1:21">
      <c r="A299" s="175">
        <v>14</v>
      </c>
      <c r="B299" s="175" t="s">
        <v>274</v>
      </c>
      <c r="C299" s="175">
        <v>7</v>
      </c>
      <c r="D299" s="175">
        <v>800</v>
      </c>
      <c r="E299" s="175">
        <v>800</v>
      </c>
      <c r="F299" s="175">
        <v>294</v>
      </c>
      <c r="H299" s="175" t="s">
        <v>562</v>
      </c>
      <c r="J299" s="175" t="s">
        <v>562</v>
      </c>
      <c r="M299" s="175" t="s">
        <v>619</v>
      </c>
      <c r="U299" s="175">
        <v>0.95</v>
      </c>
    </row>
    <row r="300" spans="1:21">
      <c r="A300" s="175">
        <v>14</v>
      </c>
      <c r="B300" s="175" t="s">
        <v>274</v>
      </c>
      <c r="C300" s="175">
        <v>8</v>
      </c>
      <c r="D300" s="175">
        <v>600</v>
      </c>
      <c r="E300" s="175">
        <v>600</v>
      </c>
      <c r="F300" s="175">
        <v>295</v>
      </c>
      <c r="H300" s="175" t="s">
        <v>562</v>
      </c>
      <c r="J300" s="175" t="s">
        <v>562</v>
      </c>
      <c r="M300" s="175" t="s">
        <v>619</v>
      </c>
      <c r="U300" s="175">
        <v>0.95</v>
      </c>
    </row>
    <row r="301" spans="1:21">
      <c r="A301" s="175">
        <v>14</v>
      </c>
      <c r="B301" s="175" t="s">
        <v>274</v>
      </c>
      <c r="C301" s="175">
        <v>9</v>
      </c>
      <c r="D301" s="175" t="s">
        <v>628</v>
      </c>
      <c r="E301" s="175">
        <v>510</v>
      </c>
      <c r="F301" s="175">
        <v>296</v>
      </c>
      <c r="H301" s="175" t="s">
        <v>562</v>
      </c>
      <c r="J301" s="175" t="s">
        <v>619</v>
      </c>
      <c r="L301" s="175" t="s">
        <v>562</v>
      </c>
      <c r="M301" s="175" t="s">
        <v>619</v>
      </c>
      <c r="N301" s="175" t="s">
        <v>562</v>
      </c>
      <c r="U301" s="175">
        <v>1.65</v>
      </c>
    </row>
    <row r="302" spans="1:21">
      <c r="A302" s="175">
        <v>14</v>
      </c>
      <c r="B302" s="175" t="s">
        <v>274</v>
      </c>
      <c r="C302" s="175">
        <v>10</v>
      </c>
      <c r="D302" s="175">
        <v>34.78</v>
      </c>
      <c r="E302" s="175">
        <v>393</v>
      </c>
      <c r="F302" s="175">
        <v>297</v>
      </c>
      <c r="H302" s="175" t="s">
        <v>562</v>
      </c>
      <c r="J302" s="175" t="s">
        <v>562</v>
      </c>
      <c r="M302" s="175" t="s">
        <v>619</v>
      </c>
      <c r="U302" s="175">
        <v>0.95</v>
      </c>
    </row>
    <row r="303" spans="1:21">
      <c r="A303" s="175">
        <v>14</v>
      </c>
      <c r="B303" s="175" t="s">
        <v>274</v>
      </c>
      <c r="C303" s="175">
        <v>11</v>
      </c>
      <c r="D303" s="175">
        <v>34.700000000000003</v>
      </c>
      <c r="E303" s="175">
        <v>354</v>
      </c>
      <c r="F303" s="175">
        <v>298</v>
      </c>
      <c r="H303" s="175" t="s">
        <v>562</v>
      </c>
      <c r="J303" s="175" t="s">
        <v>562</v>
      </c>
      <c r="M303" s="175" t="s">
        <v>619</v>
      </c>
      <c r="O303" s="175" t="s">
        <v>562</v>
      </c>
      <c r="P303" s="175" t="s">
        <v>562</v>
      </c>
      <c r="R303" s="175" t="s">
        <v>562</v>
      </c>
      <c r="U303" s="175">
        <v>2.5</v>
      </c>
    </row>
    <row r="304" spans="1:21">
      <c r="A304" s="175">
        <v>14</v>
      </c>
      <c r="B304" s="175" t="s">
        <v>274</v>
      </c>
      <c r="C304" s="175">
        <v>12</v>
      </c>
      <c r="D304" s="175">
        <v>34.4</v>
      </c>
      <c r="E304" s="175">
        <v>291</v>
      </c>
      <c r="F304" s="175">
        <v>299</v>
      </c>
      <c r="G304" s="175" t="s">
        <v>610</v>
      </c>
      <c r="H304" s="175" t="s">
        <v>562</v>
      </c>
      <c r="J304" s="175" t="s">
        <v>562</v>
      </c>
      <c r="L304" s="175" t="s">
        <v>562</v>
      </c>
      <c r="M304" s="175" t="s">
        <v>620</v>
      </c>
      <c r="N304" s="175" t="s">
        <v>562</v>
      </c>
      <c r="O304" s="175" t="s">
        <v>562</v>
      </c>
      <c r="P304" s="175" t="s">
        <v>562</v>
      </c>
      <c r="R304" s="175" t="s">
        <v>562</v>
      </c>
      <c r="U304" s="175">
        <v>2.6</v>
      </c>
    </row>
    <row r="305" spans="1:22">
      <c r="A305" s="175">
        <v>14</v>
      </c>
      <c r="B305" s="175" t="s">
        <v>274</v>
      </c>
      <c r="C305" s="175">
        <v>13</v>
      </c>
      <c r="D305" s="175">
        <v>34.1</v>
      </c>
      <c r="E305" s="175">
        <v>265</v>
      </c>
      <c r="F305" s="175">
        <v>300</v>
      </c>
      <c r="H305" s="175" t="s">
        <v>619</v>
      </c>
      <c r="J305" s="175" t="s">
        <v>562</v>
      </c>
      <c r="M305" s="175" t="s">
        <v>619</v>
      </c>
      <c r="O305" s="175" t="s">
        <v>562</v>
      </c>
      <c r="P305" s="175" t="s">
        <v>562</v>
      </c>
      <c r="R305" s="175" t="s">
        <v>619</v>
      </c>
      <c r="U305" s="175">
        <v>3.6</v>
      </c>
    </row>
    <row r="306" spans="1:22">
      <c r="A306" s="175">
        <v>14</v>
      </c>
      <c r="B306" s="175" t="s">
        <v>274</v>
      </c>
      <c r="C306" s="175">
        <v>14</v>
      </c>
      <c r="D306" s="175">
        <v>33.6</v>
      </c>
      <c r="E306" s="175">
        <v>241</v>
      </c>
      <c r="F306" s="175">
        <v>301</v>
      </c>
      <c r="H306" s="175" t="s">
        <v>562</v>
      </c>
      <c r="J306" s="175" t="s">
        <v>562</v>
      </c>
      <c r="M306" s="175" t="s">
        <v>619</v>
      </c>
      <c r="O306" s="175" t="s">
        <v>562</v>
      </c>
      <c r="P306" s="175" t="s">
        <v>619</v>
      </c>
      <c r="R306" s="175" t="s">
        <v>562</v>
      </c>
      <c r="U306" s="175">
        <v>2.5499999999999998</v>
      </c>
    </row>
    <row r="307" spans="1:22">
      <c r="A307" s="175">
        <v>14</v>
      </c>
      <c r="B307" s="175" t="s">
        <v>274</v>
      </c>
      <c r="C307" s="175">
        <v>15</v>
      </c>
      <c r="D307" s="175">
        <v>33.1</v>
      </c>
      <c r="E307" s="175">
        <v>212</v>
      </c>
      <c r="F307" s="175">
        <v>302</v>
      </c>
      <c r="G307" s="175" t="s">
        <v>610</v>
      </c>
      <c r="H307" s="175" t="s">
        <v>562</v>
      </c>
      <c r="J307" s="175" t="s">
        <v>562</v>
      </c>
      <c r="L307" s="175" t="s">
        <v>562</v>
      </c>
      <c r="M307" s="175" t="s">
        <v>619</v>
      </c>
      <c r="N307" s="175" t="s">
        <v>562</v>
      </c>
      <c r="O307" s="175" t="s">
        <v>562</v>
      </c>
      <c r="P307" s="175" t="s">
        <v>562</v>
      </c>
      <c r="R307" s="175" t="s">
        <v>562</v>
      </c>
      <c r="U307" s="175">
        <v>2.75</v>
      </c>
      <c r="V307" s="175" t="s">
        <v>562</v>
      </c>
    </row>
    <row r="308" spans="1:22">
      <c r="A308" s="175">
        <v>14</v>
      </c>
      <c r="B308" s="175" t="s">
        <v>274</v>
      </c>
      <c r="C308" s="175">
        <v>16</v>
      </c>
      <c r="D308" s="175">
        <v>32.9</v>
      </c>
      <c r="E308" s="175">
        <v>194</v>
      </c>
      <c r="F308" s="175">
        <v>303</v>
      </c>
      <c r="H308" s="175" t="s">
        <v>562</v>
      </c>
      <c r="J308" s="175" t="s">
        <v>562</v>
      </c>
      <c r="M308" s="175" t="s">
        <v>619</v>
      </c>
      <c r="N308" s="175" t="s">
        <v>562</v>
      </c>
      <c r="O308" s="175" t="s">
        <v>562</v>
      </c>
      <c r="P308" s="175" t="s">
        <v>562</v>
      </c>
      <c r="R308" s="175" t="s">
        <v>562</v>
      </c>
      <c r="U308" s="175">
        <v>2.7</v>
      </c>
      <c r="V308" s="175" t="s">
        <v>562</v>
      </c>
    </row>
    <row r="309" spans="1:22">
      <c r="A309" s="175">
        <v>14</v>
      </c>
      <c r="B309" s="175" t="s">
        <v>274</v>
      </c>
      <c r="C309" s="175">
        <v>17</v>
      </c>
      <c r="D309" s="175">
        <v>32.6</v>
      </c>
      <c r="E309" s="175">
        <v>162</v>
      </c>
      <c r="F309" s="175">
        <v>304</v>
      </c>
      <c r="H309" s="175" t="s">
        <v>562</v>
      </c>
      <c r="J309" s="175" t="s">
        <v>562</v>
      </c>
      <c r="M309" s="175" t="s">
        <v>619</v>
      </c>
      <c r="N309" s="175" t="s">
        <v>562</v>
      </c>
      <c r="O309" s="175" t="s">
        <v>562</v>
      </c>
      <c r="P309" s="175" t="s">
        <v>562</v>
      </c>
      <c r="R309" s="175" t="s">
        <v>562</v>
      </c>
      <c r="S309" s="175" t="s">
        <v>562</v>
      </c>
      <c r="U309" s="175">
        <v>3.54</v>
      </c>
      <c r="V309" s="175" t="s">
        <v>562</v>
      </c>
    </row>
    <row r="310" spans="1:22">
      <c r="A310" s="175">
        <v>14</v>
      </c>
      <c r="B310" s="175" t="s">
        <v>274</v>
      </c>
      <c r="C310" s="175">
        <v>18</v>
      </c>
      <c r="D310" s="175">
        <v>32.299999999999997</v>
      </c>
      <c r="E310" s="175">
        <v>128</v>
      </c>
      <c r="F310" s="175">
        <v>305</v>
      </c>
      <c r="G310" s="175" t="s">
        <v>610</v>
      </c>
      <c r="H310" s="175" t="s">
        <v>562</v>
      </c>
      <c r="J310" s="175" t="s">
        <v>562</v>
      </c>
      <c r="L310" s="175" t="s">
        <v>562</v>
      </c>
      <c r="M310" s="175" t="s">
        <v>619</v>
      </c>
      <c r="N310" s="175" t="s">
        <v>562</v>
      </c>
      <c r="O310" s="175" t="s">
        <v>562</v>
      </c>
      <c r="P310" s="175" t="s">
        <v>562</v>
      </c>
      <c r="R310" s="175" t="s">
        <v>562</v>
      </c>
      <c r="S310" s="175" t="s">
        <v>562</v>
      </c>
      <c r="U310" s="175">
        <v>3.59</v>
      </c>
      <c r="V310" s="175" t="s">
        <v>562</v>
      </c>
    </row>
    <row r="311" spans="1:22">
      <c r="A311" s="175">
        <v>14</v>
      </c>
      <c r="B311" s="175" t="s">
        <v>274</v>
      </c>
      <c r="C311" s="175">
        <v>19</v>
      </c>
      <c r="D311" s="175">
        <v>31.8</v>
      </c>
      <c r="E311" s="175">
        <v>89</v>
      </c>
      <c r="F311" s="175">
        <v>306</v>
      </c>
      <c r="H311" s="175" t="s">
        <v>562</v>
      </c>
      <c r="J311" s="175" t="s">
        <v>562</v>
      </c>
      <c r="M311" s="175" t="s">
        <v>619</v>
      </c>
      <c r="N311" s="175" t="s">
        <v>562</v>
      </c>
      <c r="O311" s="175" t="s">
        <v>562</v>
      </c>
      <c r="P311" s="175" t="s">
        <v>562</v>
      </c>
      <c r="R311" s="175" t="s">
        <v>562</v>
      </c>
      <c r="S311" s="175" t="s">
        <v>619</v>
      </c>
      <c r="U311" s="175">
        <v>4.38</v>
      </c>
      <c r="V311" s="175" t="s">
        <v>562</v>
      </c>
    </row>
    <row r="312" spans="1:22">
      <c r="A312" s="175">
        <v>14</v>
      </c>
      <c r="B312" s="175" t="s">
        <v>274</v>
      </c>
      <c r="C312" s="175">
        <v>20</v>
      </c>
      <c r="D312" s="175" t="s">
        <v>630</v>
      </c>
      <c r="E312" s="175">
        <v>77</v>
      </c>
      <c r="F312" s="175">
        <v>307</v>
      </c>
      <c r="H312" s="175" t="s">
        <v>562</v>
      </c>
      <c r="J312" s="175" t="s">
        <v>562</v>
      </c>
      <c r="M312" s="175" t="s">
        <v>619</v>
      </c>
      <c r="N312" s="175" t="s">
        <v>562</v>
      </c>
      <c r="O312" s="175" t="s">
        <v>562</v>
      </c>
      <c r="P312" s="175" t="s">
        <v>562</v>
      </c>
      <c r="R312" s="175" t="s">
        <v>562</v>
      </c>
      <c r="S312" s="175" t="s">
        <v>619</v>
      </c>
      <c r="U312" s="175">
        <v>4.38</v>
      </c>
      <c r="V312" s="175" t="s">
        <v>562</v>
      </c>
    </row>
    <row r="313" spans="1:22">
      <c r="A313" s="175">
        <v>14</v>
      </c>
      <c r="B313" s="175" t="s">
        <v>274</v>
      </c>
      <c r="C313" s="175">
        <v>21</v>
      </c>
      <c r="D313" s="175" t="s">
        <v>649</v>
      </c>
      <c r="E313" s="175">
        <v>65</v>
      </c>
      <c r="F313" s="175">
        <v>308</v>
      </c>
      <c r="G313" s="175" t="s">
        <v>610</v>
      </c>
      <c r="H313" s="175" t="s">
        <v>562</v>
      </c>
      <c r="J313" s="175" t="s">
        <v>562</v>
      </c>
      <c r="L313" s="175" t="s">
        <v>562</v>
      </c>
      <c r="M313" s="175" t="s">
        <v>619</v>
      </c>
      <c r="N313" s="175" t="s">
        <v>562</v>
      </c>
      <c r="O313" s="175" t="s">
        <v>562</v>
      </c>
      <c r="P313" s="175" t="s">
        <v>562</v>
      </c>
      <c r="R313" s="175" t="s">
        <v>562</v>
      </c>
      <c r="S313" s="175" t="s">
        <v>619</v>
      </c>
      <c r="U313" s="175">
        <v>4.43</v>
      </c>
      <c r="V313" s="175" t="s">
        <v>562</v>
      </c>
    </row>
    <row r="314" spans="1:22">
      <c r="A314" s="175">
        <v>14</v>
      </c>
      <c r="B314" s="175" t="s">
        <v>274</v>
      </c>
      <c r="C314" s="175">
        <v>22</v>
      </c>
      <c r="D314" s="175">
        <v>40</v>
      </c>
      <c r="E314" s="175">
        <v>40</v>
      </c>
      <c r="F314" s="175">
        <v>309</v>
      </c>
      <c r="H314" s="175" t="s">
        <v>562</v>
      </c>
      <c r="J314" s="175" t="s">
        <v>619</v>
      </c>
      <c r="M314" s="175" t="s">
        <v>620</v>
      </c>
      <c r="N314" s="175" t="s">
        <v>562</v>
      </c>
      <c r="O314" s="175" t="s">
        <v>619</v>
      </c>
      <c r="P314" s="175" t="s">
        <v>562</v>
      </c>
      <c r="R314" s="175" t="s">
        <v>562</v>
      </c>
      <c r="S314" s="175" t="s">
        <v>619</v>
      </c>
      <c r="U314" s="175">
        <v>5.53</v>
      </c>
      <c r="V314" s="175" t="s">
        <v>562</v>
      </c>
    </row>
    <row r="315" spans="1:22">
      <c r="A315" s="175">
        <v>14</v>
      </c>
      <c r="B315" s="175" t="s">
        <v>274</v>
      </c>
      <c r="C315" s="175">
        <v>23</v>
      </c>
      <c r="D315" s="175">
        <v>20</v>
      </c>
      <c r="E315" s="175">
        <v>20</v>
      </c>
      <c r="F315" s="175">
        <v>310</v>
      </c>
      <c r="H315" s="175" t="s">
        <v>562</v>
      </c>
      <c r="J315" s="175" t="s">
        <v>562</v>
      </c>
      <c r="L315" s="175" t="s">
        <v>562</v>
      </c>
      <c r="M315" s="175" t="s">
        <v>619</v>
      </c>
      <c r="N315" s="175" t="s">
        <v>562</v>
      </c>
      <c r="O315" s="175" t="s">
        <v>562</v>
      </c>
      <c r="P315" s="175" t="s">
        <v>562</v>
      </c>
      <c r="R315" s="175" t="s">
        <v>562</v>
      </c>
      <c r="S315" s="175" t="s">
        <v>562</v>
      </c>
      <c r="U315" s="175">
        <v>3.59</v>
      </c>
      <c r="V315" s="175" t="s">
        <v>562</v>
      </c>
    </row>
    <row r="316" spans="1:22">
      <c r="A316" s="175">
        <v>14</v>
      </c>
      <c r="B316" s="175" t="s">
        <v>274</v>
      </c>
      <c r="C316" s="175">
        <v>24</v>
      </c>
      <c r="D316" s="175">
        <v>5</v>
      </c>
      <c r="E316" s="175">
        <v>5</v>
      </c>
      <c r="F316" s="175">
        <v>311</v>
      </c>
      <c r="G316" s="175" t="s">
        <v>610</v>
      </c>
      <c r="H316" s="175" t="s">
        <v>562</v>
      </c>
      <c r="J316" s="175" t="s">
        <v>562</v>
      </c>
      <c r="L316" s="175" t="s">
        <v>562</v>
      </c>
      <c r="M316" s="175" t="s">
        <v>619</v>
      </c>
      <c r="N316" s="175" t="s">
        <v>562</v>
      </c>
      <c r="O316" s="175" t="s">
        <v>562</v>
      </c>
      <c r="P316" s="175" t="s">
        <v>562</v>
      </c>
      <c r="R316" s="175" t="s">
        <v>562</v>
      </c>
      <c r="S316" s="175" t="s">
        <v>562</v>
      </c>
      <c r="U316" s="175">
        <v>3.59</v>
      </c>
      <c r="V316" s="175" t="s">
        <v>562</v>
      </c>
    </row>
    <row r="317" spans="1:22">
      <c r="A317" s="175">
        <v>15</v>
      </c>
      <c r="B317" s="175" t="s">
        <v>278</v>
      </c>
      <c r="C317" s="175">
        <v>1</v>
      </c>
      <c r="D317" s="175" t="s">
        <v>646</v>
      </c>
      <c r="E317" s="175">
        <v>3674</v>
      </c>
      <c r="F317" s="175">
        <v>312</v>
      </c>
      <c r="G317" s="175" t="s">
        <v>655</v>
      </c>
      <c r="H317" s="175" t="s">
        <v>619</v>
      </c>
      <c r="J317" s="175" t="s">
        <v>619</v>
      </c>
      <c r="L317" s="175" t="s">
        <v>562</v>
      </c>
      <c r="M317" s="175" t="s">
        <v>620</v>
      </c>
      <c r="N317" s="175" t="s">
        <v>562</v>
      </c>
      <c r="U317" s="175">
        <v>1.9</v>
      </c>
    </row>
    <row r="318" spans="1:22">
      <c r="A318" s="175">
        <v>15</v>
      </c>
      <c r="B318" s="175" t="s">
        <v>278</v>
      </c>
      <c r="C318" s="175">
        <v>2</v>
      </c>
      <c r="D318" s="175">
        <v>3100</v>
      </c>
      <c r="E318" s="175">
        <v>3100</v>
      </c>
      <c r="F318" s="175">
        <v>313</v>
      </c>
      <c r="H318" s="175" t="s">
        <v>562</v>
      </c>
      <c r="J318" s="175" t="s">
        <v>619</v>
      </c>
      <c r="M318" s="175" t="s">
        <v>619</v>
      </c>
      <c r="U318" s="175">
        <v>1.45</v>
      </c>
    </row>
    <row r="319" spans="1:22">
      <c r="A319" s="175">
        <v>15</v>
      </c>
      <c r="B319" s="175" t="s">
        <v>278</v>
      </c>
      <c r="C319" s="175">
        <v>3</v>
      </c>
      <c r="D319" s="175" t="s">
        <v>638</v>
      </c>
      <c r="E319" s="175">
        <v>2500</v>
      </c>
      <c r="F319" s="175">
        <v>314</v>
      </c>
      <c r="H319" s="175" t="s">
        <v>562</v>
      </c>
      <c r="J319" s="175" t="s">
        <v>562</v>
      </c>
      <c r="M319" s="175" t="s">
        <v>619</v>
      </c>
      <c r="N319" s="175" t="s">
        <v>562</v>
      </c>
      <c r="U319" s="175">
        <v>1.1000000000000001</v>
      </c>
    </row>
    <row r="320" spans="1:22">
      <c r="A320" s="175">
        <v>15</v>
      </c>
      <c r="B320" s="175" t="s">
        <v>278</v>
      </c>
      <c r="C320" s="175">
        <v>4</v>
      </c>
      <c r="D320" s="175">
        <v>2000</v>
      </c>
      <c r="E320" s="175">
        <v>2000</v>
      </c>
      <c r="F320" s="175">
        <v>315</v>
      </c>
      <c r="H320" s="175" t="s">
        <v>562</v>
      </c>
      <c r="J320" s="175" t="s">
        <v>562</v>
      </c>
      <c r="M320" s="175" t="s">
        <v>619</v>
      </c>
      <c r="N320" s="175" t="s">
        <v>562</v>
      </c>
      <c r="U320" s="175">
        <v>1.1000000000000001</v>
      </c>
    </row>
    <row r="321" spans="1:21">
      <c r="A321" s="175">
        <v>15</v>
      </c>
      <c r="B321" s="175" t="s">
        <v>278</v>
      </c>
      <c r="C321" s="175">
        <v>5</v>
      </c>
      <c r="D321" s="175">
        <v>1500</v>
      </c>
      <c r="E321" s="175">
        <v>1500</v>
      </c>
      <c r="F321" s="175">
        <v>316</v>
      </c>
      <c r="H321" s="175" t="s">
        <v>562</v>
      </c>
      <c r="J321" s="175" t="s">
        <v>562</v>
      </c>
      <c r="M321" s="175" t="s">
        <v>619</v>
      </c>
      <c r="U321" s="175">
        <v>0.95</v>
      </c>
    </row>
    <row r="322" spans="1:21">
      <c r="A322" s="175">
        <v>15</v>
      </c>
      <c r="B322" s="175" t="s">
        <v>278</v>
      </c>
      <c r="C322" s="175">
        <v>6</v>
      </c>
      <c r="D322" s="175">
        <v>1000</v>
      </c>
      <c r="E322" s="175">
        <v>1000</v>
      </c>
      <c r="F322" s="175">
        <v>317</v>
      </c>
      <c r="H322" s="175" t="s">
        <v>562</v>
      </c>
      <c r="J322" s="175" t="s">
        <v>562</v>
      </c>
      <c r="L322" s="175" t="s">
        <v>562</v>
      </c>
      <c r="M322" s="175" t="s">
        <v>619</v>
      </c>
      <c r="N322" s="175" t="s">
        <v>562</v>
      </c>
      <c r="U322" s="175">
        <v>1.1499999999999999</v>
      </c>
    </row>
    <row r="323" spans="1:21">
      <c r="A323" s="175">
        <v>15</v>
      </c>
      <c r="B323" s="175" t="s">
        <v>278</v>
      </c>
      <c r="C323" s="175">
        <v>7</v>
      </c>
      <c r="D323" s="175">
        <v>800</v>
      </c>
      <c r="E323" s="175">
        <v>800</v>
      </c>
      <c r="F323" s="175">
        <v>318</v>
      </c>
      <c r="H323" s="175" t="s">
        <v>562</v>
      </c>
      <c r="J323" s="175" t="s">
        <v>562</v>
      </c>
      <c r="M323" s="175" t="s">
        <v>619</v>
      </c>
      <c r="U323" s="175">
        <v>0.95</v>
      </c>
    </row>
    <row r="324" spans="1:21">
      <c r="A324" s="175">
        <v>15</v>
      </c>
      <c r="B324" s="175" t="s">
        <v>278</v>
      </c>
      <c r="C324" s="175">
        <v>8</v>
      </c>
      <c r="D324" s="175">
        <v>600</v>
      </c>
      <c r="E324" s="175">
        <v>600</v>
      </c>
      <c r="F324" s="175">
        <v>319</v>
      </c>
      <c r="H324" s="175" t="s">
        <v>562</v>
      </c>
      <c r="J324" s="175" t="s">
        <v>562</v>
      </c>
      <c r="M324" s="175" t="s">
        <v>619</v>
      </c>
      <c r="U324" s="175">
        <v>0.95</v>
      </c>
    </row>
    <row r="325" spans="1:21">
      <c r="A325" s="175">
        <v>15</v>
      </c>
      <c r="B325" s="175" t="s">
        <v>278</v>
      </c>
      <c r="C325" s="175">
        <v>9</v>
      </c>
      <c r="D325" s="175" t="s">
        <v>628</v>
      </c>
      <c r="E325" s="175">
        <v>517</v>
      </c>
      <c r="F325" s="175">
        <v>320</v>
      </c>
      <c r="H325" s="175" t="s">
        <v>562</v>
      </c>
      <c r="J325" s="175" t="s">
        <v>562</v>
      </c>
      <c r="L325" s="175" t="s">
        <v>562</v>
      </c>
      <c r="M325" s="175" t="s">
        <v>619</v>
      </c>
      <c r="N325" s="175" t="s">
        <v>562</v>
      </c>
      <c r="U325" s="175">
        <v>1.1499999999999999</v>
      </c>
    </row>
    <row r="326" spans="1:21">
      <c r="A326" s="175">
        <v>15</v>
      </c>
      <c r="B326" s="175" t="s">
        <v>278</v>
      </c>
      <c r="C326" s="175">
        <v>10</v>
      </c>
      <c r="D326" s="175">
        <v>34.78</v>
      </c>
      <c r="E326" s="175">
        <v>398</v>
      </c>
      <c r="F326" s="175">
        <v>321</v>
      </c>
      <c r="H326" s="175" t="s">
        <v>562</v>
      </c>
      <c r="J326" s="175" t="s">
        <v>562</v>
      </c>
      <c r="M326" s="175" t="s">
        <v>619</v>
      </c>
      <c r="U326" s="175">
        <v>0.95</v>
      </c>
    </row>
    <row r="327" spans="1:21">
      <c r="A327" s="175">
        <v>15</v>
      </c>
      <c r="B327" s="175" t="s">
        <v>278</v>
      </c>
      <c r="C327" s="175">
        <v>11</v>
      </c>
      <c r="D327" s="175">
        <v>34.700000000000003</v>
      </c>
      <c r="E327" s="175">
        <v>355</v>
      </c>
      <c r="F327" s="175">
        <v>322</v>
      </c>
      <c r="H327" s="175" t="s">
        <v>562</v>
      </c>
      <c r="J327" s="175" t="s">
        <v>562</v>
      </c>
      <c r="M327" s="175" t="s">
        <v>619</v>
      </c>
      <c r="P327" s="175" t="s">
        <v>562</v>
      </c>
      <c r="R327" s="175" t="s">
        <v>562</v>
      </c>
      <c r="U327" s="175">
        <v>1.75</v>
      </c>
    </row>
    <row r="328" spans="1:21">
      <c r="A328" s="175">
        <v>15</v>
      </c>
      <c r="B328" s="175" t="s">
        <v>278</v>
      </c>
      <c r="C328" s="175">
        <v>12</v>
      </c>
      <c r="D328" s="175" t="s">
        <v>630</v>
      </c>
      <c r="E328" s="175">
        <v>323</v>
      </c>
      <c r="F328" s="175">
        <v>323</v>
      </c>
      <c r="H328" s="175" t="s">
        <v>562</v>
      </c>
      <c r="J328" s="175" t="s">
        <v>562</v>
      </c>
      <c r="M328" s="175" t="s">
        <v>619</v>
      </c>
      <c r="P328" s="175" t="s">
        <v>562</v>
      </c>
      <c r="R328" s="175" t="s">
        <v>562</v>
      </c>
      <c r="U328" s="175">
        <v>1.75</v>
      </c>
    </row>
    <row r="329" spans="1:21">
      <c r="A329" s="175">
        <v>15</v>
      </c>
      <c r="B329" s="175" t="s">
        <v>278</v>
      </c>
      <c r="C329" s="175">
        <v>13</v>
      </c>
      <c r="D329" s="175">
        <v>34.4</v>
      </c>
      <c r="E329" s="175">
        <v>291</v>
      </c>
      <c r="F329" s="175">
        <v>324</v>
      </c>
      <c r="G329" s="175" t="s">
        <v>610</v>
      </c>
      <c r="H329" s="175" t="s">
        <v>562</v>
      </c>
      <c r="J329" s="175" t="s">
        <v>562</v>
      </c>
      <c r="L329" s="175" t="s">
        <v>562</v>
      </c>
      <c r="M329" s="175" t="s">
        <v>619</v>
      </c>
      <c r="N329" s="175" t="s">
        <v>562</v>
      </c>
      <c r="P329" s="175" t="s">
        <v>562</v>
      </c>
      <c r="R329" s="175" t="s">
        <v>562</v>
      </c>
      <c r="U329" s="175">
        <v>1.95</v>
      </c>
    </row>
    <row r="330" spans="1:21">
      <c r="A330" s="175">
        <v>15</v>
      </c>
      <c r="B330" s="175" t="s">
        <v>278</v>
      </c>
      <c r="C330" s="175">
        <v>14</v>
      </c>
      <c r="D330" s="175">
        <v>34.1</v>
      </c>
      <c r="E330" s="175">
        <v>263</v>
      </c>
      <c r="F330" s="175">
        <v>325</v>
      </c>
      <c r="H330" s="175" t="s">
        <v>562</v>
      </c>
      <c r="J330" s="175" t="s">
        <v>562</v>
      </c>
      <c r="M330" s="175" t="s">
        <v>619</v>
      </c>
      <c r="P330" s="175" t="s">
        <v>562</v>
      </c>
      <c r="R330" s="175" t="s">
        <v>562</v>
      </c>
      <c r="U330" s="175">
        <v>1.75</v>
      </c>
    </row>
    <row r="331" spans="1:21">
      <c r="A331" s="175">
        <v>15</v>
      </c>
      <c r="B331" s="175" t="s">
        <v>278</v>
      </c>
      <c r="C331" s="175">
        <v>15</v>
      </c>
      <c r="D331" s="175">
        <v>33.6</v>
      </c>
      <c r="E331" s="175">
        <v>240</v>
      </c>
      <c r="F331" s="175">
        <v>326</v>
      </c>
      <c r="H331" s="175" t="s">
        <v>619</v>
      </c>
      <c r="J331" s="175" t="s">
        <v>562</v>
      </c>
      <c r="M331" s="175" t="s">
        <v>620</v>
      </c>
      <c r="P331" s="175" t="s">
        <v>562</v>
      </c>
      <c r="R331" s="175" t="s">
        <v>562</v>
      </c>
      <c r="U331" s="175">
        <v>2</v>
      </c>
    </row>
    <row r="332" spans="1:21">
      <c r="A332" s="175">
        <v>15</v>
      </c>
      <c r="B332" s="175" t="s">
        <v>278</v>
      </c>
      <c r="C332" s="175">
        <v>16</v>
      </c>
      <c r="D332" s="175">
        <v>33.1</v>
      </c>
      <c r="E332" s="175">
        <v>207</v>
      </c>
      <c r="F332" s="175">
        <v>327</v>
      </c>
      <c r="G332" s="175" t="s">
        <v>610</v>
      </c>
      <c r="H332" s="175" t="s">
        <v>562</v>
      </c>
      <c r="J332" s="175" t="s">
        <v>619</v>
      </c>
      <c r="L332" s="175" t="s">
        <v>562</v>
      </c>
      <c r="M332" s="175" t="s">
        <v>619</v>
      </c>
      <c r="N332" s="175" t="s">
        <v>562</v>
      </c>
      <c r="P332" s="175" t="s">
        <v>562</v>
      </c>
      <c r="R332" s="175" t="s">
        <v>562</v>
      </c>
      <c r="U332" s="175">
        <v>2.4500000000000002</v>
      </c>
    </row>
    <row r="333" spans="1:21">
      <c r="A333" s="175">
        <v>15</v>
      </c>
      <c r="B333" s="175" t="s">
        <v>278</v>
      </c>
      <c r="C333" s="175">
        <v>17</v>
      </c>
      <c r="D333" s="175">
        <v>32.9</v>
      </c>
      <c r="E333" s="175">
        <v>191</v>
      </c>
      <c r="F333" s="175">
        <v>328</v>
      </c>
      <c r="H333" s="175" t="s">
        <v>562</v>
      </c>
      <c r="J333" s="175" t="s">
        <v>562</v>
      </c>
      <c r="M333" s="175" t="s">
        <v>619</v>
      </c>
      <c r="P333" s="175" t="s">
        <v>562</v>
      </c>
      <c r="R333" s="175" t="s">
        <v>562</v>
      </c>
      <c r="S333" s="175" t="s">
        <v>562</v>
      </c>
      <c r="U333" s="175">
        <v>2.59</v>
      </c>
    </row>
    <row r="334" spans="1:21">
      <c r="A334" s="175">
        <v>15</v>
      </c>
      <c r="B334" s="175" t="s">
        <v>278</v>
      </c>
      <c r="C334" s="175">
        <v>18</v>
      </c>
      <c r="D334" s="175">
        <v>32.6</v>
      </c>
      <c r="E334" s="175">
        <v>162</v>
      </c>
      <c r="F334" s="175">
        <v>329</v>
      </c>
      <c r="H334" s="175" t="s">
        <v>562</v>
      </c>
      <c r="J334" s="175" t="s">
        <v>562</v>
      </c>
      <c r="M334" s="175" t="s">
        <v>619</v>
      </c>
      <c r="P334" s="175" t="s">
        <v>562</v>
      </c>
      <c r="R334" s="175" t="s">
        <v>619</v>
      </c>
      <c r="S334" s="175" t="s">
        <v>562</v>
      </c>
      <c r="U334" s="175">
        <v>3.34</v>
      </c>
    </row>
    <row r="335" spans="1:21">
      <c r="A335" s="175">
        <v>15</v>
      </c>
      <c r="B335" s="175" t="s">
        <v>278</v>
      </c>
      <c r="C335" s="175">
        <v>19</v>
      </c>
      <c r="D335" s="175">
        <v>32.299999999999997</v>
      </c>
      <c r="E335" s="175">
        <v>128</v>
      </c>
      <c r="F335" s="175">
        <v>330</v>
      </c>
      <c r="G335" s="175" t="s">
        <v>610</v>
      </c>
      <c r="H335" s="175" t="s">
        <v>562</v>
      </c>
      <c r="J335" s="175" t="s">
        <v>562</v>
      </c>
      <c r="L335" s="175" t="s">
        <v>562</v>
      </c>
      <c r="M335" s="175" t="s">
        <v>619</v>
      </c>
      <c r="P335" s="175" t="s">
        <v>562</v>
      </c>
      <c r="R335" s="175" t="s">
        <v>562</v>
      </c>
      <c r="S335" s="175" t="s">
        <v>619</v>
      </c>
      <c r="U335" s="175">
        <v>3.48</v>
      </c>
    </row>
    <row r="336" spans="1:21">
      <c r="A336" s="175">
        <v>15</v>
      </c>
      <c r="B336" s="175" t="s">
        <v>278</v>
      </c>
      <c r="C336" s="175">
        <v>20</v>
      </c>
      <c r="D336" s="175">
        <v>31.8</v>
      </c>
      <c r="E336" s="175">
        <v>89</v>
      </c>
      <c r="F336" s="175">
        <v>331</v>
      </c>
      <c r="H336" s="175" t="s">
        <v>562</v>
      </c>
      <c r="J336" s="175" t="s">
        <v>562</v>
      </c>
      <c r="M336" s="175" t="s">
        <v>619</v>
      </c>
      <c r="P336" s="175" t="s">
        <v>562</v>
      </c>
      <c r="R336" s="175" t="s">
        <v>562</v>
      </c>
      <c r="S336" s="175" t="s">
        <v>619</v>
      </c>
      <c r="U336" s="175">
        <v>3.43</v>
      </c>
    </row>
    <row r="337" spans="1:23">
      <c r="A337" s="175">
        <v>15</v>
      </c>
      <c r="B337" s="175" t="s">
        <v>278</v>
      </c>
      <c r="C337" s="175">
        <v>21</v>
      </c>
      <c r="D337" s="175" t="s">
        <v>649</v>
      </c>
      <c r="E337" s="175">
        <v>68</v>
      </c>
      <c r="F337" s="175">
        <v>332</v>
      </c>
      <c r="G337" s="175" t="s">
        <v>610</v>
      </c>
      <c r="H337" s="175" t="s">
        <v>562</v>
      </c>
      <c r="J337" s="175" t="s">
        <v>562</v>
      </c>
      <c r="L337" s="175" t="s">
        <v>562</v>
      </c>
      <c r="M337" s="175" t="s">
        <v>619</v>
      </c>
      <c r="N337" s="175" t="s">
        <v>562</v>
      </c>
      <c r="P337" s="175" t="s">
        <v>562</v>
      </c>
      <c r="R337" s="175" t="s">
        <v>562</v>
      </c>
      <c r="S337" s="175" t="s">
        <v>619</v>
      </c>
      <c r="U337" s="175">
        <v>3.63</v>
      </c>
    </row>
    <row r="338" spans="1:23">
      <c r="A338" s="175">
        <v>15</v>
      </c>
      <c r="B338" s="175" t="s">
        <v>278</v>
      </c>
      <c r="C338" s="175">
        <v>22</v>
      </c>
      <c r="D338" s="175">
        <v>40</v>
      </c>
      <c r="E338" s="175">
        <v>40</v>
      </c>
      <c r="F338" s="175">
        <v>333</v>
      </c>
      <c r="H338" s="175" t="s">
        <v>619</v>
      </c>
      <c r="J338" s="175" t="s">
        <v>619</v>
      </c>
      <c r="M338" s="175" t="s">
        <v>619</v>
      </c>
      <c r="P338" s="175" t="s">
        <v>619</v>
      </c>
      <c r="R338" s="175" t="s">
        <v>562</v>
      </c>
      <c r="S338" s="175" t="s">
        <v>619</v>
      </c>
      <c r="U338" s="175">
        <v>4.33</v>
      </c>
    </row>
    <row r="339" spans="1:23">
      <c r="A339" s="175">
        <v>15</v>
      </c>
      <c r="B339" s="175" t="s">
        <v>278</v>
      </c>
      <c r="C339" s="175">
        <v>23</v>
      </c>
      <c r="D339" s="175">
        <v>20</v>
      </c>
      <c r="E339" s="175">
        <v>20</v>
      </c>
      <c r="F339" s="175">
        <v>334</v>
      </c>
      <c r="H339" s="175" t="s">
        <v>562</v>
      </c>
      <c r="J339" s="175" t="s">
        <v>562</v>
      </c>
      <c r="L339" s="175" t="s">
        <v>562</v>
      </c>
      <c r="M339" s="175" t="s">
        <v>619</v>
      </c>
      <c r="P339" s="175" t="s">
        <v>562</v>
      </c>
      <c r="R339" s="175" t="s">
        <v>562</v>
      </c>
      <c r="S339" s="175" t="s">
        <v>562</v>
      </c>
      <c r="U339" s="175">
        <v>2.64</v>
      </c>
    </row>
    <row r="340" spans="1:23">
      <c r="A340" s="175">
        <v>15</v>
      </c>
      <c r="B340" s="175" t="s">
        <v>278</v>
      </c>
      <c r="C340" s="175">
        <v>24</v>
      </c>
      <c r="D340" s="175">
        <v>5</v>
      </c>
      <c r="E340" s="175">
        <v>5</v>
      </c>
      <c r="F340" s="175">
        <v>335</v>
      </c>
      <c r="G340" s="175" t="s">
        <v>656</v>
      </c>
      <c r="H340" s="175" t="s">
        <v>562</v>
      </c>
      <c r="J340" s="175" t="s">
        <v>562</v>
      </c>
      <c r="L340" s="175" t="s">
        <v>562</v>
      </c>
      <c r="M340" s="175" t="s">
        <v>620</v>
      </c>
      <c r="N340" s="175" t="s">
        <v>562</v>
      </c>
      <c r="P340" s="175" t="s">
        <v>562</v>
      </c>
      <c r="R340" s="175" t="s">
        <v>562</v>
      </c>
      <c r="S340" s="175" t="s">
        <v>562</v>
      </c>
      <c r="U340" s="175">
        <v>2.69</v>
      </c>
    </row>
    <row r="341" spans="1:23">
      <c r="A341" s="175">
        <v>16</v>
      </c>
      <c r="B341" s="175" t="s">
        <v>280</v>
      </c>
      <c r="C341" s="175">
        <v>1</v>
      </c>
      <c r="D341" s="175" t="s">
        <v>646</v>
      </c>
      <c r="E341" s="175">
        <v>3817</v>
      </c>
      <c r="F341" s="175">
        <v>336</v>
      </c>
      <c r="G341" s="175" t="s">
        <v>657</v>
      </c>
      <c r="H341" s="175" t="s">
        <v>562</v>
      </c>
      <c r="I341" s="175" t="s">
        <v>562</v>
      </c>
      <c r="U341" s="175">
        <v>9.35</v>
      </c>
    </row>
    <row r="342" spans="1:23">
      <c r="A342" s="175">
        <v>16</v>
      </c>
      <c r="B342" s="175" t="s">
        <v>280</v>
      </c>
      <c r="C342" s="175">
        <v>2</v>
      </c>
      <c r="D342" s="175" t="s">
        <v>646</v>
      </c>
      <c r="E342" s="175">
        <v>3817</v>
      </c>
      <c r="F342" s="175">
        <v>337</v>
      </c>
      <c r="G342" s="175" t="s">
        <v>657</v>
      </c>
      <c r="H342" s="175" t="s">
        <v>562</v>
      </c>
      <c r="I342" s="175" t="s">
        <v>562</v>
      </c>
      <c r="U342" s="175">
        <v>9.35</v>
      </c>
    </row>
    <row r="343" spans="1:23">
      <c r="A343" s="175">
        <v>16</v>
      </c>
      <c r="B343" s="175" t="s">
        <v>280</v>
      </c>
      <c r="C343" s="175">
        <v>3</v>
      </c>
      <c r="D343" s="175" t="s">
        <v>646</v>
      </c>
      <c r="E343" s="175">
        <v>3817</v>
      </c>
      <c r="F343" s="175">
        <v>338</v>
      </c>
      <c r="G343" s="175" t="s">
        <v>658</v>
      </c>
      <c r="H343" s="175" t="s">
        <v>562</v>
      </c>
      <c r="J343" s="175" t="s">
        <v>562</v>
      </c>
      <c r="K343" s="175" t="s">
        <v>619</v>
      </c>
      <c r="L343" s="175" t="s">
        <v>562</v>
      </c>
      <c r="M343" s="175" t="s">
        <v>619</v>
      </c>
      <c r="N343" s="175" t="s">
        <v>562</v>
      </c>
      <c r="O343" s="175" t="s">
        <v>562</v>
      </c>
      <c r="P343" s="175" t="s">
        <v>619</v>
      </c>
      <c r="R343" s="175" t="s">
        <v>562</v>
      </c>
      <c r="U343" s="175">
        <v>4.05</v>
      </c>
    </row>
    <row r="344" spans="1:23">
      <c r="A344" s="175">
        <v>16</v>
      </c>
      <c r="B344" s="175" t="s">
        <v>280</v>
      </c>
      <c r="C344" s="175">
        <v>4</v>
      </c>
      <c r="D344" s="175" t="s">
        <v>638</v>
      </c>
      <c r="E344" s="175">
        <v>2480</v>
      </c>
      <c r="F344" s="175">
        <v>339</v>
      </c>
      <c r="H344" s="175" t="s">
        <v>619</v>
      </c>
      <c r="J344" s="175" t="s">
        <v>619</v>
      </c>
      <c r="L344" s="175" t="s">
        <v>635</v>
      </c>
      <c r="M344" s="175" t="s">
        <v>619</v>
      </c>
      <c r="N344" s="175" t="s">
        <v>562</v>
      </c>
      <c r="O344" s="175" t="s">
        <v>619</v>
      </c>
      <c r="P344" s="175" t="s">
        <v>562</v>
      </c>
      <c r="R344" s="175" t="s">
        <v>562</v>
      </c>
      <c r="U344" s="175">
        <v>4.25</v>
      </c>
    </row>
    <row r="345" spans="1:23">
      <c r="A345" s="175">
        <v>16</v>
      </c>
      <c r="B345" s="175" t="s">
        <v>280</v>
      </c>
      <c r="C345" s="175">
        <v>5</v>
      </c>
      <c r="D345" s="175">
        <v>2000</v>
      </c>
      <c r="E345" s="175">
        <v>2000</v>
      </c>
      <c r="F345" s="175">
        <v>340</v>
      </c>
      <c r="H345" s="175" t="s">
        <v>562</v>
      </c>
      <c r="J345" s="175" t="s">
        <v>562</v>
      </c>
      <c r="L345" s="175" t="s">
        <v>635</v>
      </c>
      <c r="M345" s="175" t="s">
        <v>619</v>
      </c>
      <c r="N345" s="175" t="s">
        <v>562</v>
      </c>
      <c r="O345" s="175" t="s">
        <v>562</v>
      </c>
      <c r="P345" s="175" t="s">
        <v>562</v>
      </c>
      <c r="R345" s="175" t="s">
        <v>562</v>
      </c>
      <c r="U345" s="175">
        <v>2.65</v>
      </c>
    </row>
    <row r="346" spans="1:23">
      <c r="A346" s="175">
        <v>16</v>
      </c>
      <c r="B346" s="175" t="s">
        <v>280</v>
      </c>
      <c r="C346" s="175">
        <v>6</v>
      </c>
      <c r="D346" s="175">
        <v>1500</v>
      </c>
      <c r="E346" s="175">
        <v>1500</v>
      </c>
      <c r="F346" s="175">
        <v>341</v>
      </c>
      <c r="H346" s="175" t="s">
        <v>562</v>
      </c>
      <c r="J346" s="175" t="s">
        <v>562</v>
      </c>
      <c r="M346" s="175" t="s">
        <v>619</v>
      </c>
      <c r="O346" s="175" t="s">
        <v>562</v>
      </c>
      <c r="P346" s="175" t="s">
        <v>562</v>
      </c>
      <c r="Q346" s="175" t="s">
        <v>619</v>
      </c>
      <c r="R346" s="175" t="s">
        <v>562</v>
      </c>
      <c r="T346" s="175" t="s">
        <v>562</v>
      </c>
      <c r="U346" s="175">
        <v>7.3</v>
      </c>
    </row>
    <row r="347" spans="1:23">
      <c r="A347" s="175">
        <v>16</v>
      </c>
      <c r="B347" s="175" t="s">
        <v>280</v>
      </c>
      <c r="C347" s="175">
        <v>7</v>
      </c>
      <c r="D347" s="175">
        <v>1000</v>
      </c>
      <c r="E347" s="175">
        <v>1000</v>
      </c>
      <c r="F347" s="175">
        <v>342</v>
      </c>
      <c r="H347" s="175" t="s">
        <v>562</v>
      </c>
      <c r="J347" s="175" t="s">
        <v>619</v>
      </c>
      <c r="L347" s="175" t="s">
        <v>562</v>
      </c>
      <c r="M347" s="175" t="s">
        <v>620</v>
      </c>
      <c r="N347" s="175" t="s">
        <v>562</v>
      </c>
      <c r="O347" s="175" t="s">
        <v>562</v>
      </c>
      <c r="P347" s="175" t="s">
        <v>562</v>
      </c>
      <c r="R347" s="175" t="s">
        <v>562</v>
      </c>
      <c r="U347" s="175">
        <v>3.1</v>
      </c>
    </row>
    <row r="348" spans="1:23">
      <c r="A348" s="175">
        <v>16</v>
      </c>
      <c r="B348" s="175" t="s">
        <v>280</v>
      </c>
      <c r="C348" s="175">
        <v>8</v>
      </c>
      <c r="D348" s="175">
        <v>800</v>
      </c>
      <c r="E348" s="175">
        <v>800</v>
      </c>
      <c r="F348" s="175">
        <v>343</v>
      </c>
      <c r="H348" s="175" t="s">
        <v>562</v>
      </c>
      <c r="J348" s="175" t="s">
        <v>619</v>
      </c>
      <c r="M348" s="175" t="s">
        <v>619</v>
      </c>
      <c r="O348" s="175" t="s">
        <v>562</v>
      </c>
      <c r="P348" s="175" t="s">
        <v>562</v>
      </c>
      <c r="Q348" s="175" t="s">
        <v>619</v>
      </c>
      <c r="R348" s="175" t="s">
        <v>562</v>
      </c>
      <c r="T348" s="175" t="s">
        <v>562</v>
      </c>
      <c r="U348" s="175">
        <v>7.8</v>
      </c>
    </row>
    <row r="349" spans="1:23">
      <c r="A349" s="175">
        <v>16</v>
      </c>
      <c r="B349" s="175" t="s">
        <v>280</v>
      </c>
      <c r="C349" s="175">
        <v>9</v>
      </c>
      <c r="D349" s="175" t="s">
        <v>628</v>
      </c>
      <c r="E349" s="175">
        <v>445</v>
      </c>
      <c r="F349" s="175">
        <v>344</v>
      </c>
      <c r="H349" s="175" t="s">
        <v>562</v>
      </c>
      <c r="J349" s="175" t="s">
        <v>562</v>
      </c>
      <c r="L349" s="175" t="s">
        <v>562</v>
      </c>
      <c r="M349" s="175" t="s">
        <v>619</v>
      </c>
      <c r="N349" s="175" t="s">
        <v>562</v>
      </c>
      <c r="O349" s="175" t="s">
        <v>562</v>
      </c>
      <c r="P349" s="175" t="s">
        <v>562</v>
      </c>
      <c r="Q349" s="175" t="s">
        <v>619</v>
      </c>
      <c r="R349" s="175" t="s">
        <v>562</v>
      </c>
      <c r="T349" s="175" t="s">
        <v>562</v>
      </c>
      <c r="U349" s="175">
        <v>7.5</v>
      </c>
    </row>
    <row r="350" spans="1:23">
      <c r="A350" s="175">
        <v>16</v>
      </c>
      <c r="B350" s="175" t="s">
        <v>280</v>
      </c>
      <c r="C350" s="175">
        <v>10</v>
      </c>
      <c r="D350" s="175">
        <v>34.700000000000003</v>
      </c>
      <c r="E350" s="175">
        <v>356</v>
      </c>
      <c r="F350" s="175">
        <v>345</v>
      </c>
      <c r="H350" s="175" t="s">
        <v>562</v>
      </c>
      <c r="J350" s="175" t="s">
        <v>562</v>
      </c>
      <c r="M350" s="175" t="s">
        <v>619</v>
      </c>
      <c r="O350" s="175" t="s">
        <v>562</v>
      </c>
      <c r="P350" s="175" t="s">
        <v>562</v>
      </c>
      <c r="Q350" s="175" t="s">
        <v>619</v>
      </c>
      <c r="R350" s="175" t="s">
        <v>562</v>
      </c>
      <c r="T350" s="175" t="s">
        <v>562</v>
      </c>
      <c r="U350" s="175">
        <v>7.3</v>
      </c>
    </row>
    <row r="351" spans="1:23">
      <c r="A351" s="175">
        <v>16</v>
      </c>
      <c r="B351" s="175" t="s">
        <v>280</v>
      </c>
      <c r="C351" s="175">
        <v>11</v>
      </c>
      <c r="D351" s="175">
        <v>34.4</v>
      </c>
      <c r="E351" s="175">
        <v>286</v>
      </c>
      <c r="F351" s="175">
        <v>346</v>
      </c>
      <c r="G351" s="175" t="s">
        <v>658</v>
      </c>
      <c r="H351" s="175" t="s">
        <v>562</v>
      </c>
      <c r="J351" s="175" t="s">
        <v>562</v>
      </c>
      <c r="L351" s="175" t="s">
        <v>562</v>
      </c>
      <c r="M351" s="175" t="s">
        <v>619</v>
      </c>
      <c r="N351" s="175" t="s">
        <v>562</v>
      </c>
      <c r="O351" s="175" t="s">
        <v>562</v>
      </c>
      <c r="P351" s="175" t="s">
        <v>562</v>
      </c>
      <c r="R351" s="175" t="s">
        <v>562</v>
      </c>
      <c r="U351" s="175">
        <v>4.2</v>
      </c>
      <c r="W351" s="175" t="s">
        <v>562</v>
      </c>
    </row>
    <row r="352" spans="1:23">
      <c r="A352" s="175">
        <v>16</v>
      </c>
      <c r="B352" s="175" t="s">
        <v>280</v>
      </c>
      <c r="C352" s="175">
        <v>12</v>
      </c>
      <c r="D352" s="175">
        <v>34.1</v>
      </c>
      <c r="E352" s="175">
        <v>260</v>
      </c>
      <c r="F352" s="175">
        <v>347</v>
      </c>
      <c r="H352" s="175" t="s">
        <v>562</v>
      </c>
      <c r="J352" s="175" t="s">
        <v>562</v>
      </c>
      <c r="M352" s="175" t="s">
        <v>619</v>
      </c>
      <c r="O352" s="175" t="s">
        <v>562</v>
      </c>
      <c r="P352" s="175" t="s">
        <v>562</v>
      </c>
      <c r="Q352" s="175" t="s">
        <v>619</v>
      </c>
      <c r="R352" s="175" t="s">
        <v>562</v>
      </c>
      <c r="T352" s="175" t="s">
        <v>562</v>
      </c>
      <c r="U352" s="175">
        <v>7.3</v>
      </c>
    </row>
    <row r="353" spans="1:23">
      <c r="A353" s="175">
        <v>16</v>
      </c>
      <c r="B353" s="175" t="s">
        <v>280</v>
      </c>
      <c r="C353" s="175">
        <v>13</v>
      </c>
      <c r="D353" s="175">
        <v>33.6</v>
      </c>
      <c r="E353" s="175">
        <v>239</v>
      </c>
      <c r="F353" s="175">
        <v>348</v>
      </c>
      <c r="H353" s="175" t="s">
        <v>562</v>
      </c>
      <c r="J353" s="175" t="s">
        <v>562</v>
      </c>
      <c r="M353" s="175" t="s">
        <v>619</v>
      </c>
      <c r="O353" s="175" t="s">
        <v>562</v>
      </c>
      <c r="P353" s="175" t="s">
        <v>562</v>
      </c>
      <c r="R353" s="175" t="s">
        <v>562</v>
      </c>
      <c r="U353" s="175">
        <v>2.5</v>
      </c>
    </row>
    <row r="354" spans="1:23">
      <c r="A354" s="175">
        <v>16</v>
      </c>
      <c r="B354" s="175" t="s">
        <v>280</v>
      </c>
      <c r="C354" s="175">
        <v>14</v>
      </c>
      <c r="D354" s="175">
        <v>33.1</v>
      </c>
      <c r="E354" s="175">
        <v>208</v>
      </c>
      <c r="F354" s="175">
        <v>349</v>
      </c>
      <c r="G354" s="175" t="s">
        <v>658</v>
      </c>
      <c r="H354" s="175" t="s">
        <v>562</v>
      </c>
      <c r="J354" s="175" t="s">
        <v>562</v>
      </c>
      <c r="L354" s="175" t="s">
        <v>562</v>
      </c>
      <c r="M354" s="175" t="s">
        <v>619</v>
      </c>
      <c r="N354" s="175" t="s">
        <v>562</v>
      </c>
      <c r="O354" s="175" t="s">
        <v>562</v>
      </c>
      <c r="P354" s="175" t="s">
        <v>562</v>
      </c>
      <c r="Q354" s="175" t="s">
        <v>619</v>
      </c>
      <c r="R354" s="175" t="s">
        <v>619</v>
      </c>
      <c r="T354" s="175" t="s">
        <v>562</v>
      </c>
      <c r="U354" s="175">
        <v>8.25</v>
      </c>
    </row>
    <row r="355" spans="1:23">
      <c r="A355" s="175">
        <v>16</v>
      </c>
      <c r="B355" s="175" t="s">
        <v>280</v>
      </c>
      <c r="C355" s="175">
        <v>15</v>
      </c>
      <c r="D355" s="175">
        <v>32.9</v>
      </c>
      <c r="E355" s="175">
        <v>189</v>
      </c>
      <c r="F355" s="175">
        <v>350</v>
      </c>
      <c r="H355" s="175" t="s">
        <v>562</v>
      </c>
      <c r="J355" s="175" t="s">
        <v>562</v>
      </c>
      <c r="M355" s="175" t="s">
        <v>619</v>
      </c>
      <c r="O355" s="175" t="s">
        <v>562</v>
      </c>
      <c r="P355" s="175" t="s">
        <v>562</v>
      </c>
      <c r="R355" s="175" t="s">
        <v>562</v>
      </c>
      <c r="U355" s="175">
        <v>2.5</v>
      </c>
    </row>
    <row r="356" spans="1:23">
      <c r="A356" s="175">
        <v>16</v>
      </c>
      <c r="B356" s="175" t="s">
        <v>280</v>
      </c>
      <c r="C356" s="175">
        <v>16</v>
      </c>
      <c r="D356" s="175">
        <v>32.6</v>
      </c>
      <c r="E356" s="175">
        <v>156</v>
      </c>
      <c r="F356" s="175">
        <v>351</v>
      </c>
      <c r="H356" s="175" t="s">
        <v>619</v>
      </c>
      <c r="J356" s="175" t="s">
        <v>619</v>
      </c>
      <c r="M356" s="175" t="s">
        <v>620</v>
      </c>
      <c r="O356" s="175" t="s">
        <v>562</v>
      </c>
      <c r="P356" s="175" t="s">
        <v>562</v>
      </c>
      <c r="Q356" s="175" t="s">
        <v>619</v>
      </c>
      <c r="R356" s="175" t="s">
        <v>562</v>
      </c>
      <c r="T356" s="175" t="s">
        <v>562</v>
      </c>
      <c r="U356" s="175">
        <v>8.0500000000000007</v>
      </c>
    </row>
    <row r="357" spans="1:23">
      <c r="A357" s="175">
        <v>16</v>
      </c>
      <c r="B357" s="175" t="s">
        <v>280</v>
      </c>
      <c r="C357" s="175">
        <v>17</v>
      </c>
      <c r="D357" s="175">
        <v>32.299999999999997</v>
      </c>
      <c r="E357" s="175">
        <v>124</v>
      </c>
      <c r="F357" s="175">
        <v>352</v>
      </c>
      <c r="G357" s="175" t="s">
        <v>658</v>
      </c>
      <c r="H357" s="175" t="s">
        <v>562</v>
      </c>
      <c r="J357" s="175" t="s">
        <v>562</v>
      </c>
      <c r="L357" s="175" t="s">
        <v>562</v>
      </c>
      <c r="M357" s="175" t="s">
        <v>619</v>
      </c>
      <c r="O357" s="175" t="s">
        <v>562</v>
      </c>
      <c r="P357" s="175" t="s">
        <v>562</v>
      </c>
      <c r="R357" s="175" t="s">
        <v>562</v>
      </c>
      <c r="S357" s="175" t="s">
        <v>562</v>
      </c>
      <c r="U357" s="175">
        <v>3.39</v>
      </c>
    </row>
    <row r="358" spans="1:23">
      <c r="A358" s="175">
        <v>16</v>
      </c>
      <c r="B358" s="175" t="s">
        <v>280</v>
      </c>
      <c r="C358" s="175">
        <v>18</v>
      </c>
      <c r="D358" s="175">
        <v>31.8</v>
      </c>
      <c r="E358" s="175">
        <v>88</v>
      </c>
      <c r="F358" s="175">
        <v>353</v>
      </c>
      <c r="H358" s="175" t="s">
        <v>562</v>
      </c>
      <c r="J358" s="175" t="s">
        <v>562</v>
      </c>
      <c r="M358" s="175" t="s">
        <v>619</v>
      </c>
      <c r="O358" s="175" t="s">
        <v>562</v>
      </c>
      <c r="P358" s="175" t="s">
        <v>562</v>
      </c>
      <c r="Q358" s="175" t="s">
        <v>619</v>
      </c>
      <c r="R358" s="175" t="s">
        <v>562</v>
      </c>
      <c r="S358" s="175" t="s">
        <v>619</v>
      </c>
      <c r="T358" s="175" t="s">
        <v>562</v>
      </c>
      <c r="U358" s="175">
        <v>8.98</v>
      </c>
    </row>
    <row r="359" spans="1:23">
      <c r="A359" s="175">
        <v>16</v>
      </c>
      <c r="B359" s="175" t="s">
        <v>280</v>
      </c>
      <c r="C359" s="175">
        <v>19</v>
      </c>
      <c r="D359" s="175" t="s">
        <v>649</v>
      </c>
      <c r="E359" s="175">
        <v>63</v>
      </c>
      <c r="F359" s="175">
        <v>354</v>
      </c>
      <c r="G359" s="175" t="s">
        <v>658</v>
      </c>
      <c r="H359" s="175" t="s">
        <v>562</v>
      </c>
      <c r="J359" s="175" t="s">
        <v>562</v>
      </c>
      <c r="K359" s="175" t="s">
        <v>619</v>
      </c>
      <c r="L359" s="175" t="s">
        <v>562</v>
      </c>
      <c r="M359" s="175" t="s">
        <v>620</v>
      </c>
      <c r="N359" s="175" t="s">
        <v>562</v>
      </c>
      <c r="O359" s="175" t="s">
        <v>562</v>
      </c>
      <c r="P359" s="175" t="s">
        <v>619</v>
      </c>
      <c r="R359" s="175" t="s">
        <v>562</v>
      </c>
      <c r="S359" s="175" t="s">
        <v>619</v>
      </c>
      <c r="U359" s="175">
        <v>7.13</v>
      </c>
      <c r="W359" s="175" t="s">
        <v>562</v>
      </c>
    </row>
    <row r="360" spans="1:23">
      <c r="A360" s="175">
        <v>16</v>
      </c>
      <c r="B360" s="175" t="s">
        <v>280</v>
      </c>
      <c r="C360" s="175">
        <v>20</v>
      </c>
      <c r="D360" s="175">
        <v>40</v>
      </c>
      <c r="E360" s="175">
        <v>55</v>
      </c>
      <c r="F360" s="175">
        <v>355</v>
      </c>
      <c r="H360" s="175" t="s">
        <v>562</v>
      </c>
      <c r="J360" s="175" t="s">
        <v>562</v>
      </c>
      <c r="M360" s="175" t="s">
        <v>619</v>
      </c>
      <c r="O360" s="175" t="s">
        <v>562</v>
      </c>
      <c r="P360" s="175" t="s">
        <v>562</v>
      </c>
      <c r="R360" s="175" t="s">
        <v>562</v>
      </c>
      <c r="S360" s="175" t="s">
        <v>619</v>
      </c>
      <c r="U360" s="175">
        <v>4.18</v>
      </c>
    </row>
    <row r="361" spans="1:23">
      <c r="A361" s="175">
        <v>16</v>
      </c>
      <c r="B361" s="175" t="s">
        <v>280</v>
      </c>
      <c r="C361" s="175">
        <v>21</v>
      </c>
      <c r="D361" s="175" t="s">
        <v>650</v>
      </c>
      <c r="E361" s="175">
        <v>37.5</v>
      </c>
      <c r="F361" s="175">
        <v>356</v>
      </c>
      <c r="H361" s="175" t="s">
        <v>562</v>
      </c>
      <c r="J361" s="175" t="s">
        <v>562</v>
      </c>
      <c r="M361" s="175" t="s">
        <v>619</v>
      </c>
      <c r="P361" s="175" t="s">
        <v>562</v>
      </c>
      <c r="R361" s="175" t="s">
        <v>562</v>
      </c>
      <c r="S361" s="175" t="s">
        <v>619</v>
      </c>
      <c r="U361" s="175">
        <v>3.43</v>
      </c>
    </row>
    <row r="362" spans="1:23">
      <c r="A362" s="175">
        <v>16</v>
      </c>
      <c r="B362" s="175" t="s">
        <v>280</v>
      </c>
      <c r="C362" s="175">
        <v>22</v>
      </c>
      <c r="D362" s="175">
        <v>20</v>
      </c>
      <c r="E362" s="175">
        <v>20</v>
      </c>
      <c r="F362" s="175">
        <v>357</v>
      </c>
      <c r="H362" s="175" t="s">
        <v>562</v>
      </c>
      <c r="J362" s="175" t="s">
        <v>562</v>
      </c>
      <c r="L362" s="175" t="s">
        <v>562</v>
      </c>
      <c r="M362" s="175" t="s">
        <v>619</v>
      </c>
      <c r="O362" s="175" t="s">
        <v>562</v>
      </c>
      <c r="P362" s="175" t="s">
        <v>562</v>
      </c>
      <c r="Q362" s="175" t="s">
        <v>619</v>
      </c>
      <c r="R362" s="175" t="s">
        <v>562</v>
      </c>
      <c r="S362" s="175" t="s">
        <v>619</v>
      </c>
      <c r="T362" s="175" t="s">
        <v>562</v>
      </c>
      <c r="U362" s="175">
        <v>9.0299999999999994</v>
      </c>
    </row>
    <row r="363" spans="1:23">
      <c r="A363" s="175">
        <v>16</v>
      </c>
      <c r="B363" s="175" t="s">
        <v>280</v>
      </c>
      <c r="C363" s="175">
        <v>23</v>
      </c>
      <c r="D363" s="175">
        <v>5</v>
      </c>
      <c r="E363" s="175">
        <v>5</v>
      </c>
      <c r="F363" s="175">
        <v>358</v>
      </c>
      <c r="G363" s="175" t="s">
        <v>658</v>
      </c>
      <c r="H363" s="175" t="s">
        <v>562</v>
      </c>
      <c r="Q363" s="175" t="s">
        <v>619</v>
      </c>
      <c r="T363" s="175" t="s">
        <v>562</v>
      </c>
      <c r="U363" s="175">
        <v>5.15</v>
      </c>
    </row>
    <row r="364" spans="1:23">
      <c r="A364" s="175">
        <v>16</v>
      </c>
      <c r="B364" s="175" t="s">
        <v>280</v>
      </c>
      <c r="C364" s="175">
        <v>24</v>
      </c>
      <c r="D364" s="175">
        <v>5</v>
      </c>
      <c r="E364" s="175">
        <v>5</v>
      </c>
      <c r="F364" s="175">
        <v>359</v>
      </c>
      <c r="G364" s="175" t="s">
        <v>658</v>
      </c>
      <c r="H364" s="175" t="s">
        <v>562</v>
      </c>
      <c r="J364" s="175" t="s">
        <v>562</v>
      </c>
      <c r="K364" s="175" t="s">
        <v>619</v>
      </c>
      <c r="L364" s="175" t="s">
        <v>562</v>
      </c>
      <c r="M364" s="175" t="s">
        <v>619</v>
      </c>
      <c r="N364" s="175" t="s">
        <v>562</v>
      </c>
      <c r="O364" s="175" t="s">
        <v>562</v>
      </c>
      <c r="P364" s="175" t="s">
        <v>619</v>
      </c>
      <c r="R364" s="175" t="s">
        <v>562</v>
      </c>
      <c r="S364" s="175" t="s">
        <v>562</v>
      </c>
      <c r="U364" s="175">
        <v>4.8899999999999997</v>
      </c>
    </row>
    <row r="365" spans="1:23">
      <c r="A365" s="175">
        <v>17</v>
      </c>
      <c r="B365" s="175" t="s">
        <v>282</v>
      </c>
      <c r="C365" s="175">
        <v>1</v>
      </c>
      <c r="D365" s="175" t="s">
        <v>646</v>
      </c>
      <c r="E365" s="175">
        <v>3730</v>
      </c>
      <c r="F365" s="175">
        <v>360</v>
      </c>
      <c r="G365" s="175" t="s">
        <v>634</v>
      </c>
      <c r="H365" s="175" t="s">
        <v>562</v>
      </c>
      <c r="J365" s="175" t="s">
        <v>562</v>
      </c>
      <c r="L365" s="175" t="s">
        <v>562</v>
      </c>
      <c r="M365" s="175" t="s">
        <v>620</v>
      </c>
      <c r="N365" s="175" t="s">
        <v>562</v>
      </c>
      <c r="U365" s="175">
        <v>1.05</v>
      </c>
    </row>
    <row r="366" spans="1:23">
      <c r="A366" s="175">
        <v>17</v>
      </c>
      <c r="B366" s="175" t="s">
        <v>282</v>
      </c>
      <c r="C366" s="175">
        <v>2</v>
      </c>
      <c r="D366" s="175" t="s">
        <v>659</v>
      </c>
      <c r="F366" s="175">
        <v>361</v>
      </c>
      <c r="G366" s="175" t="s">
        <v>660</v>
      </c>
      <c r="H366" s="175" t="s">
        <v>562</v>
      </c>
    </row>
    <row r="367" spans="1:23">
      <c r="A367" s="175">
        <v>17</v>
      </c>
      <c r="B367" s="175" t="s">
        <v>282</v>
      </c>
      <c r="C367" s="175">
        <v>3</v>
      </c>
      <c r="D367" s="175" t="s">
        <v>659</v>
      </c>
      <c r="F367" s="175">
        <v>362</v>
      </c>
      <c r="G367" s="175" t="s">
        <v>661</v>
      </c>
    </row>
    <row r="368" spans="1:23">
      <c r="A368" s="175">
        <v>17</v>
      </c>
      <c r="B368" s="175" t="s">
        <v>282</v>
      </c>
      <c r="C368" s="175">
        <v>4</v>
      </c>
      <c r="D368" s="175" t="s">
        <v>659</v>
      </c>
      <c r="F368" s="175">
        <v>363</v>
      </c>
      <c r="G368" s="175" t="s">
        <v>661</v>
      </c>
    </row>
    <row r="369" spans="1:23">
      <c r="A369" s="175">
        <v>17</v>
      </c>
      <c r="B369" s="175" t="s">
        <v>282</v>
      </c>
      <c r="C369" s="175">
        <v>5</v>
      </c>
      <c r="D369" s="175" t="s">
        <v>659</v>
      </c>
      <c r="F369" s="175">
        <v>364</v>
      </c>
      <c r="G369" s="175" t="s">
        <v>661</v>
      </c>
    </row>
    <row r="370" spans="1:23">
      <c r="A370" s="175">
        <v>17</v>
      </c>
      <c r="B370" s="175" t="s">
        <v>282</v>
      </c>
      <c r="C370" s="175">
        <v>6</v>
      </c>
      <c r="D370" s="175" t="s">
        <v>659</v>
      </c>
      <c r="F370" s="175">
        <v>365</v>
      </c>
      <c r="G370" s="175" t="s">
        <v>661</v>
      </c>
    </row>
    <row r="371" spans="1:23">
      <c r="A371" s="175">
        <v>17</v>
      </c>
      <c r="B371" s="175" t="s">
        <v>282</v>
      </c>
      <c r="C371" s="175">
        <v>7</v>
      </c>
      <c r="D371" s="175" t="s">
        <v>659</v>
      </c>
      <c r="F371" s="175">
        <v>366</v>
      </c>
      <c r="G371" s="175" t="s">
        <v>661</v>
      </c>
      <c r="H371" s="175" t="s">
        <v>562</v>
      </c>
      <c r="J371" s="175" t="s">
        <v>562</v>
      </c>
      <c r="M371" s="175" t="s">
        <v>619</v>
      </c>
    </row>
    <row r="372" spans="1:23">
      <c r="A372" s="175">
        <v>17</v>
      </c>
      <c r="B372" s="175" t="s">
        <v>282</v>
      </c>
      <c r="C372" s="175">
        <v>8</v>
      </c>
      <c r="D372" s="175">
        <v>1000</v>
      </c>
      <c r="E372" s="175">
        <v>1000</v>
      </c>
      <c r="F372" s="175">
        <v>367</v>
      </c>
      <c r="G372" s="175" t="s">
        <v>634</v>
      </c>
      <c r="H372" s="175" t="s">
        <v>562</v>
      </c>
      <c r="J372" s="175" t="s">
        <v>562</v>
      </c>
      <c r="L372" s="175" t="s">
        <v>562</v>
      </c>
      <c r="M372" s="175" t="s">
        <v>619</v>
      </c>
      <c r="N372" s="175" t="s">
        <v>562</v>
      </c>
      <c r="U372" s="175">
        <v>1.1499999999999999</v>
      </c>
    </row>
    <row r="373" spans="1:23">
      <c r="A373" s="175">
        <v>17</v>
      </c>
      <c r="B373" s="175" t="s">
        <v>282</v>
      </c>
      <c r="C373" s="175">
        <v>9</v>
      </c>
      <c r="D373" s="175">
        <v>800</v>
      </c>
      <c r="E373" s="175">
        <v>800</v>
      </c>
      <c r="F373" s="175">
        <v>368</v>
      </c>
      <c r="H373" s="175" t="s">
        <v>562</v>
      </c>
      <c r="J373" s="175" t="s">
        <v>562</v>
      </c>
      <c r="M373" s="175" t="s">
        <v>619</v>
      </c>
      <c r="Q373" s="175" t="s">
        <v>619</v>
      </c>
      <c r="T373" s="175" t="s">
        <v>562</v>
      </c>
      <c r="U373" s="175">
        <v>5.75</v>
      </c>
    </row>
    <row r="374" spans="1:23">
      <c r="A374" s="175">
        <v>17</v>
      </c>
      <c r="B374" s="175" t="s">
        <v>282</v>
      </c>
      <c r="C374" s="175">
        <v>10</v>
      </c>
      <c r="D374" s="175" t="s">
        <v>628</v>
      </c>
      <c r="E374" s="175">
        <v>430</v>
      </c>
      <c r="F374" s="175">
        <v>369</v>
      </c>
      <c r="H374" s="175" t="s">
        <v>562</v>
      </c>
      <c r="J374" s="175" t="s">
        <v>562</v>
      </c>
      <c r="L374" s="175" t="s">
        <v>562</v>
      </c>
      <c r="M374" s="175" t="s">
        <v>619</v>
      </c>
      <c r="N374" s="175" t="s">
        <v>562</v>
      </c>
      <c r="Q374" s="175" t="s">
        <v>619</v>
      </c>
      <c r="T374" s="175" t="s">
        <v>562</v>
      </c>
      <c r="U374" s="175">
        <v>5.95</v>
      </c>
    </row>
    <row r="375" spans="1:23">
      <c r="A375" s="175">
        <v>17</v>
      </c>
      <c r="B375" s="175" t="s">
        <v>282</v>
      </c>
      <c r="C375" s="175">
        <v>11</v>
      </c>
      <c r="D375" s="175">
        <v>34.700000000000003</v>
      </c>
      <c r="E375" s="175">
        <v>343</v>
      </c>
      <c r="F375" s="175">
        <v>370</v>
      </c>
      <c r="H375" s="175" t="s">
        <v>562</v>
      </c>
      <c r="J375" s="175" t="s">
        <v>562</v>
      </c>
      <c r="M375" s="175" t="s">
        <v>619</v>
      </c>
      <c r="O375" s="175" t="s">
        <v>562</v>
      </c>
      <c r="P375" s="175" t="s">
        <v>562</v>
      </c>
      <c r="Q375" s="175" t="s">
        <v>619</v>
      </c>
      <c r="R375" s="175" t="s">
        <v>562</v>
      </c>
      <c r="T375" s="175" t="s">
        <v>562</v>
      </c>
      <c r="U375" s="175">
        <v>7.3</v>
      </c>
    </row>
    <row r="376" spans="1:23">
      <c r="A376" s="175">
        <v>17</v>
      </c>
      <c r="B376" s="175" t="s">
        <v>282</v>
      </c>
      <c r="C376" s="175">
        <v>12</v>
      </c>
      <c r="D376" s="175">
        <v>34.4</v>
      </c>
      <c r="E376" s="175">
        <v>283</v>
      </c>
      <c r="F376" s="175">
        <v>371</v>
      </c>
      <c r="G376" s="175" t="s">
        <v>658</v>
      </c>
      <c r="H376" s="175" t="s">
        <v>562</v>
      </c>
      <c r="J376" s="175" t="s">
        <v>562</v>
      </c>
      <c r="L376" s="175" t="s">
        <v>562</v>
      </c>
      <c r="M376" s="175" t="s">
        <v>619</v>
      </c>
      <c r="N376" s="175" t="s">
        <v>562</v>
      </c>
      <c r="O376" s="175" t="s">
        <v>562</v>
      </c>
      <c r="P376" s="175" t="s">
        <v>562</v>
      </c>
      <c r="R376" s="175" t="s">
        <v>619</v>
      </c>
      <c r="U376" s="175">
        <v>4.95</v>
      </c>
      <c r="W376" s="175" t="s">
        <v>562</v>
      </c>
    </row>
    <row r="377" spans="1:23">
      <c r="A377" s="175">
        <v>17</v>
      </c>
      <c r="B377" s="175" t="s">
        <v>282</v>
      </c>
      <c r="C377" s="175">
        <v>13</v>
      </c>
      <c r="D377" s="175">
        <v>34.1</v>
      </c>
      <c r="E377" s="175">
        <v>256</v>
      </c>
      <c r="F377" s="175">
        <v>372</v>
      </c>
      <c r="H377" s="175" t="s">
        <v>619</v>
      </c>
      <c r="J377" s="175" t="s">
        <v>562</v>
      </c>
      <c r="M377" s="175" t="s">
        <v>620</v>
      </c>
      <c r="O377" s="175" t="s">
        <v>562</v>
      </c>
      <c r="P377" s="175" t="s">
        <v>562</v>
      </c>
      <c r="Q377" s="175" t="s">
        <v>619</v>
      </c>
      <c r="R377" s="175" t="s">
        <v>562</v>
      </c>
      <c r="T377" s="175" t="s">
        <v>562</v>
      </c>
      <c r="U377" s="175">
        <v>7.55</v>
      </c>
    </row>
    <row r="378" spans="1:23">
      <c r="A378" s="175">
        <v>17</v>
      </c>
      <c r="B378" s="175" t="s">
        <v>282</v>
      </c>
      <c r="C378" s="175">
        <v>14</v>
      </c>
      <c r="D378" s="175">
        <v>33.6</v>
      </c>
      <c r="E378" s="175">
        <v>234</v>
      </c>
      <c r="F378" s="175">
        <v>373</v>
      </c>
      <c r="H378" s="175" t="s">
        <v>562</v>
      </c>
      <c r="J378" s="175" t="s">
        <v>619</v>
      </c>
      <c r="M378" s="175" t="s">
        <v>619</v>
      </c>
      <c r="O378" s="175" t="s">
        <v>562</v>
      </c>
      <c r="P378" s="175" t="s">
        <v>619</v>
      </c>
      <c r="R378" s="175" t="s">
        <v>562</v>
      </c>
      <c r="U378" s="175">
        <v>3.05</v>
      </c>
    </row>
    <row r="379" spans="1:23">
      <c r="A379" s="175">
        <v>17</v>
      </c>
      <c r="B379" s="175" t="s">
        <v>282</v>
      </c>
      <c r="C379" s="175">
        <v>15</v>
      </c>
      <c r="D379" s="175">
        <v>33.1</v>
      </c>
      <c r="E379" s="175">
        <v>206</v>
      </c>
      <c r="F379" s="175">
        <v>374</v>
      </c>
      <c r="G379" s="175" t="s">
        <v>662</v>
      </c>
      <c r="H379" s="175" t="s">
        <v>562</v>
      </c>
      <c r="J379" s="175" t="s">
        <v>562</v>
      </c>
      <c r="L379" s="175" t="s">
        <v>562</v>
      </c>
      <c r="M379" s="175" t="s">
        <v>619</v>
      </c>
      <c r="N379" s="175" t="s">
        <v>562</v>
      </c>
      <c r="O379" s="175" t="s">
        <v>562</v>
      </c>
      <c r="P379" s="175" t="s">
        <v>562</v>
      </c>
      <c r="Q379" s="175" t="s">
        <v>619</v>
      </c>
      <c r="R379" s="175" t="s">
        <v>562</v>
      </c>
      <c r="T379" s="175" t="s">
        <v>562</v>
      </c>
      <c r="U379" s="175">
        <v>7.5</v>
      </c>
    </row>
    <row r="380" spans="1:23">
      <c r="A380" s="175">
        <v>17</v>
      </c>
      <c r="B380" s="175" t="s">
        <v>282</v>
      </c>
      <c r="C380" s="175">
        <v>16</v>
      </c>
      <c r="D380" s="175">
        <v>32.6</v>
      </c>
      <c r="E380" s="175">
        <v>150</v>
      </c>
      <c r="F380" s="175">
        <v>375</v>
      </c>
      <c r="H380" s="175" t="s">
        <v>562</v>
      </c>
      <c r="J380" s="175" t="s">
        <v>562</v>
      </c>
      <c r="M380" s="175" t="s">
        <v>619</v>
      </c>
      <c r="O380" s="175" t="s">
        <v>562</v>
      </c>
      <c r="P380" s="175" t="s">
        <v>619</v>
      </c>
      <c r="Q380" s="175" t="s">
        <v>619</v>
      </c>
      <c r="R380" s="175" t="s">
        <v>562</v>
      </c>
      <c r="S380" s="175" t="s">
        <v>562</v>
      </c>
      <c r="T380" s="175" t="s">
        <v>562</v>
      </c>
      <c r="U380" s="175">
        <v>8.19</v>
      </c>
    </row>
    <row r="381" spans="1:23">
      <c r="A381" s="175">
        <v>17</v>
      </c>
      <c r="B381" s="175" t="s">
        <v>282</v>
      </c>
      <c r="C381" s="175">
        <v>17</v>
      </c>
      <c r="D381" s="175">
        <v>32.299999999999997</v>
      </c>
      <c r="E381" s="175">
        <v>120</v>
      </c>
      <c r="F381" s="175">
        <v>376</v>
      </c>
      <c r="G381" s="175" t="s">
        <v>662</v>
      </c>
      <c r="H381" s="175" t="s">
        <v>562</v>
      </c>
      <c r="J381" s="175" t="s">
        <v>562</v>
      </c>
      <c r="L381" s="175" t="s">
        <v>562</v>
      </c>
      <c r="M381" s="175" t="s">
        <v>619</v>
      </c>
      <c r="O381" s="175" t="s">
        <v>562</v>
      </c>
      <c r="P381" s="175" t="s">
        <v>562</v>
      </c>
      <c r="R381" s="175" t="s">
        <v>562</v>
      </c>
      <c r="S381" s="175" t="s">
        <v>562</v>
      </c>
      <c r="U381" s="175">
        <v>3.39</v>
      </c>
    </row>
    <row r="382" spans="1:23">
      <c r="A382" s="175">
        <v>17</v>
      </c>
      <c r="B382" s="175" t="s">
        <v>282</v>
      </c>
      <c r="C382" s="175">
        <v>18</v>
      </c>
      <c r="D382" s="175">
        <v>31.8</v>
      </c>
      <c r="E382" s="175">
        <v>78</v>
      </c>
      <c r="F382" s="175">
        <v>377</v>
      </c>
      <c r="H382" s="175" t="s">
        <v>562</v>
      </c>
      <c r="J382" s="175" t="s">
        <v>562</v>
      </c>
      <c r="M382" s="175" t="s">
        <v>619</v>
      </c>
      <c r="O382" s="175" t="s">
        <v>562</v>
      </c>
      <c r="P382" s="175" t="s">
        <v>562</v>
      </c>
      <c r="Q382" s="175" t="s">
        <v>619</v>
      </c>
      <c r="R382" s="175" t="s">
        <v>562</v>
      </c>
      <c r="S382" s="175" t="s">
        <v>619</v>
      </c>
      <c r="T382" s="175" t="s">
        <v>562</v>
      </c>
      <c r="U382" s="175">
        <v>8.98</v>
      </c>
    </row>
    <row r="383" spans="1:23">
      <c r="A383" s="175">
        <v>17</v>
      </c>
      <c r="B383" s="175" t="s">
        <v>282</v>
      </c>
      <c r="C383" s="175">
        <v>19</v>
      </c>
      <c r="D383" s="175" t="s">
        <v>615</v>
      </c>
      <c r="E383" s="175">
        <v>58</v>
      </c>
      <c r="F383" s="175">
        <v>378</v>
      </c>
      <c r="G383" s="175" t="s">
        <v>658</v>
      </c>
      <c r="H383" s="175" t="s">
        <v>562</v>
      </c>
      <c r="I383" s="175" t="s">
        <v>637</v>
      </c>
      <c r="U383" s="175">
        <v>9.35</v>
      </c>
    </row>
    <row r="384" spans="1:23">
      <c r="A384" s="175">
        <v>17</v>
      </c>
      <c r="B384" s="175" t="s">
        <v>282</v>
      </c>
      <c r="C384" s="175">
        <v>20</v>
      </c>
      <c r="D384" s="175" t="s">
        <v>615</v>
      </c>
      <c r="E384" s="175">
        <v>58</v>
      </c>
      <c r="F384" s="175">
        <v>379</v>
      </c>
      <c r="G384" s="175" t="s">
        <v>658</v>
      </c>
      <c r="H384" s="175" t="s">
        <v>562</v>
      </c>
      <c r="I384" s="175" t="s">
        <v>635</v>
      </c>
      <c r="J384" s="175" t="s">
        <v>562</v>
      </c>
      <c r="L384" s="175" t="s">
        <v>562</v>
      </c>
      <c r="M384" s="175" t="s">
        <v>619</v>
      </c>
      <c r="N384" s="175" t="s">
        <v>562</v>
      </c>
      <c r="O384" s="175" t="s">
        <v>562</v>
      </c>
      <c r="P384" s="175" t="s">
        <v>562</v>
      </c>
      <c r="R384" s="175" t="s">
        <v>562</v>
      </c>
      <c r="S384" s="175" t="s">
        <v>619</v>
      </c>
      <c r="U384" s="175">
        <v>5.88</v>
      </c>
      <c r="W384" s="175" t="s">
        <v>562</v>
      </c>
    </row>
    <row r="385" spans="1:21">
      <c r="A385" s="175">
        <v>17</v>
      </c>
      <c r="B385" s="175" t="s">
        <v>282</v>
      </c>
      <c r="C385" s="175">
        <v>21</v>
      </c>
      <c r="D385" s="175">
        <v>40</v>
      </c>
      <c r="E385" s="175">
        <v>40</v>
      </c>
      <c r="F385" s="175">
        <v>380</v>
      </c>
      <c r="H385" s="175" t="s">
        <v>619</v>
      </c>
      <c r="J385" s="175" t="s">
        <v>619</v>
      </c>
      <c r="M385" s="175" t="s">
        <v>619</v>
      </c>
      <c r="O385" s="175" t="s">
        <v>619</v>
      </c>
      <c r="P385" s="175" t="s">
        <v>562</v>
      </c>
      <c r="R385" s="175" t="s">
        <v>562</v>
      </c>
      <c r="S385" s="175" t="s">
        <v>619</v>
      </c>
      <c r="U385" s="175">
        <v>5.78</v>
      </c>
    </row>
    <row r="386" spans="1:21">
      <c r="A386" s="175">
        <v>17</v>
      </c>
      <c r="B386" s="175" t="s">
        <v>282</v>
      </c>
      <c r="C386" s="175">
        <v>22</v>
      </c>
      <c r="D386" s="175">
        <v>20</v>
      </c>
      <c r="E386" s="175">
        <v>20</v>
      </c>
      <c r="F386" s="175">
        <v>381</v>
      </c>
      <c r="G386" s="175" t="s">
        <v>663</v>
      </c>
      <c r="H386" s="175" t="s">
        <v>562</v>
      </c>
      <c r="J386" s="175" t="s">
        <v>562</v>
      </c>
      <c r="L386" s="175" t="s">
        <v>562</v>
      </c>
      <c r="M386" s="175" t="s">
        <v>619</v>
      </c>
      <c r="O386" s="175" t="s">
        <v>562</v>
      </c>
      <c r="P386" s="175" t="s">
        <v>562</v>
      </c>
      <c r="Q386" s="175" t="s">
        <v>619</v>
      </c>
      <c r="R386" s="175" t="s">
        <v>562</v>
      </c>
      <c r="S386" s="175" t="s">
        <v>619</v>
      </c>
      <c r="T386" s="175" t="s">
        <v>562</v>
      </c>
      <c r="U386" s="175">
        <v>9.0299999999999994</v>
      </c>
    </row>
    <row r="387" spans="1:21">
      <c r="A387" s="175">
        <v>17</v>
      </c>
      <c r="B387" s="175" t="s">
        <v>282</v>
      </c>
      <c r="C387" s="175">
        <v>23</v>
      </c>
      <c r="D387" s="175">
        <v>5</v>
      </c>
      <c r="E387" s="175">
        <v>5</v>
      </c>
      <c r="F387" s="175">
        <v>382</v>
      </c>
      <c r="G387" s="175" t="s">
        <v>658</v>
      </c>
      <c r="H387" s="175" t="s">
        <v>562</v>
      </c>
      <c r="I387" s="175" t="s">
        <v>637</v>
      </c>
      <c r="L387" s="175" t="s">
        <v>635</v>
      </c>
      <c r="M387" s="175" t="s">
        <v>635</v>
      </c>
      <c r="U387" s="175">
        <v>9.35</v>
      </c>
    </row>
    <row r="388" spans="1:21">
      <c r="A388" s="175">
        <v>17</v>
      </c>
      <c r="B388" s="175" t="s">
        <v>282</v>
      </c>
      <c r="C388" s="175">
        <v>24</v>
      </c>
      <c r="D388" s="175">
        <v>5</v>
      </c>
      <c r="E388" s="175">
        <v>5</v>
      </c>
      <c r="F388" s="175">
        <v>383</v>
      </c>
      <c r="G388" s="175" t="s">
        <v>658</v>
      </c>
      <c r="H388" s="175" t="s">
        <v>562</v>
      </c>
      <c r="J388" s="175" t="s">
        <v>562</v>
      </c>
      <c r="L388" s="175" t="s">
        <v>562</v>
      </c>
      <c r="M388" s="175" t="s">
        <v>619</v>
      </c>
      <c r="N388" s="175" t="s">
        <v>562</v>
      </c>
      <c r="O388" s="175" t="s">
        <v>562</v>
      </c>
      <c r="P388" s="175" t="s">
        <v>562</v>
      </c>
      <c r="Q388" s="175" t="s">
        <v>619</v>
      </c>
      <c r="R388" s="175" t="s">
        <v>562</v>
      </c>
      <c r="S388" s="175" t="s">
        <v>562</v>
      </c>
      <c r="T388" s="175" t="s">
        <v>562</v>
      </c>
      <c r="U388" s="175">
        <v>8.34</v>
      </c>
    </row>
    <row r="389" spans="1:21">
      <c r="A389" s="175">
        <v>18</v>
      </c>
      <c r="B389" s="175" t="s">
        <v>284</v>
      </c>
      <c r="C389" s="175">
        <v>1</v>
      </c>
      <c r="D389" s="175">
        <v>1000</v>
      </c>
      <c r="E389" s="175">
        <v>1000</v>
      </c>
      <c r="F389" s="175">
        <v>384</v>
      </c>
      <c r="G389" s="175" t="s">
        <v>658</v>
      </c>
      <c r="H389" s="175" t="s">
        <v>562</v>
      </c>
      <c r="I389" s="175" t="s">
        <v>562</v>
      </c>
      <c r="U389" s="175">
        <v>9.35</v>
      </c>
    </row>
    <row r="390" spans="1:21">
      <c r="A390" s="175">
        <v>18</v>
      </c>
      <c r="B390" s="175" t="s">
        <v>284</v>
      </c>
      <c r="C390" s="175">
        <v>2</v>
      </c>
      <c r="D390" s="175">
        <v>1000</v>
      </c>
      <c r="E390" s="175">
        <v>1000</v>
      </c>
      <c r="F390" s="175">
        <v>385</v>
      </c>
      <c r="G390" s="175" t="s">
        <v>658</v>
      </c>
      <c r="H390" s="175" t="s">
        <v>562</v>
      </c>
      <c r="I390" s="175" t="s">
        <v>562</v>
      </c>
      <c r="U390" s="175">
        <v>9.35</v>
      </c>
    </row>
    <row r="391" spans="1:21">
      <c r="A391" s="175">
        <v>18</v>
      </c>
      <c r="B391" s="175" t="s">
        <v>284</v>
      </c>
      <c r="C391" s="175">
        <v>3</v>
      </c>
      <c r="D391" s="175">
        <v>1000</v>
      </c>
      <c r="E391" s="175">
        <v>1000</v>
      </c>
      <c r="F391" s="175">
        <v>386</v>
      </c>
      <c r="G391" s="175" t="s">
        <v>658</v>
      </c>
      <c r="H391" s="175" t="s">
        <v>562</v>
      </c>
      <c r="I391" s="175" t="s">
        <v>562</v>
      </c>
      <c r="U391" s="175">
        <v>9.35</v>
      </c>
    </row>
    <row r="392" spans="1:21">
      <c r="A392" s="175">
        <v>18</v>
      </c>
      <c r="B392" s="175" t="s">
        <v>284</v>
      </c>
      <c r="C392" s="175">
        <v>4</v>
      </c>
      <c r="D392" s="175">
        <v>600</v>
      </c>
      <c r="E392" s="175">
        <v>595</v>
      </c>
      <c r="F392" s="175">
        <v>387</v>
      </c>
      <c r="G392" s="175" t="s">
        <v>664</v>
      </c>
      <c r="H392" s="175" t="s">
        <v>562</v>
      </c>
      <c r="J392" s="175" t="s">
        <v>562</v>
      </c>
      <c r="M392" s="175" t="s">
        <v>619</v>
      </c>
      <c r="O392" s="175" t="s">
        <v>562</v>
      </c>
      <c r="P392" s="175" t="s">
        <v>562</v>
      </c>
      <c r="R392" s="175" t="s">
        <v>562</v>
      </c>
      <c r="U392" s="175">
        <v>2.5</v>
      </c>
    </row>
    <row r="393" spans="1:21">
      <c r="A393" s="175">
        <v>18</v>
      </c>
      <c r="B393" s="175" t="s">
        <v>284</v>
      </c>
      <c r="C393" s="175">
        <v>5</v>
      </c>
      <c r="D393" s="175" t="s">
        <v>611</v>
      </c>
      <c r="E393" s="175">
        <v>510</v>
      </c>
      <c r="F393" s="175">
        <v>388</v>
      </c>
      <c r="G393" s="175" t="s">
        <v>658</v>
      </c>
      <c r="H393" s="175" t="s">
        <v>562</v>
      </c>
      <c r="I393" s="175" t="s">
        <v>562</v>
      </c>
      <c r="U393" s="175">
        <v>9.35</v>
      </c>
    </row>
    <row r="394" spans="1:21">
      <c r="A394" s="175">
        <v>18</v>
      </c>
      <c r="B394" s="175" t="s">
        <v>284</v>
      </c>
      <c r="C394" s="175">
        <v>6</v>
      </c>
      <c r="D394" s="175" t="s">
        <v>611</v>
      </c>
      <c r="E394" s="175">
        <v>510</v>
      </c>
      <c r="F394" s="175">
        <v>389</v>
      </c>
      <c r="G394" s="175" t="s">
        <v>658</v>
      </c>
      <c r="H394" s="175" t="s">
        <v>562</v>
      </c>
      <c r="I394" s="175" t="s">
        <v>562</v>
      </c>
      <c r="U394" s="175">
        <v>9.35</v>
      </c>
    </row>
    <row r="395" spans="1:21">
      <c r="A395" s="175">
        <v>18</v>
      </c>
      <c r="B395" s="175" t="s">
        <v>284</v>
      </c>
      <c r="C395" s="175">
        <v>7</v>
      </c>
      <c r="D395" s="175" t="s">
        <v>611</v>
      </c>
      <c r="E395" s="175">
        <v>510</v>
      </c>
      <c r="F395" s="175">
        <v>390</v>
      </c>
      <c r="G395" s="175" t="s">
        <v>658</v>
      </c>
      <c r="H395" s="175" t="s">
        <v>562</v>
      </c>
      <c r="I395" s="175" t="s">
        <v>562</v>
      </c>
      <c r="U395" s="175">
        <v>9.35</v>
      </c>
    </row>
    <row r="396" spans="1:21">
      <c r="A396" s="175">
        <v>18</v>
      </c>
      <c r="B396" s="175" t="s">
        <v>284</v>
      </c>
      <c r="C396" s="175">
        <v>8</v>
      </c>
      <c r="D396" s="175" t="s">
        <v>630</v>
      </c>
      <c r="E396" s="175">
        <v>450</v>
      </c>
      <c r="F396" s="175">
        <v>391</v>
      </c>
      <c r="G396" s="175" t="s">
        <v>664</v>
      </c>
      <c r="H396" s="175" t="s">
        <v>562</v>
      </c>
      <c r="J396" s="175" t="s">
        <v>562</v>
      </c>
      <c r="M396" s="175" t="s">
        <v>619</v>
      </c>
      <c r="O396" s="175" t="s">
        <v>562</v>
      </c>
      <c r="P396" s="175" t="s">
        <v>562</v>
      </c>
      <c r="R396" s="175" t="s">
        <v>562</v>
      </c>
      <c r="U396" s="175">
        <v>2.5</v>
      </c>
    </row>
    <row r="397" spans="1:21">
      <c r="A397" s="175">
        <v>18</v>
      </c>
      <c r="B397" s="175" t="s">
        <v>284</v>
      </c>
      <c r="C397" s="175">
        <v>9</v>
      </c>
      <c r="D397" s="175">
        <v>34.78</v>
      </c>
      <c r="E397" s="175">
        <v>387</v>
      </c>
      <c r="F397" s="175">
        <v>392</v>
      </c>
      <c r="G397" s="175" t="s">
        <v>664</v>
      </c>
      <c r="H397" s="175" t="s">
        <v>562</v>
      </c>
      <c r="J397" s="175" t="s">
        <v>562</v>
      </c>
      <c r="M397" s="175" t="s">
        <v>619</v>
      </c>
      <c r="O397" s="175" t="s">
        <v>562</v>
      </c>
      <c r="P397" s="175" t="s">
        <v>562</v>
      </c>
      <c r="R397" s="175" t="s">
        <v>562</v>
      </c>
      <c r="U397" s="175">
        <v>2.5</v>
      </c>
    </row>
    <row r="398" spans="1:21">
      <c r="A398" s="175">
        <v>18</v>
      </c>
      <c r="B398" s="175" t="s">
        <v>284</v>
      </c>
      <c r="C398" s="175">
        <v>10</v>
      </c>
      <c r="D398" s="175">
        <v>33.1</v>
      </c>
      <c r="E398" s="175">
        <v>207</v>
      </c>
      <c r="F398" s="175">
        <v>393</v>
      </c>
      <c r="G398" s="175" t="s">
        <v>658</v>
      </c>
      <c r="H398" s="175" t="s">
        <v>562</v>
      </c>
      <c r="I398" s="175" t="s">
        <v>562</v>
      </c>
      <c r="U398" s="175">
        <v>9.35</v>
      </c>
    </row>
    <row r="399" spans="1:21">
      <c r="A399" s="175">
        <v>18</v>
      </c>
      <c r="B399" s="175" t="s">
        <v>284</v>
      </c>
      <c r="C399" s="175">
        <v>11</v>
      </c>
      <c r="D399" s="175">
        <v>33.1</v>
      </c>
      <c r="E399" s="175">
        <v>207</v>
      </c>
      <c r="F399" s="175">
        <v>394</v>
      </c>
      <c r="G399" s="175" t="s">
        <v>658</v>
      </c>
      <c r="H399" s="175" t="s">
        <v>562</v>
      </c>
      <c r="I399" s="175" t="s">
        <v>562</v>
      </c>
      <c r="U399" s="175">
        <v>9.35</v>
      </c>
    </row>
    <row r="400" spans="1:21">
      <c r="A400" s="175">
        <v>18</v>
      </c>
      <c r="B400" s="175" t="s">
        <v>284</v>
      </c>
      <c r="C400" s="175">
        <v>12</v>
      </c>
      <c r="D400" s="175">
        <v>33.1</v>
      </c>
      <c r="E400" s="175">
        <v>207</v>
      </c>
      <c r="F400" s="175">
        <v>395</v>
      </c>
      <c r="G400" s="175" t="s">
        <v>658</v>
      </c>
      <c r="H400" s="175" t="s">
        <v>562</v>
      </c>
      <c r="I400" s="175" t="s">
        <v>562</v>
      </c>
      <c r="U400" s="175">
        <v>9.35</v>
      </c>
    </row>
    <row r="401" spans="1:21">
      <c r="A401" s="175">
        <v>18</v>
      </c>
      <c r="B401" s="175" t="s">
        <v>284</v>
      </c>
      <c r="C401" s="175">
        <v>13</v>
      </c>
      <c r="D401" s="175">
        <v>32.299999999999997</v>
      </c>
      <c r="E401" s="175">
        <v>125</v>
      </c>
      <c r="F401" s="175">
        <v>396</v>
      </c>
      <c r="G401" s="175" t="s">
        <v>658</v>
      </c>
      <c r="H401" s="175" t="s">
        <v>562</v>
      </c>
      <c r="I401" s="175" t="s">
        <v>562</v>
      </c>
      <c r="U401" s="175">
        <v>9.35</v>
      </c>
    </row>
    <row r="402" spans="1:21">
      <c r="A402" s="175">
        <v>18</v>
      </c>
      <c r="B402" s="175" t="s">
        <v>284</v>
      </c>
      <c r="C402" s="175">
        <v>14</v>
      </c>
      <c r="D402" s="175">
        <v>32.299999999999997</v>
      </c>
      <c r="E402" s="175">
        <v>125</v>
      </c>
      <c r="F402" s="175">
        <v>397</v>
      </c>
      <c r="G402" s="175" t="s">
        <v>658</v>
      </c>
      <c r="H402" s="175" t="s">
        <v>562</v>
      </c>
      <c r="I402" s="175" t="s">
        <v>562</v>
      </c>
      <c r="U402" s="175">
        <v>9.35</v>
      </c>
    </row>
    <row r="403" spans="1:21">
      <c r="A403" s="175">
        <v>18</v>
      </c>
      <c r="B403" s="175" t="s">
        <v>284</v>
      </c>
      <c r="C403" s="175">
        <v>15</v>
      </c>
      <c r="D403" s="175">
        <v>32.299999999999997</v>
      </c>
      <c r="E403" s="175">
        <v>125</v>
      </c>
      <c r="F403" s="175">
        <v>398</v>
      </c>
      <c r="G403" s="175" t="s">
        <v>658</v>
      </c>
      <c r="H403" s="175" t="s">
        <v>562</v>
      </c>
      <c r="I403" s="175" t="s">
        <v>562</v>
      </c>
      <c r="U403" s="175">
        <v>9.35</v>
      </c>
    </row>
    <row r="404" spans="1:21">
      <c r="A404" s="175">
        <v>18</v>
      </c>
      <c r="B404" s="175" t="s">
        <v>284</v>
      </c>
      <c r="C404" s="175">
        <v>16</v>
      </c>
      <c r="D404" s="175" t="s">
        <v>642</v>
      </c>
      <c r="E404" s="175">
        <v>68</v>
      </c>
      <c r="F404" s="175">
        <v>399</v>
      </c>
      <c r="G404" s="175" t="s">
        <v>665</v>
      </c>
      <c r="H404" s="175" t="s">
        <v>562</v>
      </c>
      <c r="I404" s="175" t="s">
        <v>562</v>
      </c>
      <c r="U404" s="175">
        <v>9.35</v>
      </c>
    </row>
    <row r="405" spans="1:21">
      <c r="A405" s="175">
        <v>18</v>
      </c>
      <c r="B405" s="175" t="s">
        <v>284</v>
      </c>
      <c r="C405" s="175">
        <v>17</v>
      </c>
      <c r="D405" s="175" t="s">
        <v>642</v>
      </c>
      <c r="E405" s="175">
        <v>68</v>
      </c>
      <c r="F405" s="175">
        <v>400</v>
      </c>
      <c r="G405" s="175" t="s">
        <v>658</v>
      </c>
      <c r="H405" s="175" t="s">
        <v>562</v>
      </c>
      <c r="I405" s="175" t="s">
        <v>562</v>
      </c>
      <c r="U405" s="175">
        <v>9.35</v>
      </c>
    </row>
    <row r="406" spans="1:21">
      <c r="A406" s="175">
        <v>18</v>
      </c>
      <c r="B406" s="175" t="s">
        <v>284</v>
      </c>
      <c r="C406" s="175">
        <v>18</v>
      </c>
      <c r="D406" s="175" t="s">
        <v>642</v>
      </c>
      <c r="E406" s="175">
        <v>68</v>
      </c>
      <c r="F406" s="175">
        <v>401</v>
      </c>
      <c r="G406" s="175" t="s">
        <v>658</v>
      </c>
      <c r="H406" s="175" t="s">
        <v>562</v>
      </c>
      <c r="I406" s="175" t="s">
        <v>562</v>
      </c>
      <c r="U406" s="175">
        <v>9.35</v>
      </c>
    </row>
    <row r="407" spans="1:21">
      <c r="A407" s="175">
        <v>18</v>
      </c>
      <c r="B407" s="175" t="s">
        <v>284</v>
      </c>
      <c r="C407" s="175">
        <v>19</v>
      </c>
      <c r="D407" s="175">
        <v>20</v>
      </c>
      <c r="E407" s="175">
        <v>20</v>
      </c>
      <c r="F407" s="175">
        <v>402</v>
      </c>
      <c r="G407" s="175" t="s">
        <v>658</v>
      </c>
      <c r="H407" s="175" t="s">
        <v>562</v>
      </c>
      <c r="I407" s="175" t="s">
        <v>562</v>
      </c>
      <c r="U407" s="175">
        <v>9.35</v>
      </c>
    </row>
    <row r="408" spans="1:21">
      <c r="A408" s="175">
        <v>18</v>
      </c>
      <c r="B408" s="175" t="s">
        <v>284</v>
      </c>
      <c r="C408" s="175">
        <v>20</v>
      </c>
      <c r="D408" s="175">
        <v>20</v>
      </c>
      <c r="E408" s="175">
        <v>20</v>
      </c>
      <c r="F408" s="175">
        <v>403</v>
      </c>
      <c r="G408" s="175" t="s">
        <v>658</v>
      </c>
      <c r="H408" s="175" t="s">
        <v>562</v>
      </c>
      <c r="I408" s="175" t="s">
        <v>562</v>
      </c>
      <c r="U408" s="175">
        <v>9.35</v>
      </c>
    </row>
    <row r="409" spans="1:21">
      <c r="A409" s="175">
        <v>18</v>
      </c>
      <c r="B409" s="175" t="s">
        <v>284</v>
      </c>
      <c r="C409" s="175">
        <v>21</v>
      </c>
      <c r="D409" s="175">
        <v>20</v>
      </c>
      <c r="E409" s="175">
        <v>20</v>
      </c>
      <c r="F409" s="175">
        <v>404</v>
      </c>
      <c r="G409" s="175" t="s">
        <v>658</v>
      </c>
      <c r="H409" s="175" t="s">
        <v>562</v>
      </c>
      <c r="I409" s="175" t="s">
        <v>562</v>
      </c>
      <c r="U409" s="175">
        <v>9.35</v>
      </c>
    </row>
    <row r="410" spans="1:21">
      <c r="A410" s="175">
        <v>18</v>
      </c>
      <c r="B410" s="175" t="s">
        <v>284</v>
      </c>
      <c r="C410" s="175">
        <v>22</v>
      </c>
      <c r="D410" s="175">
        <v>5</v>
      </c>
      <c r="E410" s="175">
        <v>5</v>
      </c>
      <c r="F410" s="175">
        <v>405</v>
      </c>
      <c r="G410" s="175" t="s">
        <v>658</v>
      </c>
      <c r="H410" s="175" t="s">
        <v>562</v>
      </c>
      <c r="I410" s="175" t="s">
        <v>562</v>
      </c>
      <c r="U410" s="175">
        <v>9.35</v>
      </c>
    </row>
    <row r="411" spans="1:21">
      <c r="A411" s="175">
        <v>18</v>
      </c>
      <c r="B411" s="175" t="s">
        <v>284</v>
      </c>
      <c r="C411" s="175">
        <v>23</v>
      </c>
      <c r="D411" s="175">
        <v>5</v>
      </c>
      <c r="E411" s="175">
        <v>5</v>
      </c>
      <c r="F411" s="175">
        <v>406</v>
      </c>
      <c r="G411" s="175" t="s">
        <v>658</v>
      </c>
      <c r="H411" s="175" t="s">
        <v>562</v>
      </c>
      <c r="I411" s="175" t="s">
        <v>562</v>
      </c>
      <c r="U411" s="175">
        <v>9.35</v>
      </c>
    </row>
    <row r="412" spans="1:21">
      <c r="A412" s="175">
        <v>18</v>
      </c>
      <c r="B412" s="175" t="s">
        <v>284</v>
      </c>
      <c r="C412" s="175">
        <v>24</v>
      </c>
      <c r="D412" s="175">
        <v>5</v>
      </c>
      <c r="E412" s="175">
        <v>5</v>
      </c>
      <c r="F412" s="175">
        <v>407</v>
      </c>
      <c r="G412" s="175" t="s">
        <v>658</v>
      </c>
      <c r="H412" s="175" t="s">
        <v>562</v>
      </c>
      <c r="I412" s="175" t="s">
        <v>562</v>
      </c>
      <c r="U412" s="175">
        <v>9.35</v>
      </c>
    </row>
    <row r="413" spans="1:21">
      <c r="A413" s="175">
        <v>19</v>
      </c>
      <c r="B413" s="175" t="s">
        <v>286</v>
      </c>
      <c r="C413" s="175">
        <v>1</v>
      </c>
      <c r="D413" s="175" t="s">
        <v>646</v>
      </c>
      <c r="E413" s="175">
        <v>3740</v>
      </c>
      <c r="F413" s="175">
        <v>408</v>
      </c>
      <c r="H413" s="175" t="s">
        <v>562</v>
      </c>
      <c r="J413" s="175" t="s">
        <v>619</v>
      </c>
      <c r="L413" s="175" t="s">
        <v>562</v>
      </c>
      <c r="M413" s="175" t="s">
        <v>620</v>
      </c>
      <c r="N413" s="175" t="s">
        <v>562</v>
      </c>
      <c r="U413" s="175">
        <v>1.55</v>
      </c>
    </row>
    <row r="414" spans="1:21">
      <c r="A414" s="175">
        <v>19</v>
      </c>
      <c r="B414" s="175" t="s">
        <v>286</v>
      </c>
      <c r="C414" s="175">
        <v>2</v>
      </c>
      <c r="D414" s="175">
        <v>3100</v>
      </c>
      <c r="E414" s="175">
        <v>3100</v>
      </c>
      <c r="F414" s="175">
        <v>409</v>
      </c>
      <c r="H414" s="175" t="s">
        <v>619</v>
      </c>
      <c r="J414" s="175" t="s">
        <v>619</v>
      </c>
      <c r="L414" s="175" t="s">
        <v>635</v>
      </c>
      <c r="M414" s="175" t="s">
        <v>619</v>
      </c>
      <c r="U414" s="175">
        <v>1.8</v>
      </c>
    </row>
    <row r="415" spans="1:21">
      <c r="A415" s="175">
        <v>19</v>
      </c>
      <c r="B415" s="175" t="s">
        <v>286</v>
      </c>
      <c r="C415" s="175">
        <v>3</v>
      </c>
      <c r="D415" s="175" t="s">
        <v>638</v>
      </c>
      <c r="E415" s="175">
        <v>2600</v>
      </c>
      <c r="F415" s="175">
        <v>410</v>
      </c>
      <c r="H415" s="175" t="s">
        <v>562</v>
      </c>
      <c r="J415" s="175" t="s">
        <v>562</v>
      </c>
      <c r="L415" s="175" t="s">
        <v>635</v>
      </c>
      <c r="M415" s="175" t="s">
        <v>619</v>
      </c>
      <c r="N415" s="175" t="s">
        <v>562</v>
      </c>
      <c r="U415" s="175">
        <v>1.1000000000000001</v>
      </c>
    </row>
    <row r="416" spans="1:21">
      <c r="A416" s="175">
        <v>19</v>
      </c>
      <c r="B416" s="175" t="s">
        <v>286</v>
      </c>
      <c r="C416" s="175">
        <v>4</v>
      </c>
      <c r="D416" s="175">
        <v>2000</v>
      </c>
      <c r="E416" s="175">
        <v>2000</v>
      </c>
      <c r="F416" s="175">
        <v>411</v>
      </c>
      <c r="H416" s="175" t="s">
        <v>562</v>
      </c>
      <c r="J416" s="175" t="s">
        <v>562</v>
      </c>
      <c r="L416" s="175" t="s">
        <v>635</v>
      </c>
      <c r="M416" s="175" t="s">
        <v>619</v>
      </c>
      <c r="N416" s="175" t="s">
        <v>562</v>
      </c>
      <c r="U416" s="175">
        <v>1.1000000000000001</v>
      </c>
    </row>
    <row r="417" spans="1:21">
      <c r="A417" s="175">
        <v>19</v>
      </c>
      <c r="B417" s="175" t="s">
        <v>286</v>
      </c>
      <c r="C417" s="175">
        <v>5</v>
      </c>
      <c r="D417" s="175">
        <v>1500</v>
      </c>
      <c r="E417" s="175">
        <v>1500</v>
      </c>
      <c r="F417" s="175">
        <v>412</v>
      </c>
      <c r="H417" s="175" t="s">
        <v>562</v>
      </c>
      <c r="J417" s="175" t="s">
        <v>562</v>
      </c>
      <c r="L417" s="175" t="s">
        <v>635</v>
      </c>
      <c r="M417" s="175" t="s">
        <v>619</v>
      </c>
      <c r="U417" s="175">
        <v>0.95</v>
      </c>
    </row>
    <row r="418" spans="1:21">
      <c r="A418" s="175">
        <v>19</v>
      </c>
      <c r="B418" s="175" t="s">
        <v>286</v>
      </c>
      <c r="C418" s="175">
        <v>6</v>
      </c>
      <c r="D418" s="175">
        <v>1000</v>
      </c>
      <c r="E418" s="175">
        <v>1000</v>
      </c>
      <c r="F418" s="175">
        <v>413</v>
      </c>
      <c r="G418" s="175" t="s">
        <v>666</v>
      </c>
      <c r="H418" s="175" t="s">
        <v>562</v>
      </c>
      <c r="J418" s="175" t="s">
        <v>562</v>
      </c>
      <c r="L418" s="175" t="s">
        <v>562</v>
      </c>
      <c r="M418" s="175" t="s">
        <v>619</v>
      </c>
      <c r="N418" s="175" t="s">
        <v>562</v>
      </c>
      <c r="U418" s="175">
        <v>1.1499999999999999</v>
      </c>
    </row>
    <row r="419" spans="1:21">
      <c r="A419" s="175">
        <v>19</v>
      </c>
      <c r="B419" s="175" t="s">
        <v>286</v>
      </c>
      <c r="C419" s="175">
        <v>7</v>
      </c>
      <c r="D419" s="175">
        <v>800</v>
      </c>
      <c r="E419" s="175">
        <v>800</v>
      </c>
      <c r="F419" s="175">
        <v>414</v>
      </c>
      <c r="H419" s="175" t="s">
        <v>562</v>
      </c>
      <c r="J419" s="175" t="s">
        <v>562</v>
      </c>
      <c r="L419" s="175" t="s">
        <v>635</v>
      </c>
      <c r="M419" s="175" t="s">
        <v>619</v>
      </c>
      <c r="U419" s="175">
        <v>0.95</v>
      </c>
    </row>
    <row r="420" spans="1:21">
      <c r="A420" s="175">
        <v>19</v>
      </c>
      <c r="B420" s="175" t="s">
        <v>286</v>
      </c>
      <c r="C420" s="175">
        <v>8</v>
      </c>
      <c r="D420" s="175">
        <v>600</v>
      </c>
      <c r="E420" s="175">
        <v>600</v>
      </c>
      <c r="F420" s="175">
        <v>415</v>
      </c>
      <c r="H420" s="175" t="s">
        <v>562</v>
      </c>
      <c r="J420" s="175" t="s">
        <v>562</v>
      </c>
      <c r="L420" s="175" t="s">
        <v>635</v>
      </c>
      <c r="M420" s="175" t="s">
        <v>619</v>
      </c>
      <c r="U420" s="175">
        <v>0.95</v>
      </c>
    </row>
    <row r="421" spans="1:21">
      <c r="A421" s="175">
        <v>19</v>
      </c>
      <c r="B421" s="175" t="s">
        <v>286</v>
      </c>
      <c r="C421" s="175">
        <v>9</v>
      </c>
      <c r="D421" s="175" t="s">
        <v>628</v>
      </c>
      <c r="E421" s="175">
        <v>445</v>
      </c>
      <c r="F421" s="175">
        <v>416</v>
      </c>
      <c r="H421" s="175" t="s">
        <v>562</v>
      </c>
      <c r="J421" s="175" t="s">
        <v>562</v>
      </c>
      <c r="L421" s="175" t="s">
        <v>562</v>
      </c>
      <c r="M421" s="175" t="s">
        <v>619</v>
      </c>
      <c r="N421" s="175" t="s">
        <v>562</v>
      </c>
      <c r="U421" s="175">
        <v>1.1499999999999999</v>
      </c>
    </row>
    <row r="422" spans="1:21">
      <c r="A422" s="175">
        <v>19</v>
      </c>
      <c r="B422" s="175" t="s">
        <v>286</v>
      </c>
      <c r="C422" s="175">
        <v>10</v>
      </c>
      <c r="D422" s="175">
        <v>34.78</v>
      </c>
      <c r="E422" s="175">
        <v>389</v>
      </c>
      <c r="F422" s="175">
        <v>417</v>
      </c>
      <c r="H422" s="175" t="s">
        <v>562</v>
      </c>
      <c r="J422" s="175" t="s">
        <v>562</v>
      </c>
      <c r="L422" s="175" t="s">
        <v>635</v>
      </c>
      <c r="M422" s="175" t="s">
        <v>619</v>
      </c>
      <c r="U422" s="175">
        <v>0.95</v>
      </c>
    </row>
    <row r="423" spans="1:21">
      <c r="A423" s="175">
        <v>19</v>
      </c>
      <c r="B423" s="175" t="s">
        <v>286</v>
      </c>
      <c r="C423" s="175">
        <v>11</v>
      </c>
      <c r="D423" s="175">
        <v>34.700000000000003</v>
      </c>
      <c r="E423" s="175">
        <v>351</v>
      </c>
      <c r="F423" s="175">
        <v>418</v>
      </c>
      <c r="H423" s="175" t="s">
        <v>562</v>
      </c>
      <c r="J423" s="175" t="s">
        <v>562</v>
      </c>
      <c r="L423" s="175" t="s">
        <v>635</v>
      </c>
      <c r="M423" s="175" t="s">
        <v>619</v>
      </c>
      <c r="O423" s="175" t="s">
        <v>562</v>
      </c>
      <c r="P423" s="175" t="s">
        <v>562</v>
      </c>
      <c r="R423" s="175" t="s">
        <v>562</v>
      </c>
      <c r="U423" s="175">
        <v>2.5</v>
      </c>
    </row>
    <row r="424" spans="1:21">
      <c r="A424" s="175">
        <v>19</v>
      </c>
      <c r="B424" s="175" t="s">
        <v>286</v>
      </c>
      <c r="C424" s="175">
        <v>12</v>
      </c>
      <c r="D424" s="175" t="s">
        <v>630</v>
      </c>
      <c r="E424" s="175">
        <v>320</v>
      </c>
      <c r="F424" s="175">
        <v>419</v>
      </c>
      <c r="H424" s="175" t="s">
        <v>619</v>
      </c>
      <c r="J424" s="175" t="s">
        <v>619</v>
      </c>
      <c r="L424" s="175" t="s">
        <v>635</v>
      </c>
      <c r="M424" s="175" t="s">
        <v>620</v>
      </c>
      <c r="O424" s="175" t="s">
        <v>635</v>
      </c>
      <c r="P424" s="175" t="s">
        <v>562</v>
      </c>
      <c r="R424" s="175" t="s">
        <v>562</v>
      </c>
      <c r="U424" s="175">
        <v>2.5</v>
      </c>
    </row>
    <row r="425" spans="1:21">
      <c r="A425" s="175">
        <v>19</v>
      </c>
      <c r="B425" s="175" t="s">
        <v>286</v>
      </c>
      <c r="C425" s="175">
        <v>13</v>
      </c>
      <c r="D425" s="175">
        <v>34.4</v>
      </c>
      <c r="E425" s="175">
        <v>289</v>
      </c>
      <c r="F425" s="175">
        <v>420</v>
      </c>
      <c r="G425" s="175" t="s">
        <v>667</v>
      </c>
      <c r="H425" s="175" t="s">
        <v>562</v>
      </c>
      <c r="J425" s="175" t="s">
        <v>562</v>
      </c>
      <c r="L425" s="175" t="s">
        <v>562</v>
      </c>
      <c r="M425" s="175" t="s">
        <v>619</v>
      </c>
      <c r="N425" s="175" t="s">
        <v>562</v>
      </c>
      <c r="O425" s="175" t="s">
        <v>562</v>
      </c>
      <c r="P425" s="175" t="s">
        <v>619</v>
      </c>
      <c r="R425" s="175" t="s">
        <v>562</v>
      </c>
      <c r="U425" s="175">
        <v>2.75</v>
      </c>
    </row>
    <row r="426" spans="1:21">
      <c r="A426" s="175">
        <v>19</v>
      </c>
      <c r="B426" s="175" t="s">
        <v>286</v>
      </c>
      <c r="C426" s="175">
        <v>14</v>
      </c>
      <c r="D426" s="175">
        <v>34.1</v>
      </c>
      <c r="E426" s="175">
        <v>266</v>
      </c>
      <c r="F426" s="175">
        <v>421</v>
      </c>
      <c r="H426" s="175" t="s">
        <v>562</v>
      </c>
      <c r="J426" s="175" t="s">
        <v>562</v>
      </c>
      <c r="L426" s="175" t="s">
        <v>635</v>
      </c>
      <c r="M426" s="175" t="s">
        <v>619</v>
      </c>
      <c r="O426" s="175" t="s">
        <v>562</v>
      </c>
      <c r="P426" s="175" t="s">
        <v>562</v>
      </c>
      <c r="R426" s="175" t="s">
        <v>562</v>
      </c>
      <c r="U426" s="175">
        <v>2.5</v>
      </c>
    </row>
    <row r="427" spans="1:21">
      <c r="A427" s="175">
        <v>19</v>
      </c>
      <c r="B427" s="175" t="s">
        <v>286</v>
      </c>
      <c r="C427" s="175">
        <v>15</v>
      </c>
      <c r="D427" s="175">
        <v>33.6</v>
      </c>
      <c r="E427" s="175">
        <v>241</v>
      </c>
      <c r="F427" s="175">
        <v>422</v>
      </c>
      <c r="H427" s="175" t="s">
        <v>562</v>
      </c>
      <c r="J427" s="175" t="s">
        <v>562</v>
      </c>
      <c r="L427" s="175" t="s">
        <v>635</v>
      </c>
      <c r="M427" s="175" t="s">
        <v>619</v>
      </c>
      <c r="O427" s="175" t="s">
        <v>562</v>
      </c>
      <c r="P427" s="175" t="s">
        <v>562</v>
      </c>
      <c r="R427" s="175" t="s">
        <v>562</v>
      </c>
      <c r="U427" s="175">
        <v>1.75</v>
      </c>
    </row>
    <row r="428" spans="1:21">
      <c r="A428" s="175">
        <v>19</v>
      </c>
      <c r="B428" s="175" t="s">
        <v>286</v>
      </c>
      <c r="C428" s="175">
        <v>16</v>
      </c>
      <c r="D428" s="175">
        <v>33.1</v>
      </c>
      <c r="E428" s="175">
        <v>212</v>
      </c>
      <c r="F428" s="175">
        <v>423</v>
      </c>
      <c r="G428" s="175" t="s">
        <v>668</v>
      </c>
      <c r="H428" s="175" t="s">
        <v>562</v>
      </c>
      <c r="J428" s="175" t="s">
        <v>562</v>
      </c>
      <c r="L428" s="175" t="s">
        <v>562</v>
      </c>
      <c r="M428" s="175" t="s">
        <v>619</v>
      </c>
      <c r="N428" s="175" t="s">
        <v>562</v>
      </c>
      <c r="P428" s="175" t="s">
        <v>562</v>
      </c>
      <c r="R428" s="175" t="s">
        <v>619</v>
      </c>
      <c r="S428" s="175" t="s">
        <v>619</v>
      </c>
      <c r="U428" s="175">
        <v>4.38</v>
      </c>
    </row>
    <row r="429" spans="1:21">
      <c r="A429" s="175">
        <v>19</v>
      </c>
      <c r="B429" s="175" t="s">
        <v>286</v>
      </c>
      <c r="C429" s="175">
        <v>17</v>
      </c>
      <c r="D429" s="175">
        <v>32.9</v>
      </c>
      <c r="E429" s="175">
        <v>194</v>
      </c>
      <c r="F429" s="175">
        <v>424</v>
      </c>
      <c r="H429" s="175" t="s">
        <v>562</v>
      </c>
      <c r="J429" s="175" t="s">
        <v>562</v>
      </c>
      <c r="L429" s="175" t="s">
        <v>635</v>
      </c>
      <c r="M429" s="175" t="s">
        <v>620</v>
      </c>
      <c r="O429" s="175" t="s">
        <v>619</v>
      </c>
      <c r="P429" s="175" t="s">
        <v>562</v>
      </c>
      <c r="R429" s="175" t="s">
        <v>562</v>
      </c>
      <c r="S429" s="175" t="s">
        <v>562</v>
      </c>
      <c r="U429" s="175">
        <v>3.99</v>
      </c>
    </row>
    <row r="430" spans="1:21">
      <c r="A430" s="175">
        <v>19</v>
      </c>
      <c r="B430" s="175" t="s">
        <v>286</v>
      </c>
      <c r="C430" s="175">
        <v>18</v>
      </c>
      <c r="D430" s="175">
        <v>32.6</v>
      </c>
      <c r="E430" s="175">
        <v>158</v>
      </c>
      <c r="F430" s="175">
        <v>425</v>
      </c>
      <c r="H430" s="175" t="s">
        <v>562</v>
      </c>
      <c r="J430" s="175" t="s">
        <v>562</v>
      </c>
      <c r="L430" s="175" t="s">
        <v>635</v>
      </c>
      <c r="M430" s="175" t="s">
        <v>619</v>
      </c>
      <c r="O430" s="175" t="s">
        <v>562</v>
      </c>
      <c r="P430" s="175" t="s">
        <v>562</v>
      </c>
      <c r="R430" s="175" t="s">
        <v>562</v>
      </c>
      <c r="S430" s="175" t="s">
        <v>562</v>
      </c>
      <c r="U430" s="175">
        <v>3.34</v>
      </c>
    </row>
    <row r="431" spans="1:21">
      <c r="A431" s="175">
        <v>19</v>
      </c>
      <c r="B431" s="175" t="s">
        <v>286</v>
      </c>
      <c r="C431" s="175">
        <v>19</v>
      </c>
      <c r="D431" s="175">
        <v>32.299999999999997</v>
      </c>
      <c r="E431" s="175">
        <v>125</v>
      </c>
      <c r="F431" s="175">
        <v>426</v>
      </c>
      <c r="G431" s="175" t="s">
        <v>610</v>
      </c>
      <c r="H431" s="175" t="s">
        <v>562</v>
      </c>
      <c r="J431" s="175" t="s">
        <v>562</v>
      </c>
      <c r="L431" s="175" t="s">
        <v>562</v>
      </c>
      <c r="M431" s="175" t="s">
        <v>619</v>
      </c>
      <c r="O431" s="175" t="s">
        <v>562</v>
      </c>
      <c r="P431" s="175" t="s">
        <v>562</v>
      </c>
      <c r="R431" s="175" t="s">
        <v>619</v>
      </c>
      <c r="S431" s="175" t="s">
        <v>562</v>
      </c>
      <c r="U431" s="175">
        <v>4.1399999999999997</v>
      </c>
    </row>
    <row r="432" spans="1:21">
      <c r="A432" s="175">
        <v>19</v>
      </c>
      <c r="B432" s="175" t="s">
        <v>286</v>
      </c>
      <c r="C432" s="175">
        <v>20</v>
      </c>
      <c r="D432" s="175">
        <v>31.8</v>
      </c>
      <c r="E432" s="175">
        <v>87</v>
      </c>
      <c r="F432" s="175">
        <v>427</v>
      </c>
      <c r="H432" s="175" t="s">
        <v>619</v>
      </c>
      <c r="J432" s="175" t="s">
        <v>562</v>
      </c>
      <c r="L432" s="175" t="s">
        <v>635</v>
      </c>
      <c r="M432" s="175" t="s">
        <v>619</v>
      </c>
      <c r="O432" s="175" t="s">
        <v>562</v>
      </c>
      <c r="P432" s="175" t="s">
        <v>562</v>
      </c>
      <c r="R432" s="175" t="s">
        <v>562</v>
      </c>
      <c r="S432" s="175" t="s">
        <v>562</v>
      </c>
      <c r="U432" s="175">
        <v>3.69</v>
      </c>
    </row>
    <row r="433" spans="1:21">
      <c r="A433" s="175">
        <v>19</v>
      </c>
      <c r="B433" s="175" t="s">
        <v>286</v>
      </c>
      <c r="C433" s="175">
        <v>21</v>
      </c>
      <c r="D433" s="175" t="s">
        <v>649</v>
      </c>
      <c r="E433" s="175">
        <v>65</v>
      </c>
      <c r="F433" s="175">
        <v>428</v>
      </c>
      <c r="G433" s="175" t="s">
        <v>610</v>
      </c>
      <c r="H433" s="175" t="s">
        <v>562</v>
      </c>
      <c r="J433" s="175" t="s">
        <v>562</v>
      </c>
      <c r="L433" s="175" t="s">
        <v>562</v>
      </c>
      <c r="M433" s="175" t="s">
        <v>619</v>
      </c>
      <c r="N433" s="175" t="s">
        <v>562</v>
      </c>
      <c r="O433" s="175" t="s">
        <v>562</v>
      </c>
      <c r="P433" s="175" t="s">
        <v>562</v>
      </c>
      <c r="R433" s="175" t="s">
        <v>562</v>
      </c>
      <c r="S433" s="175" t="s">
        <v>619</v>
      </c>
      <c r="U433" s="175">
        <v>4.38</v>
      </c>
    </row>
    <row r="434" spans="1:21">
      <c r="A434" s="175">
        <v>19</v>
      </c>
      <c r="B434" s="175" t="s">
        <v>286</v>
      </c>
      <c r="C434" s="175">
        <v>22</v>
      </c>
      <c r="D434" s="175">
        <v>40</v>
      </c>
      <c r="E434" s="175">
        <v>40</v>
      </c>
      <c r="F434" s="175">
        <v>429</v>
      </c>
      <c r="H434" s="175" t="s">
        <v>562</v>
      </c>
      <c r="J434" s="175" t="s">
        <v>562</v>
      </c>
      <c r="L434" s="175" t="s">
        <v>635</v>
      </c>
      <c r="M434" s="175" t="s">
        <v>619</v>
      </c>
      <c r="O434" s="175" t="s">
        <v>562</v>
      </c>
      <c r="P434" s="175" t="s">
        <v>562</v>
      </c>
      <c r="R434" s="175" t="s">
        <v>619</v>
      </c>
      <c r="S434" s="175" t="s">
        <v>619</v>
      </c>
      <c r="U434" s="175">
        <v>4.93</v>
      </c>
    </row>
    <row r="435" spans="1:21">
      <c r="A435" s="175">
        <v>19</v>
      </c>
      <c r="B435" s="175" t="s">
        <v>286</v>
      </c>
      <c r="C435" s="175">
        <v>23</v>
      </c>
      <c r="D435" s="175">
        <v>20</v>
      </c>
      <c r="E435" s="175">
        <v>20</v>
      </c>
      <c r="F435" s="175">
        <v>430</v>
      </c>
      <c r="H435" s="175" t="s">
        <v>562</v>
      </c>
      <c r="J435" s="175" t="s">
        <v>619</v>
      </c>
      <c r="L435" s="175" t="s">
        <v>562</v>
      </c>
      <c r="M435" s="175" t="s">
        <v>619</v>
      </c>
      <c r="O435" s="175" t="s">
        <v>562</v>
      </c>
      <c r="P435" s="175" t="s">
        <v>562</v>
      </c>
      <c r="R435" s="175" t="s">
        <v>562</v>
      </c>
      <c r="S435" s="175" t="s">
        <v>562</v>
      </c>
      <c r="U435" s="175">
        <v>3.89</v>
      </c>
    </row>
    <row r="436" spans="1:21">
      <c r="A436" s="175">
        <v>19</v>
      </c>
      <c r="B436" s="175" t="s">
        <v>286</v>
      </c>
      <c r="C436" s="175">
        <v>24</v>
      </c>
      <c r="D436" s="175">
        <v>5</v>
      </c>
      <c r="E436" s="175">
        <v>5</v>
      </c>
      <c r="F436" s="175">
        <v>431</v>
      </c>
      <c r="G436" s="175" t="s">
        <v>610</v>
      </c>
      <c r="H436" s="175" t="s">
        <v>562</v>
      </c>
      <c r="J436" s="175" t="s">
        <v>562</v>
      </c>
      <c r="L436" s="175" t="s">
        <v>562</v>
      </c>
      <c r="M436" s="175" t="s">
        <v>619</v>
      </c>
      <c r="N436" s="175" t="s">
        <v>562</v>
      </c>
      <c r="O436" s="175" t="s">
        <v>562</v>
      </c>
      <c r="P436" s="175" t="s">
        <v>562</v>
      </c>
      <c r="R436" s="175" t="s">
        <v>562</v>
      </c>
      <c r="S436" s="175" t="s">
        <v>562</v>
      </c>
      <c r="U436" s="175">
        <v>3.54</v>
      </c>
    </row>
    <row r="437" spans="1:21">
      <c r="A437" s="175">
        <v>20</v>
      </c>
      <c r="B437" s="175" t="s">
        <v>288</v>
      </c>
      <c r="C437" s="175">
        <v>1</v>
      </c>
      <c r="D437" s="175" t="s">
        <v>618</v>
      </c>
      <c r="E437" s="175">
        <v>3831</v>
      </c>
      <c r="F437" s="175">
        <v>432</v>
      </c>
      <c r="H437" s="175" t="s">
        <v>562</v>
      </c>
      <c r="L437" s="175" t="s">
        <v>562</v>
      </c>
      <c r="M437" s="175" t="s">
        <v>619</v>
      </c>
      <c r="N437" s="175" t="s">
        <v>562</v>
      </c>
      <c r="Q437" s="175" t="s">
        <v>562</v>
      </c>
    </row>
    <row r="438" spans="1:21">
      <c r="A438" s="175">
        <v>20</v>
      </c>
      <c r="B438" s="175" t="s">
        <v>288</v>
      </c>
      <c r="C438" s="175">
        <v>2</v>
      </c>
      <c r="D438" s="175">
        <v>3100</v>
      </c>
      <c r="E438" s="175">
        <v>3100</v>
      </c>
      <c r="F438" s="175">
        <v>433</v>
      </c>
      <c r="H438" s="175" t="s">
        <v>562</v>
      </c>
      <c r="L438" s="175" t="s">
        <v>635</v>
      </c>
      <c r="M438" s="175" t="s">
        <v>619</v>
      </c>
    </row>
    <row r="439" spans="1:21">
      <c r="A439" s="175">
        <v>20</v>
      </c>
      <c r="B439" s="175" t="s">
        <v>288</v>
      </c>
      <c r="C439" s="175">
        <v>3</v>
      </c>
      <c r="D439" s="175" t="s">
        <v>638</v>
      </c>
      <c r="E439" s="175">
        <v>2500</v>
      </c>
      <c r="F439" s="175">
        <v>434</v>
      </c>
      <c r="H439" s="175" t="s">
        <v>562</v>
      </c>
      <c r="L439" s="175" t="s">
        <v>635</v>
      </c>
      <c r="M439" s="175" t="s">
        <v>619</v>
      </c>
      <c r="N439" s="175" t="s">
        <v>562</v>
      </c>
    </row>
    <row r="440" spans="1:21">
      <c r="A440" s="175">
        <v>20</v>
      </c>
      <c r="B440" s="175" t="s">
        <v>288</v>
      </c>
      <c r="C440" s="175">
        <v>4</v>
      </c>
      <c r="D440" s="175">
        <v>2000</v>
      </c>
      <c r="E440" s="175">
        <v>2000</v>
      </c>
      <c r="F440" s="175">
        <v>435</v>
      </c>
      <c r="H440" s="175" t="s">
        <v>562</v>
      </c>
      <c r="L440" s="175" t="s">
        <v>635</v>
      </c>
      <c r="M440" s="175" t="s">
        <v>619</v>
      </c>
      <c r="N440" s="175" t="s">
        <v>562</v>
      </c>
    </row>
    <row r="441" spans="1:21">
      <c r="A441" s="175">
        <v>20</v>
      </c>
      <c r="B441" s="175" t="s">
        <v>288</v>
      </c>
      <c r="C441" s="175">
        <v>5</v>
      </c>
      <c r="D441" s="175">
        <v>1500</v>
      </c>
      <c r="E441" s="175">
        <v>1500</v>
      </c>
      <c r="F441" s="175">
        <v>436</v>
      </c>
      <c r="H441" s="175" t="s">
        <v>562</v>
      </c>
      <c r="L441" s="175" t="s">
        <v>635</v>
      </c>
      <c r="M441" s="175" t="s">
        <v>619</v>
      </c>
    </row>
    <row r="442" spans="1:21">
      <c r="A442" s="175">
        <v>20</v>
      </c>
      <c r="B442" s="175" t="s">
        <v>288</v>
      </c>
      <c r="C442" s="175">
        <v>6</v>
      </c>
      <c r="D442" s="175">
        <v>1000</v>
      </c>
      <c r="E442" s="175">
        <v>1000</v>
      </c>
      <c r="F442" s="175">
        <v>437</v>
      </c>
      <c r="H442" s="175" t="s">
        <v>562</v>
      </c>
      <c r="L442" s="175" t="s">
        <v>562</v>
      </c>
      <c r="M442" s="175" t="s">
        <v>619</v>
      </c>
      <c r="N442" s="175" t="s">
        <v>562</v>
      </c>
    </row>
    <row r="443" spans="1:21">
      <c r="A443" s="175">
        <v>20</v>
      </c>
      <c r="B443" s="175" t="s">
        <v>288</v>
      </c>
      <c r="C443" s="175">
        <v>7</v>
      </c>
      <c r="D443" s="175">
        <v>800</v>
      </c>
      <c r="E443" s="175">
        <v>800</v>
      </c>
      <c r="F443" s="175">
        <v>438</v>
      </c>
      <c r="H443" s="175" t="s">
        <v>562</v>
      </c>
      <c r="L443" s="175" t="s">
        <v>635</v>
      </c>
      <c r="M443" s="175" t="s">
        <v>619</v>
      </c>
    </row>
    <row r="444" spans="1:21">
      <c r="A444" s="175">
        <v>20</v>
      </c>
      <c r="B444" s="175" t="s">
        <v>288</v>
      </c>
      <c r="C444" s="175">
        <v>8</v>
      </c>
      <c r="D444" s="175">
        <v>600</v>
      </c>
      <c r="E444" s="175">
        <v>600</v>
      </c>
      <c r="F444" s="175">
        <v>439</v>
      </c>
      <c r="H444" s="175" t="s">
        <v>562</v>
      </c>
      <c r="J444" s="175" t="s">
        <v>562</v>
      </c>
      <c r="L444" s="175" t="s">
        <v>635</v>
      </c>
      <c r="M444" s="175" t="s">
        <v>619</v>
      </c>
      <c r="Q444" s="175" t="s">
        <v>562</v>
      </c>
    </row>
    <row r="445" spans="1:21">
      <c r="A445" s="175">
        <v>20</v>
      </c>
      <c r="B445" s="175" t="s">
        <v>288</v>
      </c>
      <c r="C445" s="175">
        <v>9</v>
      </c>
      <c r="D445" s="175" t="s">
        <v>628</v>
      </c>
      <c r="E445" s="175">
        <v>500</v>
      </c>
      <c r="F445" s="175">
        <v>440</v>
      </c>
      <c r="H445" s="175" t="s">
        <v>562</v>
      </c>
      <c r="J445" s="175" t="s">
        <v>562</v>
      </c>
      <c r="L445" s="175" t="s">
        <v>562</v>
      </c>
      <c r="M445" s="175" t="s">
        <v>619</v>
      </c>
      <c r="N445" s="175" t="s">
        <v>562</v>
      </c>
      <c r="Q445" s="175" t="s">
        <v>562</v>
      </c>
    </row>
    <row r="446" spans="1:21">
      <c r="A446" s="175">
        <v>20</v>
      </c>
      <c r="B446" s="175" t="s">
        <v>288</v>
      </c>
      <c r="C446" s="175">
        <v>10</v>
      </c>
      <c r="D446" s="175">
        <v>34.78</v>
      </c>
      <c r="E446" s="175">
        <v>391</v>
      </c>
      <c r="F446" s="175">
        <v>441</v>
      </c>
      <c r="H446" s="175" t="s">
        <v>562</v>
      </c>
      <c r="J446" s="175" t="s">
        <v>562</v>
      </c>
      <c r="L446" s="175" t="s">
        <v>635</v>
      </c>
      <c r="M446" s="175" t="s">
        <v>619</v>
      </c>
      <c r="Q446" s="175" t="s">
        <v>562</v>
      </c>
    </row>
    <row r="447" spans="1:21">
      <c r="A447" s="175">
        <v>20</v>
      </c>
      <c r="B447" s="175" t="s">
        <v>288</v>
      </c>
      <c r="C447" s="175">
        <v>11</v>
      </c>
      <c r="D447" s="175">
        <v>34.700000000000003</v>
      </c>
      <c r="E447" s="175">
        <v>351</v>
      </c>
      <c r="F447" s="175">
        <v>442</v>
      </c>
      <c r="H447" s="175" t="s">
        <v>562</v>
      </c>
      <c r="J447" s="175" t="s">
        <v>562</v>
      </c>
      <c r="L447" s="175" t="s">
        <v>635</v>
      </c>
      <c r="M447" s="175" t="s">
        <v>619</v>
      </c>
      <c r="P447" s="175" t="s">
        <v>562</v>
      </c>
      <c r="Q447" s="175" t="s">
        <v>562</v>
      </c>
      <c r="R447" s="175" t="s">
        <v>562</v>
      </c>
    </row>
    <row r="448" spans="1:21">
      <c r="A448" s="175">
        <v>20</v>
      </c>
      <c r="B448" s="175" t="s">
        <v>288</v>
      </c>
      <c r="C448" s="175">
        <v>12</v>
      </c>
      <c r="D448" s="175" t="s">
        <v>630</v>
      </c>
      <c r="E448" s="175">
        <v>316</v>
      </c>
      <c r="F448" s="175">
        <v>443</v>
      </c>
      <c r="H448" s="175" t="s">
        <v>619</v>
      </c>
      <c r="J448" s="175" t="s">
        <v>619</v>
      </c>
      <c r="L448" s="175" t="s">
        <v>635</v>
      </c>
      <c r="M448" s="175" t="s">
        <v>620</v>
      </c>
      <c r="P448" s="175" t="s">
        <v>562</v>
      </c>
      <c r="Q448" s="175" t="s">
        <v>562</v>
      </c>
      <c r="R448" s="175" t="s">
        <v>562</v>
      </c>
    </row>
    <row r="449" spans="1:23">
      <c r="A449" s="175">
        <v>20</v>
      </c>
      <c r="B449" s="175" t="s">
        <v>288</v>
      </c>
      <c r="C449" s="175">
        <v>13</v>
      </c>
      <c r="D449" s="175">
        <v>34.4</v>
      </c>
      <c r="E449" s="175">
        <v>282</v>
      </c>
      <c r="F449" s="175">
        <v>444</v>
      </c>
      <c r="G449" s="175" t="s">
        <v>669</v>
      </c>
      <c r="H449" s="175" t="s">
        <v>562</v>
      </c>
      <c r="J449" s="175" t="s">
        <v>562</v>
      </c>
      <c r="L449" s="175" t="s">
        <v>562</v>
      </c>
      <c r="M449" s="175" t="s">
        <v>619</v>
      </c>
      <c r="N449" s="175" t="s">
        <v>562</v>
      </c>
      <c r="P449" s="175" t="s">
        <v>562</v>
      </c>
      <c r="Q449" s="175" t="s">
        <v>562</v>
      </c>
      <c r="R449" s="175" t="s">
        <v>562</v>
      </c>
      <c r="W449" s="175" t="s">
        <v>562</v>
      </c>
    </row>
    <row r="450" spans="1:23">
      <c r="A450" s="175">
        <v>20</v>
      </c>
      <c r="B450" s="175" t="s">
        <v>288</v>
      </c>
      <c r="C450" s="175">
        <v>14</v>
      </c>
      <c r="D450" s="175">
        <v>34.1</v>
      </c>
      <c r="E450" s="175">
        <v>260</v>
      </c>
      <c r="F450" s="175">
        <v>445</v>
      </c>
      <c r="H450" s="175" t="s">
        <v>562</v>
      </c>
      <c r="J450" s="175" t="s">
        <v>562</v>
      </c>
      <c r="L450" s="175" t="s">
        <v>635</v>
      </c>
      <c r="M450" s="175" t="s">
        <v>619</v>
      </c>
      <c r="P450" s="175" t="s">
        <v>562</v>
      </c>
      <c r="Q450" s="175" t="s">
        <v>562</v>
      </c>
      <c r="R450" s="175" t="s">
        <v>562</v>
      </c>
    </row>
    <row r="451" spans="1:23">
      <c r="A451" s="175">
        <v>20</v>
      </c>
      <c r="B451" s="175" t="s">
        <v>288</v>
      </c>
      <c r="C451" s="175">
        <v>15</v>
      </c>
      <c r="D451" s="175">
        <v>33.6</v>
      </c>
      <c r="E451" s="175">
        <v>237</v>
      </c>
      <c r="F451" s="175">
        <v>446</v>
      </c>
      <c r="H451" s="175" t="s">
        <v>562</v>
      </c>
      <c r="J451" s="175" t="s">
        <v>562</v>
      </c>
      <c r="L451" s="175" t="s">
        <v>635</v>
      </c>
      <c r="M451" s="175" t="s">
        <v>619</v>
      </c>
      <c r="P451" s="175" t="s">
        <v>562</v>
      </c>
      <c r="Q451" s="175" t="s">
        <v>562</v>
      </c>
      <c r="R451" s="175" t="s">
        <v>562</v>
      </c>
    </row>
    <row r="452" spans="1:23">
      <c r="A452" s="175">
        <v>20</v>
      </c>
      <c r="B452" s="175" t="s">
        <v>288</v>
      </c>
      <c r="C452" s="175">
        <v>16</v>
      </c>
      <c r="D452" s="175">
        <v>33.1</v>
      </c>
      <c r="E452" s="175">
        <v>208</v>
      </c>
      <c r="F452" s="175">
        <v>447</v>
      </c>
      <c r="G452" s="175" t="s">
        <v>669</v>
      </c>
      <c r="H452" s="175" t="s">
        <v>562</v>
      </c>
      <c r="J452" s="175" t="s">
        <v>562</v>
      </c>
      <c r="L452" s="175" t="s">
        <v>562</v>
      </c>
      <c r="M452" s="175" t="s">
        <v>619</v>
      </c>
      <c r="N452" s="175" t="s">
        <v>562</v>
      </c>
      <c r="P452" s="175" t="s">
        <v>562</v>
      </c>
      <c r="R452" s="175" t="s">
        <v>562</v>
      </c>
      <c r="W452" s="175" t="s">
        <v>562</v>
      </c>
    </row>
    <row r="453" spans="1:23">
      <c r="A453" s="175">
        <v>20</v>
      </c>
      <c r="B453" s="175" t="s">
        <v>288</v>
      </c>
      <c r="C453" s="175">
        <v>17</v>
      </c>
      <c r="D453" s="175">
        <v>32.9</v>
      </c>
      <c r="E453" s="175">
        <v>189</v>
      </c>
      <c r="F453" s="175">
        <v>448</v>
      </c>
      <c r="H453" s="175" t="s">
        <v>562</v>
      </c>
      <c r="J453" s="175" t="s">
        <v>562</v>
      </c>
      <c r="L453" s="175" t="s">
        <v>635</v>
      </c>
      <c r="M453" s="175" t="s">
        <v>619</v>
      </c>
      <c r="P453" s="175" t="s">
        <v>562</v>
      </c>
      <c r="R453" s="175" t="s">
        <v>562</v>
      </c>
    </row>
    <row r="454" spans="1:23">
      <c r="A454" s="175">
        <v>20</v>
      </c>
      <c r="B454" s="175" t="s">
        <v>288</v>
      </c>
      <c r="C454" s="175">
        <v>18</v>
      </c>
      <c r="D454" s="175">
        <v>32.6</v>
      </c>
      <c r="E454" s="175">
        <v>153</v>
      </c>
      <c r="F454" s="175">
        <v>449</v>
      </c>
      <c r="H454" s="175" t="s">
        <v>562</v>
      </c>
      <c r="J454" s="175" t="s">
        <v>562</v>
      </c>
      <c r="L454" s="175" t="s">
        <v>635</v>
      </c>
      <c r="M454" s="175" t="s">
        <v>619</v>
      </c>
      <c r="P454" s="175" t="s">
        <v>562</v>
      </c>
      <c r="R454" s="175" t="s">
        <v>562</v>
      </c>
    </row>
    <row r="455" spans="1:23">
      <c r="A455" s="175">
        <v>20</v>
      </c>
      <c r="B455" s="175" t="s">
        <v>288</v>
      </c>
      <c r="C455" s="175">
        <v>19</v>
      </c>
      <c r="D455" s="175">
        <v>32.299999999999997</v>
      </c>
      <c r="E455" s="175">
        <v>122</v>
      </c>
      <c r="F455" s="175">
        <v>450</v>
      </c>
      <c r="G455" s="175" t="s">
        <v>669</v>
      </c>
      <c r="H455" s="175" t="s">
        <v>562</v>
      </c>
      <c r="J455" s="175" t="s">
        <v>562</v>
      </c>
      <c r="L455" s="175" t="s">
        <v>562</v>
      </c>
      <c r="M455" s="175" t="s">
        <v>619</v>
      </c>
      <c r="P455" s="175" t="s">
        <v>562</v>
      </c>
      <c r="R455" s="175" t="s">
        <v>619</v>
      </c>
      <c r="S455" s="175" t="s">
        <v>562</v>
      </c>
    </row>
    <row r="456" spans="1:23">
      <c r="A456" s="175">
        <v>20</v>
      </c>
      <c r="B456" s="175" t="s">
        <v>288</v>
      </c>
      <c r="C456" s="175">
        <v>20</v>
      </c>
      <c r="D456" s="175">
        <v>31.8</v>
      </c>
      <c r="E456" s="175">
        <v>83</v>
      </c>
      <c r="F456" s="175">
        <v>451</v>
      </c>
      <c r="H456" s="175" t="s">
        <v>619</v>
      </c>
      <c r="J456" s="175" t="s">
        <v>562</v>
      </c>
      <c r="L456" s="175" t="s">
        <v>635</v>
      </c>
      <c r="M456" s="175" t="s">
        <v>620</v>
      </c>
      <c r="P456" s="175" t="s">
        <v>562</v>
      </c>
      <c r="R456" s="175" t="s">
        <v>562</v>
      </c>
      <c r="S456" s="175" t="s">
        <v>562</v>
      </c>
    </row>
    <row r="457" spans="1:23">
      <c r="A457" s="175">
        <v>20</v>
      </c>
      <c r="B457" s="175" t="s">
        <v>288</v>
      </c>
      <c r="C457" s="175">
        <v>21</v>
      </c>
      <c r="D457" s="175" t="s">
        <v>649</v>
      </c>
      <c r="E457" s="175">
        <v>63</v>
      </c>
      <c r="F457" s="175">
        <v>452</v>
      </c>
      <c r="G457" s="175" t="s">
        <v>669</v>
      </c>
      <c r="H457" s="175" t="s">
        <v>562</v>
      </c>
      <c r="J457" s="175" t="s">
        <v>562</v>
      </c>
      <c r="L457" s="175" t="s">
        <v>562</v>
      </c>
      <c r="M457" s="175" t="s">
        <v>619</v>
      </c>
      <c r="N457" s="175" t="s">
        <v>562</v>
      </c>
      <c r="P457" s="175" t="s">
        <v>562</v>
      </c>
      <c r="R457" s="175" t="s">
        <v>562</v>
      </c>
      <c r="S457" s="175" t="s">
        <v>562</v>
      </c>
    </row>
    <row r="458" spans="1:23">
      <c r="A458" s="175">
        <v>20</v>
      </c>
      <c r="B458" s="175" t="s">
        <v>288</v>
      </c>
      <c r="C458" s="175">
        <v>22</v>
      </c>
      <c r="D458" s="175">
        <v>40</v>
      </c>
      <c r="E458" s="175">
        <v>40</v>
      </c>
      <c r="F458" s="175">
        <v>453</v>
      </c>
      <c r="H458" s="175" t="s">
        <v>562</v>
      </c>
      <c r="J458" s="175" t="s">
        <v>562</v>
      </c>
      <c r="L458" s="175" t="s">
        <v>635</v>
      </c>
      <c r="M458" s="175" t="s">
        <v>619</v>
      </c>
      <c r="P458" s="175" t="s">
        <v>619</v>
      </c>
      <c r="R458" s="175" t="s">
        <v>619</v>
      </c>
      <c r="S458" s="175" t="s">
        <v>562</v>
      </c>
    </row>
    <row r="459" spans="1:23">
      <c r="A459" s="175">
        <v>20</v>
      </c>
      <c r="B459" s="175" t="s">
        <v>288</v>
      </c>
      <c r="C459" s="175">
        <v>23</v>
      </c>
      <c r="D459" s="175">
        <v>20</v>
      </c>
      <c r="E459" s="175">
        <v>20</v>
      </c>
      <c r="F459" s="175">
        <v>454</v>
      </c>
      <c r="H459" s="175" t="s">
        <v>562</v>
      </c>
      <c r="J459" s="175" t="s">
        <v>619</v>
      </c>
      <c r="L459" s="175" t="s">
        <v>562</v>
      </c>
      <c r="M459" s="175" t="s">
        <v>619</v>
      </c>
      <c r="P459" s="175" t="s">
        <v>562</v>
      </c>
      <c r="R459" s="175" t="s">
        <v>562</v>
      </c>
      <c r="S459" s="175" t="s">
        <v>562</v>
      </c>
    </row>
    <row r="460" spans="1:23">
      <c r="A460" s="175">
        <v>20</v>
      </c>
      <c r="B460" s="175" t="s">
        <v>288</v>
      </c>
      <c r="C460" s="175">
        <v>24</v>
      </c>
      <c r="D460" s="175">
        <v>5</v>
      </c>
      <c r="E460" s="175">
        <v>5</v>
      </c>
      <c r="F460" s="175">
        <v>455</v>
      </c>
      <c r="G460" s="175" t="s">
        <v>669</v>
      </c>
      <c r="H460" s="175" t="s">
        <v>562</v>
      </c>
      <c r="J460" s="175" t="s">
        <v>562</v>
      </c>
      <c r="L460" s="175" t="s">
        <v>562</v>
      </c>
      <c r="M460" s="175" t="s">
        <v>619</v>
      </c>
      <c r="N460" s="175" t="s">
        <v>562</v>
      </c>
      <c r="P460" s="175" t="s">
        <v>562</v>
      </c>
      <c r="Q460" s="175" t="s">
        <v>562</v>
      </c>
      <c r="R460" s="175" t="s">
        <v>562</v>
      </c>
      <c r="S460" s="175" t="s">
        <v>562</v>
      </c>
    </row>
    <row r="461" spans="1:23">
      <c r="A461" s="175">
        <v>21</v>
      </c>
      <c r="B461" s="175" t="s">
        <v>290</v>
      </c>
      <c r="C461" s="175">
        <v>1</v>
      </c>
      <c r="D461" s="175" t="s">
        <v>618</v>
      </c>
      <c r="E461" s="175">
        <v>2212</v>
      </c>
      <c r="F461" s="175">
        <v>456</v>
      </c>
      <c r="G461" s="175" t="s">
        <v>670</v>
      </c>
      <c r="H461" s="175" t="s">
        <v>562</v>
      </c>
      <c r="J461" s="175" t="s">
        <v>619</v>
      </c>
      <c r="L461" s="175" t="s">
        <v>562</v>
      </c>
      <c r="M461" s="175" t="s">
        <v>619</v>
      </c>
      <c r="N461" s="175" t="s">
        <v>562</v>
      </c>
      <c r="Q461" s="175" t="s">
        <v>562</v>
      </c>
      <c r="U461" s="175">
        <v>1.65</v>
      </c>
    </row>
    <row r="462" spans="1:23">
      <c r="A462" s="175">
        <v>21</v>
      </c>
      <c r="B462" s="175" t="s">
        <v>290</v>
      </c>
      <c r="C462" s="175">
        <v>2</v>
      </c>
      <c r="D462" s="175">
        <v>2000</v>
      </c>
      <c r="E462" s="175">
        <v>2000</v>
      </c>
      <c r="F462" s="175">
        <v>457</v>
      </c>
      <c r="H462" s="175" t="s">
        <v>562</v>
      </c>
      <c r="J462" s="175" t="s">
        <v>562</v>
      </c>
      <c r="L462" s="175" t="s">
        <v>635</v>
      </c>
      <c r="M462" s="175" t="s">
        <v>619</v>
      </c>
      <c r="N462" s="175" t="s">
        <v>562</v>
      </c>
      <c r="U462" s="175">
        <v>1.1000000000000001</v>
      </c>
    </row>
    <row r="463" spans="1:23">
      <c r="A463" s="175">
        <v>21</v>
      </c>
      <c r="B463" s="175" t="s">
        <v>290</v>
      </c>
      <c r="C463" s="175">
        <v>3</v>
      </c>
      <c r="D463" s="175">
        <v>1500</v>
      </c>
      <c r="E463" s="175">
        <v>1500</v>
      </c>
      <c r="F463" s="175">
        <v>458</v>
      </c>
      <c r="H463" s="175" t="s">
        <v>562</v>
      </c>
      <c r="J463" s="175" t="s">
        <v>562</v>
      </c>
      <c r="L463" s="175" t="s">
        <v>635</v>
      </c>
      <c r="M463" s="175" t="s">
        <v>619</v>
      </c>
      <c r="U463" s="175">
        <v>0.95</v>
      </c>
    </row>
    <row r="464" spans="1:23">
      <c r="A464" s="175">
        <v>21</v>
      </c>
      <c r="B464" s="175" t="s">
        <v>290</v>
      </c>
      <c r="C464" s="175">
        <v>4</v>
      </c>
      <c r="D464" s="175">
        <v>1000</v>
      </c>
      <c r="E464" s="175">
        <v>1000</v>
      </c>
      <c r="F464" s="175">
        <v>459</v>
      </c>
      <c r="H464" s="175" t="s">
        <v>562</v>
      </c>
      <c r="J464" s="175" t="s">
        <v>562</v>
      </c>
      <c r="L464" s="175" t="s">
        <v>562</v>
      </c>
      <c r="M464" s="175" t="s">
        <v>619</v>
      </c>
      <c r="N464" s="175" t="s">
        <v>562</v>
      </c>
      <c r="U464" s="175">
        <v>1.1499999999999999</v>
      </c>
    </row>
    <row r="465" spans="1:23">
      <c r="A465" s="175">
        <v>21</v>
      </c>
      <c r="B465" s="175" t="s">
        <v>290</v>
      </c>
      <c r="C465" s="175">
        <v>5</v>
      </c>
      <c r="D465" s="175">
        <v>800</v>
      </c>
      <c r="E465" s="175">
        <v>800</v>
      </c>
      <c r="F465" s="175">
        <v>460</v>
      </c>
      <c r="H465" s="175" t="s">
        <v>562</v>
      </c>
      <c r="J465" s="175" t="s">
        <v>562</v>
      </c>
      <c r="L465" s="175" t="s">
        <v>635</v>
      </c>
      <c r="M465" s="175" t="s">
        <v>619</v>
      </c>
      <c r="U465" s="175">
        <v>0.95</v>
      </c>
    </row>
    <row r="466" spans="1:23">
      <c r="A466" s="175">
        <v>21</v>
      </c>
      <c r="B466" s="175" t="s">
        <v>290</v>
      </c>
      <c r="C466" s="175">
        <v>6</v>
      </c>
      <c r="D466" s="175">
        <v>600</v>
      </c>
      <c r="E466" s="175">
        <v>600</v>
      </c>
      <c r="F466" s="175">
        <v>461</v>
      </c>
      <c r="H466" s="175" t="s">
        <v>619</v>
      </c>
      <c r="J466" s="175" t="s">
        <v>562</v>
      </c>
      <c r="L466" s="175" t="s">
        <v>635</v>
      </c>
      <c r="M466" s="175" t="s">
        <v>620</v>
      </c>
      <c r="Q466" s="175" t="s">
        <v>562</v>
      </c>
      <c r="U466" s="175">
        <v>1.2</v>
      </c>
    </row>
    <row r="467" spans="1:23">
      <c r="A467" s="175">
        <v>21</v>
      </c>
      <c r="B467" s="175" t="s">
        <v>290</v>
      </c>
      <c r="C467" s="175">
        <v>7</v>
      </c>
      <c r="D467" s="175" t="s">
        <v>628</v>
      </c>
      <c r="E467" s="175">
        <v>480</v>
      </c>
      <c r="F467" s="175">
        <v>462</v>
      </c>
      <c r="G467" s="175" t="s">
        <v>671</v>
      </c>
      <c r="H467" s="175" t="s">
        <v>562</v>
      </c>
      <c r="I467" s="175" t="s">
        <v>637</v>
      </c>
      <c r="J467" s="175" t="s">
        <v>562</v>
      </c>
      <c r="L467" s="175" t="s">
        <v>562</v>
      </c>
      <c r="M467" s="175" t="s">
        <v>619</v>
      </c>
      <c r="N467" s="175" t="s">
        <v>562</v>
      </c>
      <c r="Q467" s="175" t="s">
        <v>562</v>
      </c>
      <c r="U467" s="175">
        <v>7.15</v>
      </c>
    </row>
    <row r="468" spans="1:23">
      <c r="A468" s="175">
        <v>21</v>
      </c>
      <c r="B468" s="175" t="s">
        <v>290</v>
      </c>
      <c r="C468" s="175">
        <v>8</v>
      </c>
      <c r="D468" s="175">
        <v>34.78</v>
      </c>
      <c r="E468" s="175">
        <v>363</v>
      </c>
      <c r="F468" s="175">
        <v>463</v>
      </c>
      <c r="H468" s="175" t="s">
        <v>562</v>
      </c>
      <c r="J468" s="175" t="s">
        <v>562</v>
      </c>
      <c r="L468" s="175" t="s">
        <v>635</v>
      </c>
      <c r="M468" s="175" t="s">
        <v>619</v>
      </c>
      <c r="Q468" s="175" t="s">
        <v>562</v>
      </c>
      <c r="U468" s="175">
        <v>0.95</v>
      </c>
    </row>
    <row r="469" spans="1:23">
      <c r="A469" s="175">
        <v>21</v>
      </c>
      <c r="B469" s="175" t="s">
        <v>290</v>
      </c>
      <c r="C469" s="175">
        <v>9</v>
      </c>
      <c r="D469" s="175">
        <v>34.700000000000003</v>
      </c>
      <c r="E469" s="175">
        <v>330</v>
      </c>
      <c r="F469" s="175">
        <v>464</v>
      </c>
      <c r="H469" s="175" t="s">
        <v>562</v>
      </c>
      <c r="J469" s="175" t="s">
        <v>562</v>
      </c>
      <c r="L469" s="175" t="s">
        <v>635</v>
      </c>
      <c r="M469" s="175" t="s">
        <v>619</v>
      </c>
      <c r="P469" s="175" t="s">
        <v>562</v>
      </c>
      <c r="Q469" s="175" t="s">
        <v>562</v>
      </c>
      <c r="R469" s="175" t="s">
        <v>562</v>
      </c>
      <c r="U469" s="175">
        <v>1.75</v>
      </c>
    </row>
    <row r="470" spans="1:23">
      <c r="A470" s="175">
        <v>21</v>
      </c>
      <c r="B470" s="175" t="s">
        <v>290</v>
      </c>
      <c r="C470" s="175">
        <v>10</v>
      </c>
      <c r="D470" s="175" t="s">
        <v>630</v>
      </c>
      <c r="E470" s="175">
        <v>300</v>
      </c>
      <c r="F470" s="175">
        <v>465</v>
      </c>
      <c r="H470" s="175" t="s">
        <v>562</v>
      </c>
      <c r="J470" s="175" t="s">
        <v>619</v>
      </c>
      <c r="L470" s="175" t="s">
        <v>635</v>
      </c>
      <c r="M470" s="175" t="s">
        <v>619</v>
      </c>
      <c r="P470" s="175" t="s">
        <v>562</v>
      </c>
      <c r="Q470" s="175" t="s">
        <v>562</v>
      </c>
      <c r="R470" s="175" t="s">
        <v>562</v>
      </c>
      <c r="U470" s="175">
        <v>2.25</v>
      </c>
    </row>
    <row r="471" spans="1:23">
      <c r="A471" s="175">
        <v>21</v>
      </c>
      <c r="B471" s="175" t="s">
        <v>290</v>
      </c>
      <c r="C471" s="175">
        <v>11</v>
      </c>
      <c r="D471" s="175">
        <v>34.4</v>
      </c>
      <c r="E471" s="175">
        <v>270</v>
      </c>
      <c r="F471" s="175">
        <v>466</v>
      </c>
      <c r="G471" s="175" t="s">
        <v>658</v>
      </c>
      <c r="H471" s="175" t="s">
        <v>562</v>
      </c>
      <c r="J471" s="175" t="s">
        <v>562</v>
      </c>
      <c r="L471" s="175" t="s">
        <v>562</v>
      </c>
      <c r="M471" s="175" t="s">
        <v>619</v>
      </c>
      <c r="N471" s="175" t="s">
        <v>562</v>
      </c>
      <c r="P471" s="175" t="s">
        <v>619</v>
      </c>
      <c r="Q471" s="175" t="s">
        <v>562</v>
      </c>
      <c r="R471" s="175" t="s">
        <v>562</v>
      </c>
      <c r="U471" s="175">
        <v>3.5</v>
      </c>
      <c r="W471" s="175" t="s">
        <v>562</v>
      </c>
    </row>
    <row r="472" spans="1:23">
      <c r="A472" s="175">
        <v>21</v>
      </c>
      <c r="B472" s="175" t="s">
        <v>290</v>
      </c>
      <c r="C472" s="175">
        <v>12</v>
      </c>
      <c r="D472" s="175">
        <v>34.1</v>
      </c>
      <c r="E472" s="175">
        <v>242</v>
      </c>
      <c r="F472" s="175">
        <v>467</v>
      </c>
      <c r="H472" s="175" t="s">
        <v>562</v>
      </c>
      <c r="J472" s="175" t="s">
        <v>562</v>
      </c>
      <c r="L472" s="175" t="s">
        <v>635</v>
      </c>
      <c r="M472" s="175" t="s">
        <v>619</v>
      </c>
      <c r="P472" s="175" t="s">
        <v>562</v>
      </c>
      <c r="Q472" s="175" t="s">
        <v>562</v>
      </c>
      <c r="R472" s="175" t="s">
        <v>562</v>
      </c>
      <c r="U472" s="175">
        <v>1.75</v>
      </c>
    </row>
    <row r="473" spans="1:23">
      <c r="A473" s="175">
        <v>21</v>
      </c>
      <c r="B473" s="175" t="s">
        <v>290</v>
      </c>
      <c r="C473" s="175">
        <v>13</v>
      </c>
      <c r="D473" s="175">
        <v>33.6</v>
      </c>
      <c r="E473" s="175">
        <v>221</v>
      </c>
      <c r="F473" s="175">
        <v>468</v>
      </c>
      <c r="H473" s="175" t="s">
        <v>562</v>
      </c>
      <c r="J473" s="175" t="s">
        <v>562</v>
      </c>
      <c r="L473" s="175" t="s">
        <v>635</v>
      </c>
      <c r="M473" s="175" t="s">
        <v>619</v>
      </c>
      <c r="P473" s="175" t="s">
        <v>562</v>
      </c>
      <c r="Q473" s="175" t="s">
        <v>562</v>
      </c>
      <c r="R473" s="175" t="s">
        <v>562</v>
      </c>
      <c r="U473" s="175">
        <v>1.75</v>
      </c>
    </row>
    <row r="474" spans="1:23">
      <c r="A474" s="175">
        <v>21</v>
      </c>
      <c r="B474" s="175" t="s">
        <v>290</v>
      </c>
      <c r="C474" s="175">
        <v>14</v>
      </c>
      <c r="D474" s="175">
        <v>33.1</v>
      </c>
      <c r="E474" s="175">
        <v>194</v>
      </c>
      <c r="F474" s="175">
        <v>469</v>
      </c>
      <c r="G474" s="175" t="s">
        <v>672</v>
      </c>
      <c r="H474" s="175" t="s">
        <v>562</v>
      </c>
      <c r="I474" s="175" t="s">
        <v>637</v>
      </c>
      <c r="J474" s="175" t="s">
        <v>562</v>
      </c>
      <c r="L474" s="175" t="s">
        <v>562</v>
      </c>
      <c r="M474" s="175" t="s">
        <v>619</v>
      </c>
      <c r="N474" s="175" t="s">
        <v>562</v>
      </c>
      <c r="P474" s="175" t="s">
        <v>562</v>
      </c>
      <c r="R474" s="175" t="s">
        <v>562</v>
      </c>
      <c r="U474" s="175">
        <v>9.4499999999999993</v>
      </c>
      <c r="W474" s="175" t="s">
        <v>562</v>
      </c>
    </row>
    <row r="475" spans="1:23">
      <c r="A475" s="175">
        <v>21</v>
      </c>
      <c r="B475" s="175" t="s">
        <v>290</v>
      </c>
      <c r="C475" s="175">
        <v>15</v>
      </c>
      <c r="D475" s="175">
        <v>32.9</v>
      </c>
      <c r="E475" s="175">
        <v>176</v>
      </c>
      <c r="F475" s="175">
        <v>470</v>
      </c>
      <c r="H475" s="175" t="s">
        <v>562</v>
      </c>
      <c r="J475" s="175" t="s">
        <v>562</v>
      </c>
      <c r="L475" s="175" t="s">
        <v>635</v>
      </c>
      <c r="M475" s="175" t="s">
        <v>619</v>
      </c>
      <c r="P475" s="175" t="s">
        <v>562</v>
      </c>
      <c r="R475" s="175" t="s">
        <v>562</v>
      </c>
      <c r="U475" s="175">
        <v>1.75</v>
      </c>
    </row>
    <row r="476" spans="1:23">
      <c r="A476" s="175">
        <v>21</v>
      </c>
      <c r="B476" s="175" t="s">
        <v>290</v>
      </c>
      <c r="C476" s="175">
        <v>16</v>
      </c>
      <c r="D476" s="175">
        <v>32.6</v>
      </c>
      <c r="E476" s="175">
        <v>145</v>
      </c>
      <c r="F476" s="175">
        <v>471</v>
      </c>
      <c r="H476" s="175" t="s">
        <v>562</v>
      </c>
      <c r="J476" s="175" t="s">
        <v>562</v>
      </c>
      <c r="L476" s="175" t="s">
        <v>635</v>
      </c>
      <c r="M476" s="175" t="s">
        <v>619</v>
      </c>
      <c r="P476" s="175" t="s">
        <v>562</v>
      </c>
      <c r="R476" s="175" t="s">
        <v>562</v>
      </c>
      <c r="U476" s="175">
        <v>1.75</v>
      </c>
    </row>
    <row r="477" spans="1:23">
      <c r="A477" s="175">
        <v>21</v>
      </c>
      <c r="B477" s="175" t="s">
        <v>290</v>
      </c>
      <c r="C477" s="175">
        <v>17</v>
      </c>
      <c r="D477" s="175">
        <v>32.299999999999997</v>
      </c>
      <c r="E477" s="175" t="s">
        <v>673</v>
      </c>
      <c r="F477" s="175">
        <v>472</v>
      </c>
      <c r="G477" s="175" t="s">
        <v>674</v>
      </c>
      <c r="H477" s="175" t="s">
        <v>562</v>
      </c>
      <c r="J477" s="175" t="s">
        <v>562</v>
      </c>
      <c r="L477" s="175" t="s">
        <v>562</v>
      </c>
      <c r="M477" s="175" t="s">
        <v>619</v>
      </c>
      <c r="P477" s="175" t="s">
        <v>562</v>
      </c>
      <c r="R477" s="175" t="s">
        <v>562</v>
      </c>
      <c r="S477" s="175" t="s">
        <v>562</v>
      </c>
      <c r="U477" s="175">
        <v>2.64</v>
      </c>
    </row>
    <row r="478" spans="1:23">
      <c r="A478" s="175">
        <v>21</v>
      </c>
      <c r="B478" s="175" t="s">
        <v>290</v>
      </c>
      <c r="C478" s="175">
        <v>18</v>
      </c>
      <c r="D478" s="175">
        <v>31.8</v>
      </c>
      <c r="E478" s="175">
        <v>75</v>
      </c>
      <c r="F478" s="175">
        <v>473</v>
      </c>
      <c r="H478" s="175" t="s">
        <v>562</v>
      </c>
      <c r="J478" s="175" t="s">
        <v>562</v>
      </c>
      <c r="L478" s="175" t="s">
        <v>635</v>
      </c>
      <c r="M478" s="175" t="s">
        <v>619</v>
      </c>
      <c r="P478" s="175" t="s">
        <v>562</v>
      </c>
      <c r="R478" s="175" t="s">
        <v>562</v>
      </c>
      <c r="S478" s="175" t="s">
        <v>562</v>
      </c>
      <c r="U478" s="175">
        <v>2.59</v>
      </c>
    </row>
    <row r="479" spans="1:23">
      <c r="A479" s="175">
        <v>21</v>
      </c>
      <c r="B479" s="175" t="s">
        <v>290</v>
      </c>
      <c r="C479" s="175">
        <v>19</v>
      </c>
      <c r="D479" s="175" t="s">
        <v>649</v>
      </c>
      <c r="E479" s="175">
        <v>60</v>
      </c>
      <c r="F479" s="175">
        <v>474</v>
      </c>
      <c r="G479" s="175" t="s">
        <v>658</v>
      </c>
      <c r="H479" s="175" t="s">
        <v>562</v>
      </c>
      <c r="J479" s="175" t="s">
        <v>562</v>
      </c>
      <c r="K479" s="175" t="s">
        <v>619</v>
      </c>
      <c r="L479" s="175" t="s">
        <v>562</v>
      </c>
      <c r="M479" s="175" t="s">
        <v>620</v>
      </c>
      <c r="N479" s="175" t="s">
        <v>562</v>
      </c>
      <c r="P479" s="175" t="s">
        <v>562</v>
      </c>
      <c r="R479" s="175" t="s">
        <v>562</v>
      </c>
      <c r="S479" s="175" t="s">
        <v>562</v>
      </c>
      <c r="U479" s="175">
        <v>3.99</v>
      </c>
    </row>
    <row r="480" spans="1:23">
      <c r="A480" s="175">
        <v>21</v>
      </c>
      <c r="B480" s="175" t="s">
        <v>290</v>
      </c>
      <c r="C480" s="175">
        <v>20</v>
      </c>
      <c r="D480" s="175" t="s">
        <v>649</v>
      </c>
      <c r="E480" s="175">
        <v>60</v>
      </c>
      <c r="F480" s="175">
        <v>475</v>
      </c>
      <c r="G480" s="175" t="s">
        <v>675</v>
      </c>
      <c r="H480" s="175" t="s">
        <v>562</v>
      </c>
      <c r="I480" s="175" t="s">
        <v>637</v>
      </c>
      <c r="U480" s="175">
        <v>6.35</v>
      </c>
    </row>
    <row r="481" spans="1:21">
      <c r="A481" s="175">
        <v>21</v>
      </c>
      <c r="B481" s="175" t="s">
        <v>290</v>
      </c>
      <c r="C481" s="175">
        <v>21</v>
      </c>
      <c r="D481" s="175">
        <v>40</v>
      </c>
      <c r="E481" s="175">
        <v>40</v>
      </c>
      <c r="F481" s="175">
        <v>476</v>
      </c>
      <c r="H481" s="175" t="s">
        <v>562</v>
      </c>
      <c r="J481" s="175" t="s">
        <v>562</v>
      </c>
      <c r="L481" s="175" t="s">
        <v>635</v>
      </c>
      <c r="M481" s="175" t="s">
        <v>619</v>
      </c>
      <c r="P481" s="175" t="s">
        <v>562</v>
      </c>
      <c r="R481" s="175" t="s">
        <v>562</v>
      </c>
      <c r="S481" s="175" t="s">
        <v>562</v>
      </c>
      <c r="U481" s="175">
        <v>2.59</v>
      </c>
    </row>
    <row r="482" spans="1:21">
      <c r="A482" s="175">
        <v>21</v>
      </c>
      <c r="B482" s="175" t="s">
        <v>290</v>
      </c>
      <c r="C482" s="175">
        <v>22</v>
      </c>
      <c r="D482" s="175">
        <v>20</v>
      </c>
      <c r="E482" s="175">
        <v>20</v>
      </c>
      <c r="F482" s="175">
        <v>477</v>
      </c>
      <c r="H482" s="175" t="s">
        <v>562</v>
      </c>
      <c r="J482" s="175" t="s">
        <v>562</v>
      </c>
      <c r="L482" s="175" t="s">
        <v>562</v>
      </c>
      <c r="M482" s="175" t="s">
        <v>619</v>
      </c>
      <c r="P482" s="175" t="s">
        <v>562</v>
      </c>
      <c r="R482" s="175" t="s">
        <v>562</v>
      </c>
      <c r="S482" s="175" t="s">
        <v>562</v>
      </c>
      <c r="U482" s="175">
        <v>3.14</v>
      </c>
    </row>
    <row r="483" spans="1:21">
      <c r="A483" s="175">
        <v>21</v>
      </c>
      <c r="B483" s="175" t="s">
        <v>290</v>
      </c>
      <c r="C483" s="175">
        <v>23</v>
      </c>
      <c r="D483" s="175">
        <v>5</v>
      </c>
      <c r="E483" s="175">
        <v>5</v>
      </c>
      <c r="F483" s="175">
        <v>478</v>
      </c>
      <c r="G483" s="175" t="s">
        <v>610</v>
      </c>
      <c r="H483" s="175" t="s">
        <v>619</v>
      </c>
      <c r="J483" s="175" t="s">
        <v>619</v>
      </c>
      <c r="K483" s="175" t="s">
        <v>619</v>
      </c>
      <c r="L483" s="175" t="s">
        <v>562</v>
      </c>
      <c r="M483" s="175" t="s">
        <v>619</v>
      </c>
      <c r="N483" s="175" t="s">
        <v>562</v>
      </c>
      <c r="P483" s="175" t="s">
        <v>562</v>
      </c>
      <c r="Q483" s="175" t="s">
        <v>562</v>
      </c>
      <c r="R483" s="175" t="s">
        <v>619</v>
      </c>
      <c r="S483" s="175" t="s">
        <v>562</v>
      </c>
      <c r="U483" s="175">
        <v>5.19</v>
      </c>
    </row>
    <row r="484" spans="1:21">
      <c r="A484" s="175">
        <v>21</v>
      </c>
      <c r="B484" s="175" t="s">
        <v>290</v>
      </c>
      <c r="C484" s="175">
        <v>24</v>
      </c>
      <c r="D484" s="175">
        <v>5</v>
      </c>
      <c r="E484" s="175">
        <v>5</v>
      </c>
      <c r="F484" s="175">
        <v>479</v>
      </c>
      <c r="G484" s="175" t="s">
        <v>675</v>
      </c>
      <c r="H484" s="175" t="s">
        <v>562</v>
      </c>
      <c r="I484" s="175" t="s">
        <v>637</v>
      </c>
      <c r="U484" s="175">
        <v>6.35</v>
      </c>
    </row>
    <row r="485" spans="1:21">
      <c r="A485" s="175">
        <v>22</v>
      </c>
      <c r="B485" s="175" t="s">
        <v>294</v>
      </c>
      <c r="C485" s="175">
        <v>1</v>
      </c>
      <c r="D485" s="175" t="s">
        <v>618</v>
      </c>
      <c r="E485" s="175">
        <v>1427</v>
      </c>
      <c r="F485" s="175">
        <v>480</v>
      </c>
      <c r="H485" s="175" t="s">
        <v>562</v>
      </c>
      <c r="L485" s="175" t="s">
        <v>562</v>
      </c>
      <c r="M485" s="175" t="s">
        <v>619</v>
      </c>
      <c r="N485" s="175" t="s">
        <v>562</v>
      </c>
      <c r="Q485" s="175" t="s">
        <v>562</v>
      </c>
      <c r="U485" s="175">
        <v>0.65</v>
      </c>
    </row>
    <row r="486" spans="1:21">
      <c r="A486" s="175">
        <v>22</v>
      </c>
      <c r="B486" s="175" t="s">
        <v>294</v>
      </c>
      <c r="C486" s="175">
        <v>2</v>
      </c>
      <c r="D486" s="175">
        <v>1000</v>
      </c>
      <c r="E486" s="175">
        <v>1000</v>
      </c>
      <c r="F486" s="175">
        <v>481</v>
      </c>
      <c r="H486" s="175" t="s">
        <v>562</v>
      </c>
      <c r="L486" s="175" t="s">
        <v>562</v>
      </c>
      <c r="M486" s="175" t="s">
        <v>619</v>
      </c>
      <c r="N486" s="175" t="s">
        <v>562</v>
      </c>
      <c r="U486" s="175">
        <v>0.65</v>
      </c>
    </row>
    <row r="487" spans="1:21">
      <c r="A487" s="175">
        <v>22</v>
      </c>
      <c r="B487" s="175" t="s">
        <v>294</v>
      </c>
      <c r="C487" s="175">
        <v>3</v>
      </c>
      <c r="D487" s="175">
        <v>800</v>
      </c>
      <c r="E487" s="175">
        <v>800</v>
      </c>
      <c r="F487" s="175">
        <v>482</v>
      </c>
      <c r="H487" s="175" t="s">
        <v>562</v>
      </c>
      <c r="L487" s="175" t="s">
        <v>635</v>
      </c>
      <c r="M487" s="175" t="s">
        <v>619</v>
      </c>
      <c r="U487" s="175">
        <v>0.45</v>
      </c>
    </row>
    <row r="488" spans="1:21">
      <c r="A488" s="175">
        <v>22</v>
      </c>
      <c r="B488" s="175" t="s">
        <v>294</v>
      </c>
      <c r="C488" s="175">
        <v>4</v>
      </c>
      <c r="D488" s="175">
        <v>600</v>
      </c>
      <c r="E488" s="175">
        <v>600</v>
      </c>
      <c r="F488" s="175">
        <v>483</v>
      </c>
      <c r="H488" s="175" t="s">
        <v>562</v>
      </c>
      <c r="L488" s="175" t="s">
        <v>635</v>
      </c>
      <c r="M488" s="175" t="s">
        <v>619</v>
      </c>
      <c r="Q488" s="175" t="s">
        <v>562</v>
      </c>
      <c r="U488" s="175">
        <v>0.45</v>
      </c>
    </row>
    <row r="489" spans="1:21">
      <c r="A489" s="175">
        <v>22</v>
      </c>
      <c r="B489" s="175" t="s">
        <v>294</v>
      </c>
      <c r="C489" s="175">
        <v>5</v>
      </c>
      <c r="D489" s="175" t="s">
        <v>628</v>
      </c>
      <c r="E489" s="175">
        <v>420</v>
      </c>
      <c r="F489" s="175">
        <v>484</v>
      </c>
      <c r="H489" s="175" t="s">
        <v>562</v>
      </c>
      <c r="L489" s="175" t="s">
        <v>562</v>
      </c>
      <c r="M489" s="175" t="s">
        <v>620</v>
      </c>
      <c r="N489" s="175" t="s">
        <v>562</v>
      </c>
      <c r="Q489" s="175" t="s">
        <v>562</v>
      </c>
      <c r="U489" s="175">
        <v>0.55000000000000004</v>
      </c>
    </row>
    <row r="490" spans="1:21">
      <c r="A490" s="175">
        <v>22</v>
      </c>
      <c r="B490" s="175" t="s">
        <v>294</v>
      </c>
      <c r="C490" s="175">
        <v>6</v>
      </c>
      <c r="D490" s="175">
        <v>34.78</v>
      </c>
      <c r="E490" s="175">
        <v>359</v>
      </c>
      <c r="F490" s="175">
        <v>485</v>
      </c>
      <c r="H490" s="175" t="s">
        <v>562</v>
      </c>
      <c r="L490" s="175" t="s">
        <v>635</v>
      </c>
      <c r="M490" s="175" t="s">
        <v>619</v>
      </c>
      <c r="Q490" s="175" t="s">
        <v>562</v>
      </c>
      <c r="U490" s="175">
        <v>0.45</v>
      </c>
    </row>
    <row r="491" spans="1:21">
      <c r="A491" s="175">
        <v>22</v>
      </c>
      <c r="B491" s="175" t="s">
        <v>294</v>
      </c>
      <c r="C491" s="175">
        <v>7</v>
      </c>
      <c r="D491" s="175">
        <v>34.700000000000003</v>
      </c>
      <c r="E491" s="175">
        <v>329</v>
      </c>
      <c r="F491" s="175">
        <v>486</v>
      </c>
      <c r="H491" s="175" t="s">
        <v>562</v>
      </c>
      <c r="L491" s="175" t="s">
        <v>635</v>
      </c>
      <c r="M491" s="175" t="s">
        <v>619</v>
      </c>
      <c r="P491" s="175" t="s">
        <v>562</v>
      </c>
      <c r="Q491" s="175" t="s">
        <v>562</v>
      </c>
      <c r="U491" s="175">
        <v>0.5</v>
      </c>
    </row>
    <row r="492" spans="1:21">
      <c r="A492" s="175">
        <v>22</v>
      </c>
      <c r="B492" s="175" t="s">
        <v>294</v>
      </c>
      <c r="C492" s="175">
        <v>8</v>
      </c>
      <c r="D492" s="175" t="s">
        <v>630</v>
      </c>
      <c r="E492" s="175">
        <v>300</v>
      </c>
      <c r="F492" s="175">
        <v>487</v>
      </c>
      <c r="H492" s="175" t="s">
        <v>619</v>
      </c>
      <c r="L492" s="175" t="s">
        <v>635</v>
      </c>
      <c r="M492" s="175" t="s">
        <v>619</v>
      </c>
      <c r="P492" s="175" t="s">
        <v>562</v>
      </c>
      <c r="Q492" s="175" t="s">
        <v>562</v>
      </c>
      <c r="U492" s="175">
        <v>0.85</v>
      </c>
    </row>
    <row r="493" spans="1:21">
      <c r="A493" s="175">
        <v>22</v>
      </c>
      <c r="B493" s="175" t="s">
        <v>294</v>
      </c>
      <c r="C493" s="175">
        <v>9</v>
      </c>
      <c r="D493" s="175">
        <v>34.4</v>
      </c>
      <c r="E493" s="175">
        <v>270</v>
      </c>
      <c r="F493" s="175">
        <v>488</v>
      </c>
      <c r="G493" s="175" t="s">
        <v>610</v>
      </c>
      <c r="H493" s="175" t="s">
        <v>562</v>
      </c>
      <c r="L493" s="175" t="s">
        <v>562</v>
      </c>
      <c r="M493" s="175" t="s">
        <v>619</v>
      </c>
      <c r="N493" s="175" t="s">
        <v>562</v>
      </c>
      <c r="P493" s="175" t="s">
        <v>619</v>
      </c>
      <c r="Q493" s="175" t="s">
        <v>562</v>
      </c>
      <c r="R493" s="175" t="s">
        <v>562</v>
      </c>
      <c r="U493" s="175">
        <v>0.75</v>
      </c>
    </row>
    <row r="494" spans="1:21">
      <c r="A494" s="175">
        <v>22</v>
      </c>
      <c r="B494" s="175" t="s">
        <v>294</v>
      </c>
      <c r="C494" s="175">
        <v>10</v>
      </c>
      <c r="D494" s="175">
        <v>34.1</v>
      </c>
      <c r="E494" s="175">
        <v>245</v>
      </c>
      <c r="F494" s="175">
        <v>489</v>
      </c>
      <c r="H494" s="175" t="s">
        <v>562</v>
      </c>
      <c r="L494" s="175" t="s">
        <v>635</v>
      </c>
      <c r="M494" s="175" t="s">
        <v>619</v>
      </c>
      <c r="P494" s="175" t="s">
        <v>562</v>
      </c>
      <c r="Q494" s="175" t="s">
        <v>562</v>
      </c>
      <c r="R494" s="175" t="s">
        <v>562</v>
      </c>
      <c r="U494" s="175">
        <v>0.5</v>
      </c>
    </row>
    <row r="495" spans="1:21">
      <c r="A495" s="175">
        <v>22</v>
      </c>
      <c r="B495" s="175" t="s">
        <v>294</v>
      </c>
      <c r="C495" s="175">
        <v>11</v>
      </c>
      <c r="D495" s="175">
        <v>33.6</v>
      </c>
      <c r="E495" s="175">
        <v>224</v>
      </c>
      <c r="F495" s="175">
        <v>490</v>
      </c>
      <c r="H495" s="175" t="s">
        <v>562</v>
      </c>
      <c r="L495" s="175" t="s">
        <v>635</v>
      </c>
      <c r="M495" s="175" t="s">
        <v>619</v>
      </c>
      <c r="P495" s="175" t="s">
        <v>562</v>
      </c>
      <c r="Q495" s="175" t="s">
        <v>562</v>
      </c>
      <c r="U495" s="175">
        <v>0.5</v>
      </c>
    </row>
    <row r="496" spans="1:21">
      <c r="A496" s="175">
        <v>22</v>
      </c>
      <c r="B496" s="175" t="s">
        <v>294</v>
      </c>
      <c r="C496" s="175">
        <v>12</v>
      </c>
      <c r="D496" s="175">
        <v>33.1</v>
      </c>
      <c r="E496" s="175">
        <v>183</v>
      </c>
      <c r="F496" s="175">
        <v>491</v>
      </c>
      <c r="G496" s="175" t="s">
        <v>610</v>
      </c>
      <c r="H496" s="175" t="s">
        <v>562</v>
      </c>
      <c r="L496" s="175" t="s">
        <v>562</v>
      </c>
      <c r="M496" s="175" t="s">
        <v>620</v>
      </c>
      <c r="N496" s="175" t="s">
        <v>562</v>
      </c>
      <c r="P496" s="175" t="s">
        <v>562</v>
      </c>
      <c r="R496" s="175" t="s">
        <v>562</v>
      </c>
      <c r="U496" s="175">
        <v>0.6</v>
      </c>
    </row>
    <row r="497" spans="1:21">
      <c r="A497" s="175">
        <v>22</v>
      </c>
      <c r="B497" s="175" t="s">
        <v>294</v>
      </c>
      <c r="C497" s="175">
        <v>13</v>
      </c>
      <c r="D497" s="175">
        <v>32.9</v>
      </c>
      <c r="E497" s="175">
        <v>169</v>
      </c>
      <c r="F497" s="175">
        <v>492</v>
      </c>
      <c r="H497" s="175" t="s">
        <v>562</v>
      </c>
      <c r="L497" s="175" t="s">
        <v>635</v>
      </c>
      <c r="M497" s="175" t="s">
        <v>619</v>
      </c>
      <c r="P497" s="175" t="s">
        <v>562</v>
      </c>
      <c r="U497" s="175">
        <v>0.5</v>
      </c>
    </row>
    <row r="498" spans="1:21">
      <c r="A498" s="175">
        <v>22</v>
      </c>
      <c r="B498" s="175" t="s">
        <v>294</v>
      </c>
      <c r="C498" s="175">
        <v>14</v>
      </c>
      <c r="D498" s="175">
        <v>32.6</v>
      </c>
      <c r="E498" s="175">
        <v>140</v>
      </c>
      <c r="F498" s="175">
        <v>493</v>
      </c>
      <c r="H498" s="175" t="s">
        <v>562</v>
      </c>
      <c r="L498" s="175" t="s">
        <v>635</v>
      </c>
      <c r="M498" s="175" t="s">
        <v>619</v>
      </c>
      <c r="P498" s="175" t="s">
        <v>562</v>
      </c>
      <c r="U498" s="175">
        <v>0.5</v>
      </c>
    </row>
    <row r="499" spans="1:21">
      <c r="A499" s="175">
        <v>22</v>
      </c>
      <c r="B499" s="175" t="s">
        <v>294</v>
      </c>
      <c r="C499" s="175">
        <v>15</v>
      </c>
      <c r="D499" s="175">
        <v>32.299999999999997</v>
      </c>
      <c r="E499" s="175">
        <v>109</v>
      </c>
      <c r="F499" s="175">
        <v>494</v>
      </c>
      <c r="G499" s="175" t="s">
        <v>610</v>
      </c>
      <c r="H499" s="175" t="s">
        <v>562</v>
      </c>
      <c r="L499" s="175" t="s">
        <v>562</v>
      </c>
      <c r="M499" s="175" t="s">
        <v>619</v>
      </c>
      <c r="P499" s="175" t="s">
        <v>562</v>
      </c>
      <c r="U499" s="175">
        <v>0.55000000000000004</v>
      </c>
    </row>
    <row r="500" spans="1:21">
      <c r="A500" s="175">
        <v>22</v>
      </c>
      <c r="B500" s="175" t="s">
        <v>294</v>
      </c>
      <c r="C500" s="175">
        <v>16</v>
      </c>
      <c r="D500" s="175" t="s">
        <v>630</v>
      </c>
      <c r="E500" s="175">
        <v>90</v>
      </c>
      <c r="F500" s="175">
        <v>495</v>
      </c>
      <c r="H500" s="175" t="s">
        <v>619</v>
      </c>
      <c r="L500" s="175" t="s">
        <v>635</v>
      </c>
      <c r="M500" s="175" t="s">
        <v>619</v>
      </c>
      <c r="P500" s="175" t="s">
        <v>562</v>
      </c>
      <c r="S500" s="175" t="s">
        <v>562</v>
      </c>
      <c r="U500" s="175">
        <v>1.69</v>
      </c>
    </row>
    <row r="501" spans="1:21">
      <c r="A501" s="175">
        <v>22</v>
      </c>
      <c r="B501" s="175" t="s">
        <v>294</v>
      </c>
      <c r="C501" s="175">
        <v>17</v>
      </c>
      <c r="D501" s="175">
        <v>31.8</v>
      </c>
      <c r="E501" s="175">
        <v>71</v>
      </c>
      <c r="F501" s="175">
        <v>496</v>
      </c>
      <c r="H501" s="175" t="s">
        <v>619</v>
      </c>
      <c r="L501" s="175" t="s">
        <v>635</v>
      </c>
      <c r="M501" s="175" t="s">
        <v>619</v>
      </c>
      <c r="P501" s="175" t="s">
        <v>562</v>
      </c>
      <c r="S501" s="175" t="s">
        <v>562</v>
      </c>
      <c r="U501" s="175">
        <v>1.69</v>
      </c>
    </row>
    <row r="502" spans="1:21">
      <c r="A502" s="175">
        <v>22</v>
      </c>
      <c r="B502" s="175" t="s">
        <v>294</v>
      </c>
      <c r="C502" s="175">
        <v>18</v>
      </c>
      <c r="D502" s="175" t="s">
        <v>649</v>
      </c>
      <c r="E502" s="175">
        <v>60</v>
      </c>
      <c r="F502" s="175">
        <v>497</v>
      </c>
      <c r="G502" s="175" t="s">
        <v>610</v>
      </c>
      <c r="H502" s="175" t="s">
        <v>562</v>
      </c>
      <c r="L502" s="175" t="s">
        <v>562</v>
      </c>
      <c r="M502" s="175" t="s">
        <v>619</v>
      </c>
      <c r="N502" s="175" t="s">
        <v>562</v>
      </c>
      <c r="P502" s="175" t="s">
        <v>562</v>
      </c>
      <c r="S502" s="175" t="s">
        <v>562</v>
      </c>
      <c r="U502" s="175">
        <v>1.54</v>
      </c>
    </row>
    <row r="503" spans="1:21">
      <c r="A503" s="175">
        <v>22</v>
      </c>
      <c r="B503" s="175" t="s">
        <v>294</v>
      </c>
      <c r="C503" s="175">
        <v>19</v>
      </c>
      <c r="D503" s="175">
        <v>40</v>
      </c>
      <c r="E503" s="175">
        <v>40</v>
      </c>
      <c r="F503" s="175">
        <v>498</v>
      </c>
      <c r="H503" s="175" t="s">
        <v>562</v>
      </c>
      <c r="L503" s="175" t="s">
        <v>635</v>
      </c>
      <c r="M503" s="175" t="s">
        <v>619</v>
      </c>
      <c r="P503" s="175" t="s">
        <v>562</v>
      </c>
      <c r="S503" s="175" t="s">
        <v>562</v>
      </c>
      <c r="U503" s="175">
        <v>1.34</v>
      </c>
    </row>
    <row r="504" spans="1:21">
      <c r="A504" s="175">
        <v>22</v>
      </c>
      <c r="B504" s="175" t="s">
        <v>294</v>
      </c>
      <c r="C504" s="175">
        <v>20</v>
      </c>
      <c r="D504" s="175">
        <v>20</v>
      </c>
      <c r="E504" s="175">
        <v>20</v>
      </c>
      <c r="F504" s="175">
        <v>499</v>
      </c>
      <c r="H504" s="175" t="s">
        <v>562</v>
      </c>
      <c r="L504" s="175" t="s">
        <v>562</v>
      </c>
      <c r="M504" s="175" t="s">
        <v>619</v>
      </c>
      <c r="P504" s="175" t="s">
        <v>562</v>
      </c>
      <c r="S504" s="175" t="s">
        <v>562</v>
      </c>
      <c r="U504" s="175">
        <v>1.39</v>
      </c>
    </row>
    <row r="505" spans="1:21">
      <c r="A505" s="175">
        <v>22</v>
      </c>
      <c r="B505" s="175" t="s">
        <v>294</v>
      </c>
      <c r="C505" s="175">
        <v>21</v>
      </c>
      <c r="D505" s="175">
        <v>5</v>
      </c>
      <c r="E505" s="175">
        <v>5</v>
      </c>
      <c r="F505" s="175">
        <v>500</v>
      </c>
      <c r="G505" s="175" t="s">
        <v>610</v>
      </c>
      <c r="H505" s="175" t="s">
        <v>562</v>
      </c>
      <c r="L505" s="175" t="s">
        <v>562</v>
      </c>
      <c r="M505" s="175" t="s">
        <v>619</v>
      </c>
      <c r="N505" s="175" t="s">
        <v>562</v>
      </c>
      <c r="P505" s="175" t="s">
        <v>562</v>
      </c>
      <c r="Q505" s="175" t="s">
        <v>562</v>
      </c>
      <c r="S505" s="175" t="s">
        <v>562</v>
      </c>
      <c r="U505" s="175">
        <v>1.54</v>
      </c>
    </row>
    <row r="506" spans="1:21">
      <c r="A506" s="175">
        <v>22</v>
      </c>
      <c r="B506" s="175" t="s">
        <v>294</v>
      </c>
      <c r="C506" s="175">
        <v>22</v>
      </c>
      <c r="D506" s="175">
        <v>205</v>
      </c>
      <c r="E506" s="175">
        <v>205</v>
      </c>
      <c r="F506" s="175">
        <v>501</v>
      </c>
      <c r="H506" s="175" t="s">
        <v>562</v>
      </c>
      <c r="M506" s="175" t="s">
        <v>619</v>
      </c>
      <c r="P506" s="175" t="s">
        <v>562</v>
      </c>
      <c r="R506" s="175" t="s">
        <v>562</v>
      </c>
    </row>
    <row r="507" spans="1:21">
      <c r="A507" s="175">
        <v>23</v>
      </c>
      <c r="B507" s="175" t="s">
        <v>296</v>
      </c>
      <c r="C507" s="175">
        <v>1</v>
      </c>
      <c r="D507" s="175" t="s">
        <v>618</v>
      </c>
      <c r="E507" s="175">
        <v>948</v>
      </c>
      <c r="F507" s="175">
        <v>502</v>
      </c>
      <c r="H507" s="175" t="s">
        <v>562</v>
      </c>
      <c r="J507" s="175" t="s">
        <v>562</v>
      </c>
      <c r="L507" s="175" t="s">
        <v>562</v>
      </c>
      <c r="M507" s="175" t="s">
        <v>619</v>
      </c>
      <c r="N507" s="175" t="s">
        <v>562</v>
      </c>
      <c r="Q507" s="175" t="s">
        <v>562</v>
      </c>
    </row>
    <row r="508" spans="1:21">
      <c r="A508" s="175">
        <v>23</v>
      </c>
      <c r="B508" s="175" t="s">
        <v>296</v>
      </c>
      <c r="C508" s="175">
        <v>2</v>
      </c>
      <c r="D508" s="175">
        <v>800</v>
      </c>
      <c r="E508" s="175">
        <v>800</v>
      </c>
      <c r="F508" s="175">
        <v>503</v>
      </c>
      <c r="H508" s="175" t="s">
        <v>562</v>
      </c>
      <c r="J508" s="175" t="s">
        <v>562</v>
      </c>
      <c r="L508" s="175" t="s">
        <v>635</v>
      </c>
      <c r="M508" s="175" t="s">
        <v>619</v>
      </c>
    </row>
    <row r="509" spans="1:21">
      <c r="A509" s="175">
        <v>23</v>
      </c>
      <c r="B509" s="175" t="s">
        <v>296</v>
      </c>
      <c r="C509" s="175">
        <v>3</v>
      </c>
      <c r="D509" s="175">
        <v>600</v>
      </c>
      <c r="E509" s="175">
        <v>600</v>
      </c>
      <c r="F509" s="175">
        <v>504</v>
      </c>
      <c r="H509" s="175" t="s">
        <v>562</v>
      </c>
      <c r="J509" s="175" t="s">
        <v>562</v>
      </c>
      <c r="L509" s="175" t="s">
        <v>635</v>
      </c>
      <c r="M509" s="175" t="s">
        <v>619</v>
      </c>
      <c r="Q509" s="175" t="s">
        <v>562</v>
      </c>
    </row>
    <row r="510" spans="1:21">
      <c r="A510" s="175">
        <v>23</v>
      </c>
      <c r="B510" s="175" t="s">
        <v>296</v>
      </c>
      <c r="C510" s="175">
        <v>4</v>
      </c>
      <c r="D510" s="175" t="s">
        <v>628</v>
      </c>
      <c r="E510" s="175">
        <v>475</v>
      </c>
      <c r="F510" s="175">
        <v>505</v>
      </c>
      <c r="H510" s="175" t="s">
        <v>619</v>
      </c>
      <c r="J510" s="175" t="s">
        <v>619</v>
      </c>
      <c r="L510" s="175" t="s">
        <v>562</v>
      </c>
      <c r="M510" s="175" t="s">
        <v>619</v>
      </c>
      <c r="N510" s="175" t="s">
        <v>562</v>
      </c>
      <c r="Q510" s="175" t="s">
        <v>562</v>
      </c>
    </row>
    <row r="511" spans="1:21">
      <c r="A511" s="175">
        <v>23</v>
      </c>
      <c r="B511" s="175" t="s">
        <v>296</v>
      </c>
      <c r="C511" s="175">
        <v>5</v>
      </c>
      <c r="D511" s="175">
        <v>34.78</v>
      </c>
      <c r="E511" s="175">
        <v>349</v>
      </c>
      <c r="F511" s="175">
        <v>506</v>
      </c>
      <c r="H511" s="175" t="s">
        <v>562</v>
      </c>
      <c r="J511" s="175" t="s">
        <v>562</v>
      </c>
      <c r="L511" s="175" t="s">
        <v>635</v>
      </c>
      <c r="M511" s="175" t="s">
        <v>619</v>
      </c>
      <c r="Q511" s="175" t="s">
        <v>562</v>
      </c>
    </row>
    <row r="512" spans="1:21">
      <c r="A512" s="175">
        <v>23</v>
      </c>
      <c r="B512" s="175" t="s">
        <v>296</v>
      </c>
      <c r="C512" s="175">
        <v>6</v>
      </c>
      <c r="D512" s="175">
        <v>34.700000000000003</v>
      </c>
      <c r="E512" s="175">
        <v>312</v>
      </c>
      <c r="F512" s="175">
        <v>507</v>
      </c>
      <c r="H512" s="175" t="s">
        <v>562</v>
      </c>
      <c r="J512" s="175" t="s">
        <v>562</v>
      </c>
      <c r="L512" s="175" t="s">
        <v>635</v>
      </c>
      <c r="M512" s="175" t="s">
        <v>619</v>
      </c>
      <c r="P512" s="175" t="s">
        <v>562</v>
      </c>
      <c r="Q512" s="175" t="s">
        <v>562</v>
      </c>
      <c r="R512" s="175" t="s">
        <v>562</v>
      </c>
    </row>
    <row r="513" spans="1:23">
      <c r="A513" s="175">
        <v>23</v>
      </c>
      <c r="B513" s="175" t="s">
        <v>296</v>
      </c>
      <c r="C513" s="175">
        <v>7</v>
      </c>
      <c r="D513" s="175" t="s">
        <v>630</v>
      </c>
      <c r="E513" s="175">
        <v>282</v>
      </c>
      <c r="F513" s="175">
        <v>508</v>
      </c>
      <c r="H513" s="175" t="s">
        <v>562</v>
      </c>
      <c r="J513" s="175" t="s">
        <v>562</v>
      </c>
      <c r="L513" s="175" t="s">
        <v>635</v>
      </c>
      <c r="M513" s="175" t="s">
        <v>619</v>
      </c>
      <c r="P513" s="175" t="s">
        <v>562</v>
      </c>
      <c r="Q513" s="175" t="s">
        <v>562</v>
      </c>
      <c r="R513" s="175" t="s">
        <v>562</v>
      </c>
    </row>
    <row r="514" spans="1:23">
      <c r="A514" s="175">
        <v>23</v>
      </c>
      <c r="B514" s="175" t="s">
        <v>296</v>
      </c>
      <c r="C514" s="175">
        <v>8</v>
      </c>
      <c r="D514" s="175">
        <v>34.4</v>
      </c>
      <c r="E514" s="175">
        <v>252</v>
      </c>
      <c r="F514" s="175">
        <v>509</v>
      </c>
      <c r="G514" s="175" t="s">
        <v>658</v>
      </c>
      <c r="H514" s="175" t="s">
        <v>562</v>
      </c>
      <c r="J514" s="175" t="s">
        <v>562</v>
      </c>
      <c r="L514" s="175" t="s">
        <v>562</v>
      </c>
      <c r="M514" s="175" t="s">
        <v>619</v>
      </c>
      <c r="N514" s="175" t="s">
        <v>562</v>
      </c>
      <c r="P514" s="175" t="s">
        <v>562</v>
      </c>
      <c r="Q514" s="175" t="s">
        <v>562</v>
      </c>
      <c r="R514" s="175" t="s">
        <v>562</v>
      </c>
      <c r="W514" s="175" t="s">
        <v>562</v>
      </c>
    </row>
    <row r="515" spans="1:23">
      <c r="A515" s="175">
        <v>23</v>
      </c>
      <c r="B515" s="175" t="s">
        <v>296</v>
      </c>
      <c r="C515" s="175">
        <v>9</v>
      </c>
      <c r="D515" s="175">
        <v>34.1</v>
      </c>
      <c r="E515" s="175">
        <v>231</v>
      </c>
      <c r="F515" s="175">
        <v>510</v>
      </c>
      <c r="H515" s="175" t="s">
        <v>562</v>
      </c>
      <c r="J515" s="175" t="s">
        <v>562</v>
      </c>
      <c r="L515" s="175" t="s">
        <v>635</v>
      </c>
      <c r="M515" s="175" t="s">
        <v>619</v>
      </c>
      <c r="P515" s="175" t="s">
        <v>562</v>
      </c>
      <c r="Q515" s="175" t="s">
        <v>562</v>
      </c>
      <c r="R515" s="175" t="s">
        <v>562</v>
      </c>
    </row>
    <row r="516" spans="1:23">
      <c r="A516" s="175">
        <v>23</v>
      </c>
      <c r="B516" s="175" t="s">
        <v>296</v>
      </c>
      <c r="C516" s="175">
        <v>10</v>
      </c>
      <c r="D516" s="175">
        <v>33.6</v>
      </c>
      <c r="E516" s="175">
        <v>209</v>
      </c>
      <c r="F516" s="175">
        <v>511</v>
      </c>
      <c r="H516" s="175" t="s">
        <v>562</v>
      </c>
      <c r="J516" s="175" t="s">
        <v>562</v>
      </c>
      <c r="L516" s="175" t="s">
        <v>635</v>
      </c>
      <c r="M516" s="175" t="s">
        <v>619</v>
      </c>
      <c r="P516" s="175" t="s">
        <v>562</v>
      </c>
      <c r="Q516" s="175" t="s">
        <v>562</v>
      </c>
      <c r="R516" s="175" t="s">
        <v>562</v>
      </c>
    </row>
    <row r="517" spans="1:23">
      <c r="A517" s="175">
        <v>23</v>
      </c>
      <c r="B517" s="175" t="s">
        <v>296</v>
      </c>
      <c r="C517" s="175">
        <v>11</v>
      </c>
      <c r="D517" s="175">
        <v>33.1</v>
      </c>
      <c r="E517" s="175">
        <v>181</v>
      </c>
      <c r="F517" s="175">
        <v>512</v>
      </c>
      <c r="G517" s="175" t="s">
        <v>658</v>
      </c>
      <c r="H517" s="175" t="s">
        <v>562</v>
      </c>
      <c r="J517" s="175" t="s">
        <v>562</v>
      </c>
      <c r="L517" s="175" t="s">
        <v>562</v>
      </c>
      <c r="M517" s="175" t="s">
        <v>619</v>
      </c>
      <c r="N517" s="175" t="s">
        <v>562</v>
      </c>
      <c r="P517" s="175" t="s">
        <v>562</v>
      </c>
      <c r="R517" s="175" t="s">
        <v>562</v>
      </c>
      <c r="W517" s="175" t="s">
        <v>562</v>
      </c>
    </row>
    <row r="518" spans="1:23">
      <c r="A518" s="175">
        <v>23</v>
      </c>
      <c r="B518" s="175" t="s">
        <v>296</v>
      </c>
      <c r="C518" s="175">
        <v>12</v>
      </c>
      <c r="D518" s="175">
        <v>32.9</v>
      </c>
      <c r="E518" s="175">
        <v>161</v>
      </c>
      <c r="F518" s="175">
        <v>513</v>
      </c>
      <c r="H518" s="175" t="s">
        <v>562</v>
      </c>
      <c r="J518" s="175" t="s">
        <v>562</v>
      </c>
      <c r="L518" s="175" t="s">
        <v>635</v>
      </c>
      <c r="M518" s="175" t="s">
        <v>620</v>
      </c>
      <c r="P518" s="175" t="s">
        <v>562</v>
      </c>
      <c r="R518" s="175" t="s">
        <v>562</v>
      </c>
    </row>
    <row r="519" spans="1:23">
      <c r="A519" s="175">
        <v>23</v>
      </c>
      <c r="B519" s="175" t="s">
        <v>296</v>
      </c>
      <c r="C519" s="175">
        <v>13</v>
      </c>
      <c r="D519" s="175">
        <v>32.6</v>
      </c>
      <c r="E519" s="175">
        <v>133</v>
      </c>
      <c r="F519" s="175">
        <v>514</v>
      </c>
      <c r="H519" s="175" t="s">
        <v>562</v>
      </c>
      <c r="J519" s="175" t="s">
        <v>562</v>
      </c>
      <c r="L519" s="175" t="s">
        <v>635</v>
      </c>
      <c r="M519" s="175" t="s">
        <v>619</v>
      </c>
      <c r="P519" s="175" t="s">
        <v>562</v>
      </c>
      <c r="R519" s="175" t="s">
        <v>562</v>
      </c>
    </row>
    <row r="520" spans="1:23">
      <c r="A520" s="175">
        <v>23</v>
      </c>
      <c r="B520" s="175" t="s">
        <v>296</v>
      </c>
      <c r="C520" s="175">
        <v>14</v>
      </c>
      <c r="D520" s="175">
        <v>32.299999999999997</v>
      </c>
      <c r="E520" s="175">
        <v>104</v>
      </c>
      <c r="F520" s="175">
        <v>515</v>
      </c>
      <c r="G520" s="175" t="s">
        <v>658</v>
      </c>
      <c r="H520" s="175" t="s">
        <v>562</v>
      </c>
      <c r="J520" s="175" t="s">
        <v>562</v>
      </c>
      <c r="L520" s="175" t="s">
        <v>562</v>
      </c>
      <c r="M520" s="175" t="s">
        <v>619</v>
      </c>
      <c r="P520" s="175" t="s">
        <v>562</v>
      </c>
      <c r="R520" s="175" t="s">
        <v>562</v>
      </c>
    </row>
    <row r="521" spans="1:23">
      <c r="A521" s="175">
        <v>23</v>
      </c>
      <c r="B521" s="175" t="s">
        <v>296</v>
      </c>
      <c r="C521" s="175">
        <v>15</v>
      </c>
      <c r="D521" s="175" t="s">
        <v>630</v>
      </c>
      <c r="E521" s="175">
        <v>88</v>
      </c>
      <c r="F521" s="175">
        <v>516</v>
      </c>
      <c r="H521" s="175" t="s">
        <v>562</v>
      </c>
      <c r="J521" s="175" t="s">
        <v>562</v>
      </c>
      <c r="L521" s="175" t="s">
        <v>635</v>
      </c>
      <c r="M521" s="175" t="s">
        <v>619</v>
      </c>
      <c r="P521" s="175" t="s">
        <v>562</v>
      </c>
      <c r="R521" s="175" t="s">
        <v>562</v>
      </c>
      <c r="S521" s="175" t="s">
        <v>562</v>
      </c>
    </row>
    <row r="522" spans="1:23">
      <c r="A522" s="175">
        <v>23</v>
      </c>
      <c r="B522" s="175" t="s">
        <v>296</v>
      </c>
      <c r="C522" s="175">
        <v>16</v>
      </c>
      <c r="D522" s="175">
        <v>31.8</v>
      </c>
      <c r="E522" s="175">
        <v>72</v>
      </c>
      <c r="F522" s="175">
        <v>517</v>
      </c>
      <c r="H522" s="175" t="s">
        <v>562</v>
      </c>
      <c r="J522" s="175" t="s">
        <v>562</v>
      </c>
      <c r="L522" s="175" t="s">
        <v>635</v>
      </c>
      <c r="M522" s="175" t="s">
        <v>619</v>
      </c>
      <c r="P522" s="175" t="s">
        <v>562</v>
      </c>
      <c r="R522" s="175" t="s">
        <v>562</v>
      </c>
      <c r="S522" s="175" t="s">
        <v>562</v>
      </c>
    </row>
    <row r="523" spans="1:23">
      <c r="A523" s="175">
        <v>23</v>
      </c>
      <c r="B523" s="175" t="s">
        <v>296</v>
      </c>
      <c r="C523" s="175">
        <v>17</v>
      </c>
      <c r="D523" s="175" t="s">
        <v>649</v>
      </c>
      <c r="E523" s="175">
        <v>50</v>
      </c>
      <c r="F523" s="175">
        <v>518</v>
      </c>
      <c r="G523" s="175" t="s">
        <v>658</v>
      </c>
      <c r="H523" s="175" t="s">
        <v>562</v>
      </c>
      <c r="J523" s="175" t="s">
        <v>562</v>
      </c>
      <c r="K523" s="175" t="s">
        <v>619</v>
      </c>
      <c r="L523" s="175" t="s">
        <v>562</v>
      </c>
      <c r="M523" s="175" t="s">
        <v>619</v>
      </c>
      <c r="N523" s="175" t="s">
        <v>562</v>
      </c>
      <c r="P523" s="175" t="s">
        <v>562</v>
      </c>
      <c r="R523" s="175" t="s">
        <v>562</v>
      </c>
      <c r="S523" s="175" t="s">
        <v>562</v>
      </c>
    </row>
    <row r="524" spans="1:23">
      <c r="A524" s="175">
        <v>23</v>
      </c>
      <c r="B524" s="175" t="s">
        <v>296</v>
      </c>
      <c r="C524" s="175">
        <v>18</v>
      </c>
      <c r="D524" s="175">
        <v>40</v>
      </c>
      <c r="E524" s="175">
        <v>40</v>
      </c>
      <c r="F524" s="175">
        <v>519</v>
      </c>
      <c r="H524" s="175" t="s">
        <v>562</v>
      </c>
      <c r="J524" s="175" t="s">
        <v>619</v>
      </c>
      <c r="L524" s="175" t="s">
        <v>635</v>
      </c>
      <c r="M524" s="175" t="s">
        <v>619</v>
      </c>
      <c r="P524" s="175" t="s">
        <v>619</v>
      </c>
      <c r="R524" s="175" t="s">
        <v>562</v>
      </c>
      <c r="S524" s="175" t="s">
        <v>562</v>
      </c>
    </row>
    <row r="525" spans="1:23">
      <c r="A525" s="175">
        <v>23</v>
      </c>
      <c r="B525" s="175" t="s">
        <v>296</v>
      </c>
      <c r="C525" s="175">
        <v>19</v>
      </c>
      <c r="D525" s="175">
        <v>20</v>
      </c>
      <c r="E525" s="175">
        <v>20</v>
      </c>
      <c r="F525" s="175">
        <v>520</v>
      </c>
      <c r="H525" s="175" t="s">
        <v>562</v>
      </c>
      <c r="J525" s="175" t="s">
        <v>562</v>
      </c>
      <c r="L525" s="175" t="s">
        <v>562</v>
      </c>
      <c r="M525" s="175" t="s">
        <v>619</v>
      </c>
      <c r="P525" s="175" t="s">
        <v>562</v>
      </c>
      <c r="R525" s="175" t="s">
        <v>562</v>
      </c>
      <c r="S525" s="175" t="s">
        <v>562</v>
      </c>
    </row>
    <row r="526" spans="1:23">
      <c r="A526" s="175">
        <v>23</v>
      </c>
      <c r="B526" s="175" t="s">
        <v>296</v>
      </c>
      <c r="C526" s="175">
        <v>20</v>
      </c>
      <c r="D526" s="175">
        <v>5</v>
      </c>
      <c r="E526" s="175">
        <v>5</v>
      </c>
      <c r="F526" s="175">
        <v>521</v>
      </c>
      <c r="G526" s="175" t="s">
        <v>658</v>
      </c>
      <c r="H526" s="175" t="s">
        <v>619</v>
      </c>
      <c r="J526" s="175" t="s">
        <v>562</v>
      </c>
      <c r="K526" s="175" t="s">
        <v>619</v>
      </c>
      <c r="L526" s="175" t="s">
        <v>562</v>
      </c>
      <c r="M526" s="175" t="s">
        <v>620</v>
      </c>
      <c r="N526" s="175" t="s">
        <v>562</v>
      </c>
      <c r="P526" s="175" t="s">
        <v>562</v>
      </c>
      <c r="Q526" s="175" t="s">
        <v>562</v>
      </c>
      <c r="R526" s="175" t="s">
        <v>562</v>
      </c>
      <c r="S526" s="175" t="s">
        <v>562</v>
      </c>
    </row>
    <row r="527" spans="1:23">
      <c r="A527" s="175">
        <v>24</v>
      </c>
      <c r="B527" s="175" t="s">
        <v>676</v>
      </c>
      <c r="C527" s="175">
        <v>1</v>
      </c>
      <c r="D527" s="175" t="s">
        <v>618</v>
      </c>
      <c r="E527" s="175">
        <v>555</v>
      </c>
      <c r="F527" s="175">
        <v>522</v>
      </c>
      <c r="H527" s="175" t="s">
        <v>562</v>
      </c>
      <c r="J527" s="175" t="s">
        <v>619</v>
      </c>
      <c r="L527" s="175" t="s">
        <v>562</v>
      </c>
      <c r="M527" s="175" t="s">
        <v>619</v>
      </c>
      <c r="N527" s="175" t="s">
        <v>562</v>
      </c>
      <c r="Q527" s="175" t="s">
        <v>562</v>
      </c>
    </row>
    <row r="528" spans="1:23">
      <c r="A528" s="175">
        <v>24</v>
      </c>
      <c r="B528" s="175" t="s">
        <v>676</v>
      </c>
      <c r="C528" s="175">
        <v>2</v>
      </c>
      <c r="D528" s="175" t="s">
        <v>630</v>
      </c>
      <c r="E528" s="175">
        <v>495</v>
      </c>
      <c r="F528" s="175">
        <v>523</v>
      </c>
      <c r="H528" s="175" t="s">
        <v>562</v>
      </c>
      <c r="J528" s="175" t="s">
        <v>562</v>
      </c>
      <c r="L528" s="175" t="s">
        <v>635</v>
      </c>
      <c r="M528" s="175" t="s">
        <v>619</v>
      </c>
      <c r="Q528" s="175" t="s">
        <v>562</v>
      </c>
    </row>
    <row r="529" spans="1:19">
      <c r="A529" s="175">
        <v>24</v>
      </c>
      <c r="B529" s="175" t="s">
        <v>676</v>
      </c>
      <c r="C529" s="175">
        <v>3</v>
      </c>
      <c r="D529" s="175" t="s">
        <v>628</v>
      </c>
      <c r="E529" s="175">
        <v>435</v>
      </c>
      <c r="F529" s="175">
        <v>524</v>
      </c>
      <c r="H529" s="175" t="s">
        <v>562</v>
      </c>
      <c r="J529" s="175" t="s">
        <v>562</v>
      </c>
      <c r="L529" s="175" t="s">
        <v>562</v>
      </c>
      <c r="M529" s="175" t="s">
        <v>619</v>
      </c>
      <c r="N529" s="175" t="s">
        <v>562</v>
      </c>
      <c r="Q529" s="175" t="s">
        <v>562</v>
      </c>
    </row>
    <row r="530" spans="1:19">
      <c r="A530" s="175">
        <v>24</v>
      </c>
      <c r="B530" s="175" t="s">
        <v>676</v>
      </c>
      <c r="C530" s="175">
        <v>4</v>
      </c>
      <c r="D530" s="175">
        <v>34.78</v>
      </c>
      <c r="E530" s="175">
        <v>347</v>
      </c>
      <c r="F530" s="175">
        <v>525</v>
      </c>
      <c r="H530" s="175" t="s">
        <v>562</v>
      </c>
      <c r="J530" s="175" t="s">
        <v>562</v>
      </c>
      <c r="L530" s="175" t="s">
        <v>635</v>
      </c>
      <c r="M530" s="175" t="s">
        <v>619</v>
      </c>
      <c r="Q530" s="175" t="s">
        <v>562</v>
      </c>
    </row>
    <row r="531" spans="1:19">
      <c r="A531" s="175">
        <v>24</v>
      </c>
      <c r="B531" s="175" t="s">
        <v>676</v>
      </c>
      <c r="C531" s="175">
        <v>5</v>
      </c>
      <c r="D531" s="175">
        <v>34.700000000000003</v>
      </c>
      <c r="E531" s="175">
        <v>312</v>
      </c>
      <c r="F531" s="175">
        <v>526</v>
      </c>
      <c r="H531" s="175" t="s">
        <v>562</v>
      </c>
      <c r="J531" s="175" t="s">
        <v>562</v>
      </c>
      <c r="L531" s="175" t="s">
        <v>635</v>
      </c>
      <c r="M531" s="175" t="s">
        <v>619</v>
      </c>
      <c r="P531" s="175" t="s">
        <v>562</v>
      </c>
      <c r="Q531" s="175" t="s">
        <v>562</v>
      </c>
      <c r="R531" s="175" t="s">
        <v>562</v>
      </c>
    </row>
    <row r="532" spans="1:19">
      <c r="A532" s="175">
        <v>24</v>
      </c>
      <c r="B532" s="175" t="s">
        <v>676</v>
      </c>
      <c r="C532" s="175">
        <v>6</v>
      </c>
      <c r="D532" s="175" t="s">
        <v>630</v>
      </c>
      <c r="E532" s="175">
        <v>279</v>
      </c>
      <c r="F532" s="175">
        <v>527</v>
      </c>
      <c r="H532" s="175" t="s">
        <v>619</v>
      </c>
      <c r="J532" s="175" t="s">
        <v>562</v>
      </c>
      <c r="L532" s="175" t="s">
        <v>635</v>
      </c>
      <c r="M532" s="175" t="s">
        <v>619</v>
      </c>
      <c r="P532" s="175" t="s">
        <v>562</v>
      </c>
      <c r="Q532" s="175" t="s">
        <v>562</v>
      </c>
      <c r="R532" s="175" t="s">
        <v>562</v>
      </c>
    </row>
    <row r="533" spans="1:19">
      <c r="A533" s="175">
        <v>24</v>
      </c>
      <c r="B533" s="175" t="s">
        <v>676</v>
      </c>
      <c r="C533" s="175">
        <v>7</v>
      </c>
      <c r="D533" s="175">
        <v>34.4</v>
      </c>
      <c r="E533" s="175">
        <v>256</v>
      </c>
      <c r="F533" s="175">
        <v>528</v>
      </c>
      <c r="G533" s="175" t="s">
        <v>658</v>
      </c>
      <c r="H533" s="175" t="s">
        <v>562</v>
      </c>
      <c r="J533" s="175" t="s">
        <v>562</v>
      </c>
      <c r="L533" s="175" t="s">
        <v>562</v>
      </c>
      <c r="M533" s="175" t="s">
        <v>619</v>
      </c>
      <c r="N533" s="175" t="s">
        <v>562</v>
      </c>
      <c r="P533" s="175" t="s">
        <v>619</v>
      </c>
      <c r="Q533" s="175" t="s">
        <v>562</v>
      </c>
      <c r="R533" s="175" t="s">
        <v>562</v>
      </c>
    </row>
    <row r="534" spans="1:19">
      <c r="A534" s="175">
        <v>24</v>
      </c>
      <c r="B534" s="175" t="s">
        <v>676</v>
      </c>
      <c r="C534" s="175">
        <v>8</v>
      </c>
      <c r="D534" s="175">
        <v>34.1</v>
      </c>
      <c r="E534" s="175">
        <v>224</v>
      </c>
      <c r="F534" s="175">
        <v>529</v>
      </c>
      <c r="H534" s="175" t="s">
        <v>562</v>
      </c>
      <c r="J534" s="175" t="s">
        <v>562</v>
      </c>
      <c r="L534" s="175" t="s">
        <v>635</v>
      </c>
      <c r="M534" s="175" t="s">
        <v>619</v>
      </c>
      <c r="P534" s="175" t="s">
        <v>562</v>
      </c>
      <c r="Q534" s="175" t="s">
        <v>562</v>
      </c>
      <c r="R534" s="175" t="s">
        <v>562</v>
      </c>
    </row>
    <row r="535" spans="1:19">
      <c r="A535" s="175">
        <v>24</v>
      </c>
      <c r="B535" s="175" t="s">
        <v>676</v>
      </c>
      <c r="C535" s="175">
        <v>9</v>
      </c>
      <c r="D535" s="175">
        <v>33.6</v>
      </c>
      <c r="E535" s="175">
        <v>203</v>
      </c>
      <c r="F535" s="175">
        <v>530</v>
      </c>
      <c r="H535" s="175" t="s">
        <v>562</v>
      </c>
      <c r="J535" s="175" t="s">
        <v>562</v>
      </c>
      <c r="L535" s="175" t="s">
        <v>635</v>
      </c>
      <c r="M535" s="175" t="s">
        <v>619</v>
      </c>
      <c r="P535" s="175" t="s">
        <v>562</v>
      </c>
      <c r="Q535" s="175" t="s">
        <v>562</v>
      </c>
      <c r="R535" s="175" t="s">
        <v>562</v>
      </c>
    </row>
    <row r="536" spans="1:19">
      <c r="A536" s="175">
        <v>24</v>
      </c>
      <c r="B536" s="175" t="s">
        <v>676</v>
      </c>
      <c r="C536" s="175">
        <v>10</v>
      </c>
      <c r="D536" s="175">
        <v>33.1</v>
      </c>
      <c r="E536" s="175">
        <v>175</v>
      </c>
      <c r="F536" s="175">
        <v>531</v>
      </c>
      <c r="G536" s="175" t="s">
        <v>658</v>
      </c>
      <c r="H536" s="175" t="s">
        <v>562</v>
      </c>
      <c r="J536" s="175" t="s">
        <v>619</v>
      </c>
      <c r="L536" s="175" t="s">
        <v>562</v>
      </c>
      <c r="M536" s="175" t="s">
        <v>619</v>
      </c>
      <c r="N536" s="175" t="s">
        <v>562</v>
      </c>
      <c r="P536" s="175" t="s">
        <v>562</v>
      </c>
      <c r="R536" s="175" t="s">
        <v>562</v>
      </c>
    </row>
    <row r="537" spans="1:19">
      <c r="A537" s="175">
        <v>24</v>
      </c>
      <c r="B537" s="175" t="s">
        <v>676</v>
      </c>
      <c r="C537" s="175">
        <v>11</v>
      </c>
      <c r="D537" s="175">
        <v>32.9</v>
      </c>
      <c r="E537" s="175">
        <v>158</v>
      </c>
      <c r="F537" s="175">
        <v>532</v>
      </c>
      <c r="H537" s="175" t="s">
        <v>562</v>
      </c>
      <c r="J537" s="175" t="s">
        <v>562</v>
      </c>
      <c r="L537" s="175" t="s">
        <v>635</v>
      </c>
      <c r="M537" s="175" t="s">
        <v>620</v>
      </c>
      <c r="P537" s="175" t="s">
        <v>562</v>
      </c>
      <c r="R537" s="175" t="s">
        <v>562</v>
      </c>
    </row>
    <row r="538" spans="1:19">
      <c r="A538" s="175">
        <v>24</v>
      </c>
      <c r="B538" s="175" t="s">
        <v>676</v>
      </c>
      <c r="C538" s="175">
        <v>12</v>
      </c>
      <c r="D538" s="175">
        <v>32.6</v>
      </c>
      <c r="E538" s="175">
        <v>131</v>
      </c>
      <c r="F538" s="175">
        <v>533</v>
      </c>
      <c r="H538" s="175" t="s">
        <v>562</v>
      </c>
      <c r="J538" s="175" t="s">
        <v>562</v>
      </c>
      <c r="L538" s="175" t="s">
        <v>635</v>
      </c>
      <c r="M538" s="175" t="s">
        <v>619</v>
      </c>
      <c r="P538" s="175" t="s">
        <v>562</v>
      </c>
      <c r="R538" s="175" t="s">
        <v>562</v>
      </c>
    </row>
    <row r="539" spans="1:19">
      <c r="A539" s="175">
        <v>24</v>
      </c>
      <c r="B539" s="175" t="s">
        <v>676</v>
      </c>
      <c r="C539" s="175">
        <v>13</v>
      </c>
      <c r="D539" s="175">
        <v>32.299999999999997</v>
      </c>
      <c r="E539" s="175">
        <v>104</v>
      </c>
      <c r="F539" s="175">
        <v>534</v>
      </c>
      <c r="G539" s="175" t="s">
        <v>658</v>
      </c>
      <c r="H539" s="175" t="s">
        <v>562</v>
      </c>
      <c r="J539" s="175" t="s">
        <v>562</v>
      </c>
      <c r="L539" s="175" t="s">
        <v>562</v>
      </c>
      <c r="M539" s="175" t="s">
        <v>619</v>
      </c>
      <c r="P539" s="175" t="s">
        <v>562</v>
      </c>
      <c r="R539" s="175" t="s">
        <v>619</v>
      </c>
    </row>
    <row r="540" spans="1:19">
      <c r="A540" s="175">
        <v>24</v>
      </c>
      <c r="B540" s="175" t="s">
        <v>676</v>
      </c>
      <c r="C540" s="175">
        <v>14</v>
      </c>
      <c r="D540" s="175" t="s">
        <v>630</v>
      </c>
      <c r="E540" s="175">
        <v>87</v>
      </c>
      <c r="F540" s="175">
        <v>535</v>
      </c>
      <c r="H540" s="175" t="s">
        <v>562</v>
      </c>
      <c r="J540" s="175" t="s">
        <v>562</v>
      </c>
      <c r="L540" s="175" t="s">
        <v>635</v>
      </c>
      <c r="M540" s="175" t="s">
        <v>619</v>
      </c>
      <c r="P540" s="175" t="s">
        <v>562</v>
      </c>
      <c r="R540" s="175" t="s">
        <v>562</v>
      </c>
      <c r="S540" s="175" t="s">
        <v>619</v>
      </c>
    </row>
    <row r="541" spans="1:19">
      <c r="A541" s="175">
        <v>24</v>
      </c>
      <c r="B541" s="175" t="s">
        <v>676</v>
      </c>
      <c r="C541" s="175">
        <v>15</v>
      </c>
      <c r="D541" s="175">
        <v>31.8</v>
      </c>
      <c r="E541" s="175">
        <v>70</v>
      </c>
      <c r="F541" s="175">
        <v>536</v>
      </c>
      <c r="H541" s="175" t="s">
        <v>619</v>
      </c>
      <c r="J541" s="175" t="s">
        <v>562</v>
      </c>
      <c r="L541" s="175" t="s">
        <v>635</v>
      </c>
      <c r="M541" s="175" t="s">
        <v>620</v>
      </c>
      <c r="P541" s="175" t="s">
        <v>562</v>
      </c>
      <c r="R541" s="175" t="s">
        <v>562</v>
      </c>
      <c r="S541" s="175" t="s">
        <v>619</v>
      </c>
    </row>
    <row r="542" spans="1:19">
      <c r="A542" s="175">
        <v>24</v>
      </c>
      <c r="B542" s="175" t="s">
        <v>676</v>
      </c>
      <c r="C542" s="175">
        <v>16</v>
      </c>
      <c r="D542" s="175" t="s">
        <v>649</v>
      </c>
      <c r="E542" s="175">
        <v>45</v>
      </c>
      <c r="F542" s="175">
        <v>537</v>
      </c>
      <c r="G542" s="175" t="s">
        <v>658</v>
      </c>
      <c r="H542" s="175" t="s">
        <v>562</v>
      </c>
      <c r="J542" s="175" t="s">
        <v>562</v>
      </c>
      <c r="K542" s="175" t="s">
        <v>619</v>
      </c>
      <c r="L542" s="175" t="s">
        <v>562</v>
      </c>
      <c r="M542" s="175" t="s">
        <v>619</v>
      </c>
      <c r="N542" s="175" t="s">
        <v>562</v>
      </c>
      <c r="P542" s="175" t="s">
        <v>562</v>
      </c>
      <c r="R542" s="175" t="s">
        <v>562</v>
      </c>
      <c r="S542" s="175" t="s">
        <v>619</v>
      </c>
    </row>
    <row r="543" spans="1:19">
      <c r="A543" s="175">
        <v>24</v>
      </c>
      <c r="B543" s="175" t="s">
        <v>676</v>
      </c>
      <c r="C543" s="175">
        <v>17</v>
      </c>
      <c r="D543" s="175">
        <v>40</v>
      </c>
      <c r="E543" s="175">
        <v>35</v>
      </c>
      <c r="F543" s="175">
        <v>538</v>
      </c>
      <c r="H543" s="175" t="s">
        <v>562</v>
      </c>
      <c r="J543" s="175" t="s">
        <v>562</v>
      </c>
      <c r="L543" s="175" t="s">
        <v>635</v>
      </c>
      <c r="M543" s="175" t="s">
        <v>619</v>
      </c>
      <c r="P543" s="175" t="s">
        <v>562</v>
      </c>
      <c r="R543" s="175" t="s">
        <v>619</v>
      </c>
      <c r="S543" s="175" t="s">
        <v>619</v>
      </c>
    </row>
    <row r="544" spans="1:19">
      <c r="A544" s="175">
        <v>24</v>
      </c>
      <c r="B544" s="175" t="s">
        <v>676</v>
      </c>
      <c r="C544" s="175">
        <v>18</v>
      </c>
      <c r="D544" s="175">
        <v>20</v>
      </c>
      <c r="E544" s="175">
        <v>20</v>
      </c>
      <c r="F544" s="175">
        <v>539</v>
      </c>
      <c r="H544" s="175" t="s">
        <v>562</v>
      </c>
      <c r="J544" s="175" t="s">
        <v>562</v>
      </c>
      <c r="L544" s="175" t="s">
        <v>562</v>
      </c>
      <c r="M544" s="175" t="s">
        <v>619</v>
      </c>
      <c r="P544" s="175" t="s">
        <v>562</v>
      </c>
      <c r="R544" s="175" t="s">
        <v>562</v>
      </c>
      <c r="S544" s="175" t="s">
        <v>619</v>
      </c>
    </row>
    <row r="545" spans="1:23">
      <c r="A545" s="175">
        <v>24</v>
      </c>
      <c r="B545" s="175" t="s">
        <v>676</v>
      </c>
      <c r="C545" s="175">
        <v>19</v>
      </c>
      <c r="D545" s="175">
        <v>5</v>
      </c>
      <c r="E545" s="175">
        <v>5</v>
      </c>
      <c r="F545" s="175">
        <v>540</v>
      </c>
      <c r="G545" s="175" t="s">
        <v>658</v>
      </c>
      <c r="H545" s="175" t="s">
        <v>562</v>
      </c>
      <c r="J545" s="175" t="s">
        <v>562</v>
      </c>
      <c r="K545" s="175" t="s">
        <v>619</v>
      </c>
      <c r="L545" s="175" t="s">
        <v>562</v>
      </c>
      <c r="M545" s="175" t="s">
        <v>619</v>
      </c>
      <c r="N545" s="175" t="s">
        <v>562</v>
      </c>
      <c r="P545" s="175" t="s">
        <v>562</v>
      </c>
      <c r="Q545" s="175" t="s">
        <v>562</v>
      </c>
      <c r="R545" s="175" t="s">
        <v>562</v>
      </c>
      <c r="S545" s="175" t="s">
        <v>619</v>
      </c>
    </row>
    <row r="546" spans="1:23">
      <c r="A546" s="175">
        <v>25</v>
      </c>
      <c r="B546" s="175" t="s">
        <v>313</v>
      </c>
      <c r="C546" s="175">
        <v>1</v>
      </c>
      <c r="D546" s="175" t="s">
        <v>646</v>
      </c>
      <c r="E546" s="175">
        <v>3725</v>
      </c>
      <c r="F546" s="175">
        <v>541</v>
      </c>
      <c r="H546" s="175" t="s">
        <v>562</v>
      </c>
      <c r="J546" s="175" t="s">
        <v>562</v>
      </c>
      <c r="L546" s="175" t="s">
        <v>562</v>
      </c>
      <c r="M546" s="175" t="s">
        <v>619</v>
      </c>
      <c r="N546" s="175" t="s">
        <v>562</v>
      </c>
      <c r="U546" s="175">
        <v>1.1499999999999999</v>
      </c>
    </row>
    <row r="547" spans="1:23">
      <c r="A547" s="175">
        <v>25</v>
      </c>
      <c r="B547" s="175" t="s">
        <v>313</v>
      </c>
      <c r="C547" s="175">
        <v>2</v>
      </c>
      <c r="D547" s="175" t="s">
        <v>638</v>
      </c>
      <c r="E547" s="175">
        <v>2500</v>
      </c>
      <c r="F547" s="175">
        <v>542</v>
      </c>
      <c r="H547" s="175" t="s">
        <v>619</v>
      </c>
      <c r="J547" s="175" t="s">
        <v>619</v>
      </c>
      <c r="M547" s="175" t="s">
        <v>620</v>
      </c>
      <c r="N547" s="175" t="s">
        <v>562</v>
      </c>
      <c r="U547" s="175">
        <v>1.85</v>
      </c>
    </row>
    <row r="548" spans="1:23">
      <c r="A548" s="175">
        <v>25</v>
      </c>
      <c r="B548" s="175" t="s">
        <v>313</v>
      </c>
      <c r="C548" s="175">
        <v>3</v>
      </c>
      <c r="D548" s="175">
        <v>2000</v>
      </c>
      <c r="E548" s="175">
        <v>2000</v>
      </c>
      <c r="F548" s="175">
        <v>543</v>
      </c>
      <c r="H548" s="175" t="s">
        <v>562</v>
      </c>
      <c r="J548" s="175" t="s">
        <v>562</v>
      </c>
      <c r="M548" s="175" t="s">
        <v>619</v>
      </c>
      <c r="N548" s="175" t="s">
        <v>562</v>
      </c>
      <c r="U548" s="175">
        <v>1.1000000000000001</v>
      </c>
    </row>
    <row r="549" spans="1:23">
      <c r="A549" s="175">
        <v>25</v>
      </c>
      <c r="B549" s="175" t="s">
        <v>313</v>
      </c>
      <c r="C549" s="175">
        <v>4</v>
      </c>
      <c r="D549" s="175">
        <v>1500</v>
      </c>
      <c r="E549" s="175">
        <v>1500</v>
      </c>
      <c r="F549" s="175">
        <v>544</v>
      </c>
      <c r="H549" s="175" t="s">
        <v>562</v>
      </c>
      <c r="J549" s="175" t="s">
        <v>562</v>
      </c>
      <c r="M549" s="175" t="s">
        <v>619</v>
      </c>
      <c r="Q549" s="175" t="s">
        <v>619</v>
      </c>
      <c r="T549" s="175" t="s">
        <v>562</v>
      </c>
      <c r="U549" s="175">
        <v>5.75</v>
      </c>
    </row>
    <row r="550" spans="1:23">
      <c r="A550" s="175">
        <v>25</v>
      </c>
      <c r="B550" s="175" t="s">
        <v>313</v>
      </c>
      <c r="C550" s="175">
        <v>5</v>
      </c>
      <c r="D550" s="175">
        <v>1000</v>
      </c>
      <c r="E550" s="175">
        <v>1000</v>
      </c>
      <c r="F550" s="175">
        <v>545</v>
      </c>
      <c r="H550" s="175" t="s">
        <v>562</v>
      </c>
      <c r="J550" s="175" t="s">
        <v>562</v>
      </c>
      <c r="L550" s="175" t="s">
        <v>562</v>
      </c>
      <c r="M550" s="175" t="s">
        <v>619</v>
      </c>
      <c r="N550" s="175" t="s">
        <v>562</v>
      </c>
      <c r="U550" s="175">
        <v>1.1499999999999999</v>
      </c>
    </row>
    <row r="551" spans="1:23">
      <c r="A551" s="175">
        <v>25</v>
      </c>
      <c r="B551" s="175" t="s">
        <v>313</v>
      </c>
      <c r="C551" s="175">
        <v>6</v>
      </c>
      <c r="D551" s="175">
        <v>800</v>
      </c>
      <c r="E551" s="175">
        <v>800</v>
      </c>
      <c r="F551" s="175">
        <v>546</v>
      </c>
      <c r="H551" s="175" t="s">
        <v>562</v>
      </c>
      <c r="J551" s="175" t="s">
        <v>562</v>
      </c>
      <c r="M551" s="175" t="s">
        <v>619</v>
      </c>
      <c r="Q551" s="175" t="s">
        <v>619</v>
      </c>
      <c r="T551" s="175" t="s">
        <v>562</v>
      </c>
      <c r="U551" s="175">
        <v>5.75</v>
      </c>
    </row>
    <row r="552" spans="1:23">
      <c r="A552" s="175">
        <v>25</v>
      </c>
      <c r="B552" s="175" t="s">
        <v>313</v>
      </c>
      <c r="C552" s="175">
        <v>7</v>
      </c>
      <c r="D552" s="175">
        <v>600</v>
      </c>
      <c r="E552" s="175">
        <v>600</v>
      </c>
      <c r="F552" s="175">
        <v>547</v>
      </c>
      <c r="H552" s="175" t="s">
        <v>562</v>
      </c>
      <c r="J552" s="175" t="s">
        <v>562</v>
      </c>
      <c r="M552" s="175" t="s">
        <v>619</v>
      </c>
      <c r="U552" s="175">
        <v>0.95</v>
      </c>
    </row>
    <row r="553" spans="1:23">
      <c r="A553" s="175">
        <v>25</v>
      </c>
      <c r="B553" s="175" t="s">
        <v>313</v>
      </c>
      <c r="C553" s="175">
        <v>8</v>
      </c>
      <c r="D553" s="175" t="s">
        <v>628</v>
      </c>
      <c r="E553" s="175">
        <v>490</v>
      </c>
      <c r="F553" s="175">
        <v>548</v>
      </c>
      <c r="H553" s="175" t="s">
        <v>562</v>
      </c>
      <c r="J553" s="175" t="s">
        <v>562</v>
      </c>
      <c r="L553" s="175" t="s">
        <v>562</v>
      </c>
      <c r="M553" s="175" t="s">
        <v>619</v>
      </c>
      <c r="N553" s="175" t="s">
        <v>562</v>
      </c>
      <c r="Q553" s="175" t="s">
        <v>619</v>
      </c>
      <c r="T553" s="175" t="s">
        <v>562</v>
      </c>
      <c r="U553" s="175">
        <v>5.95</v>
      </c>
    </row>
    <row r="554" spans="1:23">
      <c r="A554" s="175">
        <v>25</v>
      </c>
      <c r="B554" s="175" t="s">
        <v>313</v>
      </c>
      <c r="C554" s="175">
        <v>9</v>
      </c>
      <c r="D554" s="175">
        <v>34.78</v>
      </c>
      <c r="E554" s="175">
        <v>366</v>
      </c>
      <c r="F554" s="175">
        <v>549</v>
      </c>
      <c r="H554" s="175" t="s">
        <v>562</v>
      </c>
      <c r="J554" s="175" t="s">
        <v>619</v>
      </c>
      <c r="M554" s="175" t="s">
        <v>619</v>
      </c>
      <c r="U554" s="175">
        <v>1.45</v>
      </c>
    </row>
    <row r="555" spans="1:23">
      <c r="A555" s="175">
        <v>25</v>
      </c>
      <c r="B555" s="175" t="s">
        <v>313</v>
      </c>
      <c r="C555" s="175">
        <v>10</v>
      </c>
      <c r="D555" s="175">
        <v>34.700000000000003</v>
      </c>
      <c r="E555" s="175">
        <v>327</v>
      </c>
      <c r="F555" s="175">
        <v>550</v>
      </c>
      <c r="H555" s="175" t="s">
        <v>562</v>
      </c>
      <c r="J555" s="175" t="s">
        <v>562</v>
      </c>
      <c r="M555" s="175" t="s">
        <v>619</v>
      </c>
      <c r="O555" s="175" t="s">
        <v>562</v>
      </c>
      <c r="P555" s="175" t="s">
        <v>562</v>
      </c>
      <c r="Q555" s="175" t="s">
        <v>619</v>
      </c>
      <c r="R555" s="175" t="s">
        <v>562</v>
      </c>
      <c r="T555" s="175" t="s">
        <v>562</v>
      </c>
      <c r="U555" s="175">
        <v>7.3</v>
      </c>
    </row>
    <row r="556" spans="1:23">
      <c r="A556" s="175">
        <v>25</v>
      </c>
      <c r="B556" s="175" t="s">
        <v>313</v>
      </c>
      <c r="C556" s="175">
        <v>11</v>
      </c>
      <c r="D556" s="175">
        <v>34.4</v>
      </c>
      <c r="E556" s="175">
        <v>257</v>
      </c>
      <c r="F556" s="175">
        <v>551</v>
      </c>
      <c r="G556" s="175" t="s">
        <v>610</v>
      </c>
      <c r="H556" s="175" t="s">
        <v>562</v>
      </c>
      <c r="J556" s="175" t="s">
        <v>562</v>
      </c>
      <c r="L556" s="175" t="s">
        <v>562</v>
      </c>
      <c r="M556" s="175" t="s">
        <v>620</v>
      </c>
      <c r="N556" s="175" t="s">
        <v>562</v>
      </c>
      <c r="O556" s="175" t="s">
        <v>562</v>
      </c>
      <c r="P556" s="175" t="s">
        <v>562</v>
      </c>
      <c r="R556" s="175" t="s">
        <v>562</v>
      </c>
      <c r="U556" s="175">
        <v>4.0999999999999996</v>
      </c>
      <c r="W556" s="175" t="s">
        <v>562</v>
      </c>
    </row>
    <row r="557" spans="1:23">
      <c r="A557" s="175">
        <v>25</v>
      </c>
      <c r="B557" s="175" t="s">
        <v>313</v>
      </c>
      <c r="C557" s="175">
        <v>12</v>
      </c>
      <c r="D557" s="175">
        <v>34.1</v>
      </c>
      <c r="E557" s="175">
        <v>228</v>
      </c>
      <c r="F557" s="175">
        <v>552</v>
      </c>
      <c r="H557" s="175" t="s">
        <v>562</v>
      </c>
      <c r="J557" s="175" t="s">
        <v>562</v>
      </c>
      <c r="M557" s="175" t="s">
        <v>619</v>
      </c>
      <c r="O557" s="175" t="s">
        <v>562</v>
      </c>
      <c r="P557" s="175" t="s">
        <v>562</v>
      </c>
      <c r="Q557" s="175" t="s">
        <v>619</v>
      </c>
      <c r="R557" s="175" t="s">
        <v>562</v>
      </c>
      <c r="T557" s="175" t="s">
        <v>562</v>
      </c>
      <c r="U557" s="175">
        <v>7.3</v>
      </c>
    </row>
    <row r="558" spans="1:23">
      <c r="A558" s="175">
        <v>25</v>
      </c>
      <c r="B558" s="175" t="s">
        <v>313</v>
      </c>
      <c r="C558" s="175">
        <v>13</v>
      </c>
      <c r="D558" s="175">
        <v>33.6</v>
      </c>
      <c r="E558" s="175">
        <v>205</v>
      </c>
      <c r="F558" s="175">
        <v>553</v>
      </c>
      <c r="H558" s="175" t="s">
        <v>562</v>
      </c>
      <c r="J558" s="175" t="s">
        <v>562</v>
      </c>
      <c r="M558" s="175" t="s">
        <v>619</v>
      </c>
      <c r="O558" s="175" t="s">
        <v>562</v>
      </c>
      <c r="P558" s="175" t="s">
        <v>562</v>
      </c>
      <c r="R558" s="175" t="s">
        <v>562</v>
      </c>
      <c r="U558" s="175">
        <v>2.5</v>
      </c>
    </row>
    <row r="559" spans="1:23">
      <c r="A559" s="175">
        <v>25</v>
      </c>
      <c r="B559" s="175" t="s">
        <v>313</v>
      </c>
      <c r="C559" s="175">
        <v>14</v>
      </c>
      <c r="D559" s="175">
        <v>33.1</v>
      </c>
      <c r="E559" s="175">
        <v>182</v>
      </c>
      <c r="F559" s="175">
        <v>554</v>
      </c>
      <c r="G559" s="175" t="s">
        <v>610</v>
      </c>
      <c r="H559" s="175" t="s">
        <v>562</v>
      </c>
      <c r="J559" s="175" t="s">
        <v>562</v>
      </c>
      <c r="L559" s="175" t="s">
        <v>562</v>
      </c>
      <c r="M559" s="175" t="s">
        <v>619</v>
      </c>
      <c r="N559" s="175" t="s">
        <v>562</v>
      </c>
      <c r="O559" s="175" t="s">
        <v>562</v>
      </c>
      <c r="P559" s="175" t="s">
        <v>562</v>
      </c>
      <c r="Q559" s="175" t="s">
        <v>619</v>
      </c>
      <c r="R559" s="175" t="s">
        <v>562</v>
      </c>
      <c r="T559" s="175" t="s">
        <v>562</v>
      </c>
      <c r="U559" s="175">
        <v>7.5</v>
      </c>
    </row>
    <row r="560" spans="1:23">
      <c r="A560" s="175">
        <v>25</v>
      </c>
      <c r="B560" s="175" t="s">
        <v>313</v>
      </c>
      <c r="C560" s="175">
        <v>15</v>
      </c>
      <c r="D560" s="175">
        <v>32.9</v>
      </c>
      <c r="E560" s="175">
        <v>167</v>
      </c>
      <c r="F560" s="175">
        <v>555</v>
      </c>
      <c r="H560" s="175" t="s">
        <v>562</v>
      </c>
      <c r="J560" s="175" t="s">
        <v>562</v>
      </c>
      <c r="M560" s="175" t="s">
        <v>619</v>
      </c>
      <c r="O560" s="175" t="s">
        <v>562</v>
      </c>
      <c r="P560" s="175" t="s">
        <v>562</v>
      </c>
      <c r="R560" s="175" t="s">
        <v>619</v>
      </c>
      <c r="S560" s="175" t="s">
        <v>635</v>
      </c>
      <c r="U560" s="175">
        <v>3.25</v>
      </c>
    </row>
    <row r="561" spans="1:23">
      <c r="A561" s="175">
        <v>25</v>
      </c>
      <c r="B561" s="175" t="s">
        <v>313</v>
      </c>
      <c r="C561" s="175">
        <v>16</v>
      </c>
      <c r="D561" s="175">
        <v>32.6</v>
      </c>
      <c r="E561" s="175">
        <v>139</v>
      </c>
      <c r="F561" s="175">
        <v>556</v>
      </c>
      <c r="H561" s="175" t="s">
        <v>562</v>
      </c>
      <c r="J561" s="175" t="s">
        <v>562</v>
      </c>
      <c r="M561" s="175" t="s">
        <v>619</v>
      </c>
      <c r="O561" s="175" t="s">
        <v>562</v>
      </c>
      <c r="P561" s="175" t="s">
        <v>562</v>
      </c>
      <c r="Q561" s="175" t="s">
        <v>619</v>
      </c>
      <c r="R561" s="175" t="s">
        <v>562</v>
      </c>
      <c r="S561" s="175" t="s">
        <v>562</v>
      </c>
      <c r="T561" s="175" t="s">
        <v>562</v>
      </c>
      <c r="U561" s="175">
        <v>8.14</v>
      </c>
    </row>
    <row r="562" spans="1:23">
      <c r="A562" s="175">
        <v>25</v>
      </c>
      <c r="B562" s="175" t="s">
        <v>313</v>
      </c>
      <c r="C562" s="175">
        <v>17</v>
      </c>
      <c r="D562" s="175">
        <v>32.299999999999997</v>
      </c>
      <c r="E562" s="175">
        <v>103</v>
      </c>
      <c r="F562" s="175">
        <v>557</v>
      </c>
      <c r="G562" s="175" t="s">
        <v>610</v>
      </c>
      <c r="H562" s="175" t="s">
        <v>619</v>
      </c>
      <c r="J562" s="175" t="s">
        <v>562</v>
      </c>
      <c r="L562" s="175" t="s">
        <v>562</v>
      </c>
      <c r="M562" s="175" t="s">
        <v>619</v>
      </c>
      <c r="O562" s="175" t="s">
        <v>619</v>
      </c>
      <c r="P562" s="175" t="s">
        <v>562</v>
      </c>
      <c r="R562" s="175" t="s">
        <v>562</v>
      </c>
      <c r="S562" s="175" t="s">
        <v>619</v>
      </c>
      <c r="U562" s="175">
        <v>5.33</v>
      </c>
    </row>
    <row r="563" spans="1:23">
      <c r="A563" s="175">
        <v>25</v>
      </c>
      <c r="B563" s="175" t="s">
        <v>313</v>
      </c>
      <c r="C563" s="175">
        <v>18</v>
      </c>
      <c r="D563" s="175">
        <v>31.8</v>
      </c>
      <c r="E563" s="175">
        <v>70</v>
      </c>
      <c r="F563" s="175">
        <v>558</v>
      </c>
      <c r="H563" s="175" t="s">
        <v>562</v>
      </c>
      <c r="J563" s="175" t="s">
        <v>562</v>
      </c>
      <c r="M563" s="175" t="s">
        <v>619</v>
      </c>
      <c r="O563" s="175" t="s">
        <v>562</v>
      </c>
      <c r="P563" s="175" t="s">
        <v>562</v>
      </c>
      <c r="Q563" s="175" t="s">
        <v>619</v>
      </c>
      <c r="R563" s="175" t="s">
        <v>562</v>
      </c>
      <c r="S563" s="175" t="s">
        <v>562</v>
      </c>
      <c r="T563" s="175" t="s">
        <v>562</v>
      </c>
      <c r="U563" s="175">
        <v>8.14</v>
      </c>
    </row>
    <row r="564" spans="1:23">
      <c r="A564" s="175">
        <v>25</v>
      </c>
      <c r="B564" s="175" t="s">
        <v>313</v>
      </c>
      <c r="C564" s="175">
        <v>19</v>
      </c>
      <c r="D564" s="175" t="s">
        <v>615</v>
      </c>
      <c r="E564" s="175">
        <v>50</v>
      </c>
      <c r="F564" s="175">
        <v>559</v>
      </c>
      <c r="G564" s="175" t="s">
        <v>610</v>
      </c>
      <c r="H564" s="175" t="s">
        <v>562</v>
      </c>
      <c r="J564" s="175" t="s">
        <v>619</v>
      </c>
      <c r="L564" s="175" t="s">
        <v>562</v>
      </c>
      <c r="M564" s="175" t="s">
        <v>620</v>
      </c>
      <c r="N564" s="175" t="s">
        <v>562</v>
      </c>
      <c r="O564" s="175" t="s">
        <v>562</v>
      </c>
      <c r="P564" s="175" t="s">
        <v>562</v>
      </c>
      <c r="R564" s="175" t="s">
        <v>562</v>
      </c>
      <c r="S564" s="175" t="s">
        <v>619</v>
      </c>
      <c r="U564" s="175">
        <v>6.28</v>
      </c>
      <c r="W564" s="175" t="s">
        <v>562</v>
      </c>
    </row>
    <row r="565" spans="1:23">
      <c r="A565" s="175">
        <v>25</v>
      </c>
      <c r="B565" s="175" t="s">
        <v>313</v>
      </c>
      <c r="C565" s="175">
        <v>20</v>
      </c>
      <c r="D565" s="175" t="s">
        <v>615</v>
      </c>
      <c r="E565" s="175">
        <v>50</v>
      </c>
      <c r="F565" s="175">
        <v>560</v>
      </c>
      <c r="G565" s="175" t="s">
        <v>677</v>
      </c>
      <c r="H565" s="175" t="s">
        <v>562</v>
      </c>
      <c r="I565" s="175" t="s">
        <v>637</v>
      </c>
      <c r="L565" s="175" t="s">
        <v>635</v>
      </c>
      <c r="U565" s="175">
        <v>9.35</v>
      </c>
    </row>
    <row r="566" spans="1:23">
      <c r="A566" s="175">
        <v>25</v>
      </c>
      <c r="B566" s="175" t="s">
        <v>313</v>
      </c>
      <c r="C566" s="175">
        <v>21</v>
      </c>
      <c r="D566" s="175">
        <v>40</v>
      </c>
      <c r="E566" s="175">
        <v>40</v>
      </c>
      <c r="F566" s="175">
        <v>561</v>
      </c>
      <c r="H566" s="175" t="s">
        <v>562</v>
      </c>
      <c r="J566" s="175" t="s">
        <v>562</v>
      </c>
      <c r="M566" s="175" t="s">
        <v>619</v>
      </c>
      <c r="O566" s="175" t="s">
        <v>562</v>
      </c>
      <c r="P566" s="175" t="s">
        <v>619</v>
      </c>
      <c r="R566" s="175" t="s">
        <v>562</v>
      </c>
      <c r="S566" s="175" t="s">
        <v>619</v>
      </c>
      <c r="U566" s="175">
        <v>4.2300000000000004</v>
      </c>
    </row>
    <row r="567" spans="1:23">
      <c r="A567" s="175">
        <v>25</v>
      </c>
      <c r="B567" s="175" t="s">
        <v>313</v>
      </c>
      <c r="C567" s="175">
        <v>22</v>
      </c>
      <c r="D567" s="175">
        <v>20</v>
      </c>
      <c r="E567" s="175">
        <v>20</v>
      </c>
      <c r="F567" s="175">
        <v>562</v>
      </c>
      <c r="H567" s="175" t="s">
        <v>562</v>
      </c>
      <c r="J567" s="175" t="s">
        <v>562</v>
      </c>
      <c r="L567" s="175" t="s">
        <v>562</v>
      </c>
      <c r="M567" s="175" t="s">
        <v>619</v>
      </c>
      <c r="O567" s="175" t="s">
        <v>562</v>
      </c>
      <c r="P567" s="175" t="s">
        <v>562</v>
      </c>
      <c r="Q567" s="175" t="s">
        <v>619</v>
      </c>
      <c r="R567" s="175" t="s">
        <v>562</v>
      </c>
      <c r="S567" s="175" t="s">
        <v>562</v>
      </c>
      <c r="T567" s="175" t="s">
        <v>562</v>
      </c>
      <c r="U567" s="175">
        <v>8.19</v>
      </c>
    </row>
    <row r="568" spans="1:23">
      <c r="A568" s="175">
        <v>25</v>
      </c>
      <c r="B568" s="175" t="s">
        <v>313</v>
      </c>
      <c r="C568" s="175">
        <v>23</v>
      </c>
      <c r="D568" s="175">
        <v>5</v>
      </c>
      <c r="E568" s="175">
        <v>5</v>
      </c>
      <c r="F568" s="175">
        <v>563</v>
      </c>
      <c r="G568" s="175" t="s">
        <v>677</v>
      </c>
      <c r="H568" s="175" t="s">
        <v>562</v>
      </c>
      <c r="I568" s="175" t="s">
        <v>637</v>
      </c>
      <c r="L568" s="175" t="s">
        <v>635</v>
      </c>
      <c r="U568" s="175">
        <v>9.35</v>
      </c>
    </row>
    <row r="569" spans="1:23">
      <c r="A569" s="175">
        <v>25</v>
      </c>
      <c r="B569" s="175" t="s">
        <v>313</v>
      </c>
      <c r="C569" s="175">
        <v>24</v>
      </c>
      <c r="D569" s="175">
        <v>5</v>
      </c>
      <c r="E569" s="175">
        <v>5</v>
      </c>
      <c r="F569" s="175">
        <v>564</v>
      </c>
      <c r="G569" s="175" t="s">
        <v>678</v>
      </c>
      <c r="H569" s="175" t="s">
        <v>562</v>
      </c>
      <c r="J569" s="175" t="s">
        <v>562</v>
      </c>
      <c r="L569" s="175" t="s">
        <v>562</v>
      </c>
      <c r="M569" s="175" t="s">
        <v>619</v>
      </c>
      <c r="N569" s="175" t="s">
        <v>562</v>
      </c>
      <c r="O569" s="175" t="s">
        <v>562</v>
      </c>
      <c r="P569" s="175" t="s">
        <v>562</v>
      </c>
      <c r="Q569" s="175" t="s">
        <v>619</v>
      </c>
      <c r="R569" s="175" t="s">
        <v>562</v>
      </c>
      <c r="S569" s="175" t="s">
        <v>562</v>
      </c>
      <c r="T569" s="175" t="s">
        <v>562</v>
      </c>
      <c r="U569" s="175">
        <v>9.84</v>
      </c>
      <c r="W569" s="175" t="s">
        <v>562</v>
      </c>
    </row>
    <row r="570" spans="1:23">
      <c r="A570" s="175">
        <v>26</v>
      </c>
      <c r="B570" s="175" t="s">
        <v>315</v>
      </c>
      <c r="C570" s="175">
        <v>1</v>
      </c>
      <c r="D570" s="175" t="s">
        <v>618</v>
      </c>
      <c r="E570" s="175">
        <v>2280</v>
      </c>
      <c r="F570" s="175">
        <v>565</v>
      </c>
      <c r="G570" s="175" t="s">
        <v>679</v>
      </c>
      <c r="H570" s="175" t="s">
        <v>562</v>
      </c>
      <c r="J570" s="175" t="s">
        <v>562</v>
      </c>
      <c r="L570" s="175" t="s">
        <v>562</v>
      </c>
      <c r="M570" s="175" t="s">
        <v>619</v>
      </c>
      <c r="N570" s="175" t="s">
        <v>562</v>
      </c>
      <c r="U570" s="175">
        <v>1.1499999999999999</v>
      </c>
    </row>
    <row r="571" spans="1:23">
      <c r="A571" s="175">
        <v>26</v>
      </c>
      <c r="B571" s="175" t="s">
        <v>315</v>
      </c>
      <c r="C571" s="175">
        <v>2</v>
      </c>
      <c r="D571" s="175">
        <v>2000</v>
      </c>
      <c r="E571" s="175">
        <v>2000</v>
      </c>
      <c r="F571" s="175">
        <v>566</v>
      </c>
      <c r="H571" s="175" t="s">
        <v>562</v>
      </c>
      <c r="J571" s="175" t="s">
        <v>562</v>
      </c>
      <c r="M571" s="175" t="s">
        <v>619</v>
      </c>
      <c r="N571" s="175" t="s">
        <v>562</v>
      </c>
      <c r="U571" s="175">
        <v>1.1000000000000001</v>
      </c>
    </row>
    <row r="572" spans="1:23">
      <c r="A572" s="175">
        <v>26</v>
      </c>
      <c r="B572" s="175" t="s">
        <v>315</v>
      </c>
      <c r="C572" s="175">
        <v>3</v>
      </c>
      <c r="D572" s="175">
        <v>1500</v>
      </c>
      <c r="E572" s="175">
        <v>1500</v>
      </c>
      <c r="F572" s="175">
        <v>567</v>
      </c>
      <c r="H572" s="175" t="s">
        <v>562</v>
      </c>
      <c r="J572" s="175" t="s">
        <v>562</v>
      </c>
      <c r="M572" s="175" t="s">
        <v>619</v>
      </c>
      <c r="U572" s="175">
        <v>0.95</v>
      </c>
    </row>
    <row r="573" spans="1:23">
      <c r="A573" s="175">
        <v>26</v>
      </c>
      <c r="B573" s="175" t="s">
        <v>315</v>
      </c>
      <c r="C573" s="175">
        <v>4</v>
      </c>
      <c r="D573" s="175">
        <v>1000</v>
      </c>
      <c r="E573" s="175">
        <v>1000</v>
      </c>
      <c r="F573" s="175">
        <v>568</v>
      </c>
      <c r="G573" s="175" t="s">
        <v>680</v>
      </c>
      <c r="H573" s="175" t="s">
        <v>562</v>
      </c>
      <c r="J573" s="175" t="s">
        <v>562</v>
      </c>
      <c r="L573" s="175" t="s">
        <v>562</v>
      </c>
      <c r="M573" s="175" t="s">
        <v>619</v>
      </c>
      <c r="N573" s="175" t="s">
        <v>562</v>
      </c>
      <c r="U573" s="175">
        <v>1.1499999999999999</v>
      </c>
    </row>
    <row r="574" spans="1:23">
      <c r="A574" s="175">
        <v>26</v>
      </c>
      <c r="B574" s="175" t="s">
        <v>315</v>
      </c>
      <c r="C574" s="175">
        <v>5</v>
      </c>
      <c r="D574" s="175">
        <v>800</v>
      </c>
      <c r="E574" s="175">
        <v>800</v>
      </c>
      <c r="F574" s="175">
        <v>569</v>
      </c>
      <c r="H574" s="175" t="s">
        <v>562</v>
      </c>
      <c r="J574" s="175" t="s">
        <v>562</v>
      </c>
      <c r="M574" s="175" t="s">
        <v>619</v>
      </c>
      <c r="U574" s="175">
        <v>0.95</v>
      </c>
    </row>
    <row r="575" spans="1:23">
      <c r="A575" s="175">
        <v>26</v>
      </c>
      <c r="B575" s="175" t="s">
        <v>315</v>
      </c>
      <c r="C575" s="175">
        <v>6</v>
      </c>
      <c r="D575" s="175">
        <v>600</v>
      </c>
      <c r="E575" s="175">
        <v>600</v>
      </c>
      <c r="F575" s="175">
        <v>570</v>
      </c>
      <c r="H575" s="175" t="s">
        <v>562</v>
      </c>
      <c r="J575" s="175" t="s">
        <v>562</v>
      </c>
      <c r="M575" s="175" t="s">
        <v>619</v>
      </c>
      <c r="U575" s="175">
        <v>0.95</v>
      </c>
    </row>
    <row r="576" spans="1:23">
      <c r="A576" s="175">
        <v>26</v>
      </c>
      <c r="B576" s="175" t="s">
        <v>315</v>
      </c>
      <c r="C576" s="175">
        <v>7</v>
      </c>
      <c r="D576" s="175">
        <v>500</v>
      </c>
      <c r="E576" s="175">
        <v>5000</v>
      </c>
      <c r="F576" s="175">
        <v>571</v>
      </c>
      <c r="H576" s="175" t="s">
        <v>562</v>
      </c>
      <c r="J576" s="175" t="s">
        <v>619</v>
      </c>
      <c r="M576" s="175" t="s">
        <v>620</v>
      </c>
      <c r="U576" s="175">
        <v>1.35</v>
      </c>
    </row>
    <row r="577" spans="1:23">
      <c r="A577" s="175">
        <v>26</v>
      </c>
      <c r="B577" s="175" t="s">
        <v>315</v>
      </c>
      <c r="C577" s="175">
        <v>8</v>
      </c>
      <c r="D577" s="175" t="s">
        <v>628</v>
      </c>
      <c r="E577" s="175">
        <v>390</v>
      </c>
      <c r="F577" s="175">
        <v>572</v>
      </c>
      <c r="G577" s="175" t="s">
        <v>680</v>
      </c>
      <c r="H577" s="175" t="s">
        <v>562</v>
      </c>
      <c r="J577" s="175" t="s">
        <v>562</v>
      </c>
      <c r="L577" s="175" t="s">
        <v>562</v>
      </c>
      <c r="M577" s="175" t="s">
        <v>619</v>
      </c>
      <c r="N577" s="175" t="s">
        <v>562</v>
      </c>
      <c r="U577" s="175">
        <v>1.1499999999999999</v>
      </c>
    </row>
    <row r="578" spans="1:23">
      <c r="A578" s="175">
        <v>26</v>
      </c>
      <c r="B578" s="175" t="s">
        <v>315</v>
      </c>
      <c r="C578" s="175">
        <v>9</v>
      </c>
      <c r="D578" s="175">
        <v>34.78</v>
      </c>
      <c r="E578" s="175">
        <v>309</v>
      </c>
      <c r="F578" s="175">
        <v>573</v>
      </c>
      <c r="H578" s="175" t="s">
        <v>562</v>
      </c>
      <c r="J578" s="175" t="s">
        <v>562</v>
      </c>
      <c r="M578" s="175" t="s">
        <v>619</v>
      </c>
      <c r="U578" s="175">
        <v>0.95</v>
      </c>
    </row>
    <row r="579" spans="1:23">
      <c r="A579" s="175">
        <v>26</v>
      </c>
      <c r="B579" s="175" t="s">
        <v>315</v>
      </c>
      <c r="C579" s="175">
        <v>10</v>
      </c>
      <c r="D579" s="175">
        <v>34.700000000000003</v>
      </c>
      <c r="E579" s="175">
        <v>279</v>
      </c>
      <c r="F579" s="175">
        <v>574</v>
      </c>
      <c r="H579" s="175" t="s">
        <v>562</v>
      </c>
      <c r="J579" s="175" t="s">
        <v>562</v>
      </c>
      <c r="M579" s="175" t="s">
        <v>619</v>
      </c>
      <c r="O579" s="175" t="s">
        <v>562</v>
      </c>
      <c r="P579" s="175" t="s">
        <v>562</v>
      </c>
      <c r="R579" s="175" t="s">
        <v>562</v>
      </c>
      <c r="U579" s="175">
        <v>2.5</v>
      </c>
    </row>
    <row r="580" spans="1:23">
      <c r="A580" s="175">
        <v>26</v>
      </c>
      <c r="B580" s="175" t="s">
        <v>315</v>
      </c>
      <c r="C580" s="175">
        <v>11</v>
      </c>
      <c r="D580" s="175">
        <v>34.4</v>
      </c>
      <c r="E580" s="175">
        <v>221</v>
      </c>
      <c r="F580" s="175">
        <v>575</v>
      </c>
      <c r="G580" s="175" t="s">
        <v>658</v>
      </c>
      <c r="H580" s="175" t="s">
        <v>562</v>
      </c>
      <c r="J580" s="175" t="s">
        <v>562</v>
      </c>
      <c r="L580" s="175" t="s">
        <v>562</v>
      </c>
      <c r="M580" s="175" t="s">
        <v>620</v>
      </c>
      <c r="N580" s="175" t="s">
        <v>562</v>
      </c>
      <c r="O580" s="175" t="s">
        <v>562</v>
      </c>
      <c r="P580" s="175" t="s">
        <v>562</v>
      </c>
      <c r="R580" s="175" t="s">
        <v>562</v>
      </c>
      <c r="U580" s="175">
        <v>4.0999999999999996</v>
      </c>
      <c r="W580" s="175" t="s">
        <v>562</v>
      </c>
    </row>
    <row r="581" spans="1:23">
      <c r="A581" s="175">
        <v>26</v>
      </c>
      <c r="B581" s="175" t="s">
        <v>315</v>
      </c>
      <c r="C581" s="175">
        <v>12</v>
      </c>
      <c r="D581" s="175">
        <v>34.1</v>
      </c>
      <c r="E581" s="175">
        <v>194</v>
      </c>
      <c r="F581" s="175">
        <v>576</v>
      </c>
      <c r="H581" s="175" t="s">
        <v>562</v>
      </c>
      <c r="J581" s="175" t="s">
        <v>562</v>
      </c>
      <c r="M581" s="175" t="s">
        <v>619</v>
      </c>
      <c r="O581" s="175" t="s">
        <v>619</v>
      </c>
      <c r="P581" s="175" t="s">
        <v>562</v>
      </c>
      <c r="R581" s="175" t="s">
        <v>562</v>
      </c>
      <c r="U581" s="175">
        <v>3.25</v>
      </c>
    </row>
    <row r="582" spans="1:23">
      <c r="A582" s="175">
        <v>26</v>
      </c>
      <c r="B582" s="175" t="s">
        <v>315</v>
      </c>
      <c r="C582" s="175">
        <v>13</v>
      </c>
      <c r="D582" s="175">
        <v>33.6</v>
      </c>
      <c r="E582" s="175">
        <v>176</v>
      </c>
      <c r="F582" s="175">
        <v>577</v>
      </c>
      <c r="H582" s="175" t="s">
        <v>562</v>
      </c>
      <c r="J582" s="175" t="s">
        <v>562</v>
      </c>
      <c r="M582" s="175" t="s">
        <v>619</v>
      </c>
      <c r="O582" s="175" t="s">
        <v>562</v>
      </c>
      <c r="P582" s="175" t="s">
        <v>562</v>
      </c>
      <c r="R582" s="175" t="s">
        <v>562</v>
      </c>
      <c r="U582" s="175">
        <v>2.5</v>
      </c>
    </row>
    <row r="583" spans="1:23">
      <c r="A583" s="175">
        <v>26</v>
      </c>
      <c r="B583" s="175" t="s">
        <v>315</v>
      </c>
      <c r="C583" s="175">
        <v>14</v>
      </c>
      <c r="D583" s="175">
        <v>33.1</v>
      </c>
      <c r="E583" s="175">
        <v>165</v>
      </c>
      <c r="F583" s="175">
        <v>578</v>
      </c>
      <c r="G583" s="175" t="s">
        <v>681</v>
      </c>
      <c r="H583" s="175" t="s">
        <v>562</v>
      </c>
      <c r="J583" s="175" t="s">
        <v>562</v>
      </c>
      <c r="L583" s="175" t="s">
        <v>562</v>
      </c>
      <c r="M583" s="175" t="s">
        <v>619</v>
      </c>
      <c r="N583" s="175" t="s">
        <v>562</v>
      </c>
      <c r="O583" s="175" t="s">
        <v>562</v>
      </c>
      <c r="P583" s="175" t="s">
        <v>562</v>
      </c>
      <c r="R583" s="175" t="s">
        <v>562</v>
      </c>
      <c r="U583" s="175">
        <v>2.7</v>
      </c>
    </row>
    <row r="584" spans="1:23">
      <c r="A584" s="175">
        <v>26</v>
      </c>
      <c r="B584" s="175" t="s">
        <v>315</v>
      </c>
      <c r="C584" s="175">
        <v>15</v>
      </c>
      <c r="D584" s="175">
        <v>32.9</v>
      </c>
      <c r="E584" s="175">
        <v>148</v>
      </c>
      <c r="F584" s="175">
        <v>579</v>
      </c>
      <c r="H584" s="175" t="s">
        <v>619</v>
      </c>
      <c r="J584" s="175" t="s">
        <v>619</v>
      </c>
      <c r="M584" s="175" t="s">
        <v>619</v>
      </c>
      <c r="O584" s="175" t="s">
        <v>562</v>
      </c>
      <c r="P584" s="175" t="s">
        <v>619</v>
      </c>
      <c r="R584" s="175" t="s">
        <v>619</v>
      </c>
      <c r="U584" s="175">
        <v>4.1500000000000004</v>
      </c>
    </row>
    <row r="585" spans="1:23">
      <c r="A585" s="175">
        <v>26</v>
      </c>
      <c r="B585" s="175" t="s">
        <v>315</v>
      </c>
      <c r="C585" s="175">
        <v>16</v>
      </c>
      <c r="D585" s="175">
        <v>32.6</v>
      </c>
      <c r="E585" s="175">
        <v>124</v>
      </c>
      <c r="F585" s="175">
        <v>580</v>
      </c>
      <c r="H585" s="175" t="s">
        <v>562</v>
      </c>
      <c r="J585" s="175" t="s">
        <v>562</v>
      </c>
      <c r="M585" s="175" t="s">
        <v>619</v>
      </c>
      <c r="O585" s="175" t="s">
        <v>562</v>
      </c>
      <c r="P585" s="175" t="s">
        <v>562</v>
      </c>
      <c r="R585" s="175" t="s">
        <v>562</v>
      </c>
      <c r="U585" s="175">
        <v>2.5</v>
      </c>
    </row>
    <row r="586" spans="1:23">
      <c r="A586" s="175">
        <v>26</v>
      </c>
      <c r="B586" s="175" t="s">
        <v>315</v>
      </c>
      <c r="C586" s="175">
        <v>17</v>
      </c>
      <c r="D586" s="175">
        <v>32.299999999999997</v>
      </c>
      <c r="E586" s="175">
        <v>99</v>
      </c>
      <c r="F586" s="175">
        <v>581</v>
      </c>
      <c r="G586" s="175" t="s">
        <v>681</v>
      </c>
      <c r="H586" s="175" t="s">
        <v>562</v>
      </c>
      <c r="J586" s="175" t="s">
        <v>562</v>
      </c>
      <c r="L586" s="175" t="s">
        <v>562</v>
      </c>
      <c r="M586" s="175" t="s">
        <v>619</v>
      </c>
      <c r="O586" s="175" t="s">
        <v>562</v>
      </c>
      <c r="P586" s="175" t="s">
        <v>562</v>
      </c>
      <c r="R586" s="175" t="s">
        <v>562</v>
      </c>
      <c r="S586" s="175" t="s">
        <v>619</v>
      </c>
      <c r="U586" s="175">
        <v>4.2300000000000004</v>
      </c>
    </row>
    <row r="587" spans="1:23">
      <c r="A587" s="175">
        <v>26</v>
      </c>
      <c r="B587" s="175" t="s">
        <v>315</v>
      </c>
      <c r="C587" s="175">
        <v>18</v>
      </c>
      <c r="D587" s="175">
        <v>31.8</v>
      </c>
      <c r="E587" s="175">
        <v>68</v>
      </c>
      <c r="F587" s="175">
        <v>582</v>
      </c>
      <c r="H587" s="175" t="s">
        <v>562</v>
      </c>
      <c r="J587" s="175" t="s">
        <v>562</v>
      </c>
      <c r="M587" s="175" t="s">
        <v>619</v>
      </c>
      <c r="O587" s="175" t="s">
        <v>562</v>
      </c>
      <c r="P587" s="175" t="s">
        <v>562</v>
      </c>
      <c r="R587" s="175" t="s">
        <v>562</v>
      </c>
      <c r="S587" s="175" t="s">
        <v>619</v>
      </c>
      <c r="U587" s="175">
        <v>4.18</v>
      </c>
    </row>
    <row r="588" spans="1:23">
      <c r="A588" s="175">
        <v>26</v>
      </c>
      <c r="B588" s="175" t="s">
        <v>315</v>
      </c>
      <c r="C588" s="175">
        <v>19</v>
      </c>
      <c r="D588" s="175" t="s">
        <v>615</v>
      </c>
      <c r="E588" s="175">
        <v>48</v>
      </c>
      <c r="F588" s="175">
        <v>583</v>
      </c>
      <c r="G588" s="175" t="s">
        <v>682</v>
      </c>
      <c r="H588" s="175" t="s">
        <v>562</v>
      </c>
      <c r="I588" s="175" t="s">
        <v>637</v>
      </c>
      <c r="U588" s="175">
        <v>9.35</v>
      </c>
    </row>
    <row r="589" spans="1:23">
      <c r="A589" s="175">
        <v>26</v>
      </c>
      <c r="B589" s="175" t="s">
        <v>315</v>
      </c>
      <c r="C589" s="175">
        <v>20</v>
      </c>
      <c r="D589" s="175" t="s">
        <v>615</v>
      </c>
      <c r="E589" s="175">
        <v>48</v>
      </c>
      <c r="F589" s="175">
        <v>584</v>
      </c>
      <c r="G589" s="175" t="s">
        <v>658</v>
      </c>
      <c r="H589" s="175" t="s">
        <v>562</v>
      </c>
      <c r="J589" s="175" t="s">
        <v>562</v>
      </c>
      <c r="L589" s="175" t="s">
        <v>562</v>
      </c>
      <c r="M589" s="175" t="s">
        <v>619</v>
      </c>
      <c r="N589" s="175" t="s">
        <v>562</v>
      </c>
      <c r="O589" s="175" t="s">
        <v>562</v>
      </c>
      <c r="P589" s="175" t="s">
        <v>562</v>
      </c>
      <c r="R589" s="175" t="s">
        <v>562</v>
      </c>
      <c r="S589" s="175" t="s">
        <v>619</v>
      </c>
      <c r="U589" s="175">
        <v>5.88</v>
      </c>
      <c r="W589" s="175" t="s">
        <v>562</v>
      </c>
    </row>
    <row r="590" spans="1:23">
      <c r="A590" s="175">
        <v>26</v>
      </c>
      <c r="B590" s="175" t="s">
        <v>315</v>
      </c>
      <c r="C590" s="175">
        <v>21</v>
      </c>
      <c r="D590" s="175">
        <v>40</v>
      </c>
      <c r="E590" s="175">
        <v>40</v>
      </c>
      <c r="F590" s="175">
        <v>585</v>
      </c>
      <c r="H590" s="175" t="s">
        <v>619</v>
      </c>
      <c r="J590" s="175" t="s">
        <v>562</v>
      </c>
      <c r="M590" s="175" t="s">
        <v>620</v>
      </c>
      <c r="O590" s="175" t="s">
        <v>562</v>
      </c>
      <c r="P590" s="175" t="s">
        <v>562</v>
      </c>
      <c r="R590" s="175" t="s">
        <v>562</v>
      </c>
      <c r="S590" s="175" t="s">
        <v>619</v>
      </c>
      <c r="U590" s="175">
        <v>4.43</v>
      </c>
    </row>
    <row r="591" spans="1:23">
      <c r="A591" s="175">
        <v>26</v>
      </c>
      <c r="B591" s="175" t="s">
        <v>315</v>
      </c>
      <c r="C591" s="175">
        <v>22</v>
      </c>
      <c r="D591" s="175">
        <v>20</v>
      </c>
      <c r="E591" s="175">
        <v>20</v>
      </c>
      <c r="F591" s="175">
        <v>586</v>
      </c>
      <c r="G591" s="175" t="s">
        <v>680</v>
      </c>
      <c r="H591" s="175" t="s">
        <v>562</v>
      </c>
      <c r="J591" s="175" t="s">
        <v>562</v>
      </c>
      <c r="L591" s="175" t="s">
        <v>562</v>
      </c>
      <c r="M591" s="175" t="s">
        <v>619</v>
      </c>
      <c r="O591" s="175" t="s">
        <v>562</v>
      </c>
      <c r="P591" s="175" t="s">
        <v>562</v>
      </c>
      <c r="R591" s="175" t="s">
        <v>562</v>
      </c>
      <c r="S591" s="175" t="s">
        <v>619</v>
      </c>
      <c r="U591" s="175">
        <v>4.2300000000000004</v>
      </c>
    </row>
    <row r="592" spans="1:23">
      <c r="A592" s="175">
        <v>26</v>
      </c>
      <c r="B592" s="175" t="s">
        <v>315</v>
      </c>
      <c r="C592" s="175">
        <v>23</v>
      </c>
      <c r="D592" s="175">
        <v>5</v>
      </c>
      <c r="E592" s="175">
        <v>5</v>
      </c>
      <c r="F592" s="175">
        <v>587</v>
      </c>
      <c r="G592" s="175" t="s">
        <v>682</v>
      </c>
      <c r="H592" s="175" t="s">
        <v>562</v>
      </c>
      <c r="I592" s="175" t="s">
        <v>637</v>
      </c>
      <c r="U592" s="175">
        <v>9.35</v>
      </c>
    </row>
    <row r="593" spans="1:23">
      <c r="A593" s="175">
        <v>26</v>
      </c>
      <c r="B593" s="175" t="s">
        <v>315</v>
      </c>
      <c r="C593" s="175">
        <v>24</v>
      </c>
      <c r="D593" s="175">
        <v>5</v>
      </c>
      <c r="E593" s="175">
        <v>5</v>
      </c>
      <c r="F593" s="175">
        <v>588</v>
      </c>
      <c r="G593" s="175" t="s">
        <v>658</v>
      </c>
      <c r="H593" s="175" t="s">
        <v>562</v>
      </c>
      <c r="J593" s="175" t="s">
        <v>562</v>
      </c>
      <c r="L593" s="175" t="s">
        <v>562</v>
      </c>
      <c r="M593" s="175" t="s">
        <v>619</v>
      </c>
      <c r="N593" s="175" t="s">
        <v>562</v>
      </c>
      <c r="O593" s="175" t="s">
        <v>562</v>
      </c>
      <c r="P593" s="175" t="s">
        <v>562</v>
      </c>
      <c r="R593" s="175" t="s">
        <v>562</v>
      </c>
      <c r="S593" s="175" t="s">
        <v>619</v>
      </c>
      <c r="U593" s="175">
        <v>5.88</v>
      </c>
      <c r="W593" s="175" t="s">
        <v>562</v>
      </c>
    </row>
    <row r="594" spans="1:23">
      <c r="A594" s="175">
        <v>27</v>
      </c>
      <c r="B594" s="175" t="s">
        <v>317</v>
      </c>
      <c r="C594" s="175">
        <v>1</v>
      </c>
      <c r="D594" s="175" t="s">
        <v>646</v>
      </c>
      <c r="E594" s="175">
        <v>3712</v>
      </c>
      <c r="F594" s="175">
        <v>589</v>
      </c>
      <c r="H594" s="175" t="s">
        <v>619</v>
      </c>
      <c r="J594" s="175" t="s">
        <v>562</v>
      </c>
      <c r="L594" s="175" t="s">
        <v>562</v>
      </c>
      <c r="M594" s="175" t="s">
        <v>619</v>
      </c>
      <c r="N594" s="175" t="s">
        <v>562</v>
      </c>
      <c r="U594" s="175">
        <v>1.5</v>
      </c>
    </row>
    <row r="595" spans="1:23">
      <c r="A595" s="175">
        <v>27</v>
      </c>
      <c r="B595" s="175" t="s">
        <v>317</v>
      </c>
      <c r="C595" s="175">
        <v>2</v>
      </c>
      <c r="D595" s="175" t="s">
        <v>638</v>
      </c>
      <c r="E595" s="175">
        <v>2520</v>
      </c>
      <c r="F595" s="175">
        <v>590</v>
      </c>
      <c r="H595" s="175" t="s">
        <v>562</v>
      </c>
      <c r="J595" s="175" t="s">
        <v>619</v>
      </c>
      <c r="M595" s="175" t="s">
        <v>619</v>
      </c>
      <c r="N595" s="175" t="s">
        <v>562</v>
      </c>
      <c r="U595" s="175">
        <v>1.6</v>
      </c>
    </row>
    <row r="596" spans="1:23">
      <c r="A596" s="175">
        <v>27</v>
      </c>
      <c r="B596" s="175" t="s">
        <v>317</v>
      </c>
      <c r="C596" s="175">
        <v>3</v>
      </c>
      <c r="D596" s="175">
        <v>2000</v>
      </c>
      <c r="E596" s="175">
        <v>2000</v>
      </c>
      <c r="F596" s="175">
        <v>591</v>
      </c>
      <c r="H596" s="175" t="s">
        <v>562</v>
      </c>
      <c r="J596" s="175" t="s">
        <v>562</v>
      </c>
      <c r="M596" s="175" t="s">
        <v>619</v>
      </c>
      <c r="N596" s="175" t="s">
        <v>562</v>
      </c>
      <c r="U596" s="175">
        <v>1.1000000000000001</v>
      </c>
    </row>
    <row r="597" spans="1:23">
      <c r="A597" s="175">
        <v>27</v>
      </c>
      <c r="B597" s="175" t="s">
        <v>317</v>
      </c>
      <c r="C597" s="175">
        <v>4</v>
      </c>
      <c r="D597" s="175">
        <v>1500</v>
      </c>
      <c r="E597" s="175">
        <v>1500</v>
      </c>
      <c r="F597" s="175">
        <v>592</v>
      </c>
      <c r="H597" s="175" t="s">
        <v>562</v>
      </c>
      <c r="J597" s="175" t="s">
        <v>562</v>
      </c>
      <c r="L597" s="175" t="s">
        <v>635</v>
      </c>
      <c r="M597" s="175" t="s">
        <v>620</v>
      </c>
      <c r="N597" s="175" t="s">
        <v>635</v>
      </c>
      <c r="U597" s="175">
        <v>0.85</v>
      </c>
    </row>
    <row r="598" spans="1:23">
      <c r="A598" s="175">
        <v>27</v>
      </c>
      <c r="B598" s="175" t="s">
        <v>317</v>
      </c>
      <c r="C598" s="175">
        <v>5</v>
      </c>
      <c r="D598" s="175">
        <v>1000</v>
      </c>
      <c r="E598" s="175">
        <v>992</v>
      </c>
      <c r="F598" s="175">
        <v>593</v>
      </c>
      <c r="H598" s="175" t="s">
        <v>562</v>
      </c>
      <c r="J598" s="175" t="s">
        <v>562</v>
      </c>
      <c r="L598" s="175" t="s">
        <v>562</v>
      </c>
      <c r="M598" s="175" t="s">
        <v>619</v>
      </c>
      <c r="N598" s="175" t="s">
        <v>562</v>
      </c>
      <c r="U598" s="175">
        <v>1.1499999999999999</v>
      </c>
    </row>
    <row r="599" spans="1:23">
      <c r="A599" s="175">
        <v>27</v>
      </c>
      <c r="B599" s="175" t="s">
        <v>317</v>
      </c>
      <c r="C599" s="175">
        <v>6</v>
      </c>
      <c r="D599" s="175">
        <v>800</v>
      </c>
      <c r="E599" s="175">
        <v>500</v>
      </c>
      <c r="F599" s="175">
        <v>594</v>
      </c>
      <c r="H599" s="175" t="s">
        <v>562</v>
      </c>
      <c r="J599" s="175" t="s">
        <v>562</v>
      </c>
      <c r="M599" s="175" t="s">
        <v>619</v>
      </c>
      <c r="U599" s="175">
        <v>0.95</v>
      </c>
    </row>
    <row r="600" spans="1:23">
      <c r="A600" s="175">
        <v>27</v>
      </c>
      <c r="B600" s="175" t="s">
        <v>317</v>
      </c>
      <c r="C600" s="175">
        <v>7</v>
      </c>
      <c r="D600" s="175">
        <v>600</v>
      </c>
      <c r="E600" s="175">
        <v>600</v>
      </c>
      <c r="F600" s="175">
        <v>595</v>
      </c>
      <c r="H600" s="175" t="s">
        <v>562</v>
      </c>
      <c r="J600" s="175" t="s">
        <v>562</v>
      </c>
      <c r="M600" s="175" t="s">
        <v>619</v>
      </c>
      <c r="U600" s="175">
        <v>0.95</v>
      </c>
    </row>
    <row r="601" spans="1:23">
      <c r="A601" s="175">
        <v>27</v>
      </c>
      <c r="B601" s="175" t="s">
        <v>317</v>
      </c>
      <c r="C601" s="175">
        <v>8</v>
      </c>
      <c r="D601" s="175" t="s">
        <v>628</v>
      </c>
      <c r="E601" s="175">
        <v>430</v>
      </c>
      <c r="F601" s="175">
        <v>596</v>
      </c>
      <c r="H601" s="175" t="s">
        <v>562</v>
      </c>
      <c r="J601" s="175" t="s">
        <v>562</v>
      </c>
      <c r="L601" s="175" t="s">
        <v>562</v>
      </c>
      <c r="M601" s="175" t="s">
        <v>619</v>
      </c>
      <c r="N601" s="175" t="s">
        <v>562</v>
      </c>
      <c r="U601" s="175">
        <v>1.1499999999999999</v>
      </c>
    </row>
    <row r="602" spans="1:23">
      <c r="A602" s="175">
        <v>27</v>
      </c>
      <c r="B602" s="175" t="s">
        <v>317</v>
      </c>
      <c r="C602" s="175">
        <v>9</v>
      </c>
      <c r="D602" s="175">
        <v>34.78</v>
      </c>
      <c r="E602" s="175">
        <v>350</v>
      </c>
      <c r="F602" s="175">
        <v>597</v>
      </c>
      <c r="H602" s="175" t="s">
        <v>562</v>
      </c>
      <c r="J602" s="175" t="s">
        <v>562</v>
      </c>
      <c r="M602" s="175" t="s">
        <v>619</v>
      </c>
      <c r="U602" s="175">
        <v>0.95</v>
      </c>
    </row>
    <row r="603" spans="1:23">
      <c r="A603" s="175">
        <v>27</v>
      </c>
      <c r="B603" s="175" t="s">
        <v>317</v>
      </c>
      <c r="C603" s="175">
        <v>10</v>
      </c>
      <c r="D603" s="175">
        <v>34.700000000000003</v>
      </c>
      <c r="E603" s="175">
        <v>321</v>
      </c>
      <c r="F603" s="175">
        <v>598</v>
      </c>
      <c r="H603" s="175" t="s">
        <v>562</v>
      </c>
      <c r="J603" s="175" t="s">
        <v>562</v>
      </c>
      <c r="M603" s="175" t="s">
        <v>619</v>
      </c>
      <c r="O603" s="175" t="s">
        <v>562</v>
      </c>
      <c r="P603" s="175" t="s">
        <v>562</v>
      </c>
      <c r="R603" s="175" t="s">
        <v>562</v>
      </c>
      <c r="U603" s="175">
        <v>2.5</v>
      </c>
    </row>
    <row r="604" spans="1:23">
      <c r="A604" s="175">
        <v>27</v>
      </c>
      <c r="B604" s="175" t="s">
        <v>317</v>
      </c>
      <c r="C604" s="175">
        <v>11</v>
      </c>
      <c r="D604" s="175" t="s">
        <v>630</v>
      </c>
      <c r="E604" s="175">
        <v>285</v>
      </c>
      <c r="F604" s="175">
        <v>599</v>
      </c>
      <c r="H604" s="175" t="s">
        <v>562</v>
      </c>
      <c r="J604" s="175" t="s">
        <v>619</v>
      </c>
      <c r="M604" s="175" t="s">
        <v>620</v>
      </c>
      <c r="O604" s="175" t="s">
        <v>562</v>
      </c>
      <c r="P604" s="175" t="s">
        <v>562</v>
      </c>
      <c r="R604" s="175" t="s">
        <v>562</v>
      </c>
      <c r="U604" s="175">
        <v>2.9</v>
      </c>
    </row>
    <row r="605" spans="1:23">
      <c r="A605" s="175">
        <v>27</v>
      </c>
      <c r="B605" s="175" t="s">
        <v>317</v>
      </c>
      <c r="C605" s="175">
        <v>12</v>
      </c>
      <c r="D605" s="175">
        <v>34.4</v>
      </c>
      <c r="E605" s="175">
        <v>252</v>
      </c>
      <c r="F605" s="175">
        <v>600</v>
      </c>
      <c r="G605" s="175" t="s">
        <v>610</v>
      </c>
      <c r="H605" s="175" t="s">
        <v>562</v>
      </c>
      <c r="J605" s="175" t="s">
        <v>562</v>
      </c>
      <c r="L605" s="175" t="s">
        <v>562</v>
      </c>
      <c r="M605" s="175" t="s">
        <v>619</v>
      </c>
      <c r="N605" s="175" t="s">
        <v>562</v>
      </c>
      <c r="O605" s="175" t="s">
        <v>562</v>
      </c>
      <c r="P605" s="175" t="s">
        <v>562</v>
      </c>
      <c r="R605" s="175" t="s">
        <v>562</v>
      </c>
      <c r="U605" s="175">
        <v>2.7</v>
      </c>
    </row>
    <row r="606" spans="1:23">
      <c r="A606" s="175">
        <v>27</v>
      </c>
      <c r="B606" s="175" t="s">
        <v>317</v>
      </c>
      <c r="C606" s="175">
        <v>13</v>
      </c>
      <c r="D606" s="175">
        <v>34.1</v>
      </c>
      <c r="E606" s="175">
        <v>224</v>
      </c>
      <c r="F606" s="175">
        <v>601</v>
      </c>
      <c r="H606" s="175" t="s">
        <v>562</v>
      </c>
      <c r="J606" s="175" t="s">
        <v>562</v>
      </c>
      <c r="M606" s="175" t="s">
        <v>619</v>
      </c>
      <c r="O606" s="175" t="s">
        <v>562</v>
      </c>
      <c r="P606" s="175" t="s">
        <v>562</v>
      </c>
      <c r="R606" s="175" t="s">
        <v>562</v>
      </c>
      <c r="U606" s="175">
        <v>2.5</v>
      </c>
    </row>
    <row r="607" spans="1:23">
      <c r="A607" s="175">
        <v>27</v>
      </c>
      <c r="B607" s="175" t="s">
        <v>317</v>
      </c>
      <c r="C607" s="175">
        <v>14</v>
      </c>
      <c r="D607" s="175">
        <v>33.6</v>
      </c>
      <c r="E607" s="175">
        <v>205</v>
      </c>
      <c r="F607" s="175">
        <v>602</v>
      </c>
      <c r="H607" s="175" t="s">
        <v>562</v>
      </c>
      <c r="J607" s="175" t="s">
        <v>562</v>
      </c>
      <c r="M607" s="175" t="s">
        <v>619</v>
      </c>
      <c r="O607" s="175" t="s">
        <v>562</v>
      </c>
      <c r="P607" s="175" t="s">
        <v>562</v>
      </c>
      <c r="R607" s="175" t="s">
        <v>562</v>
      </c>
      <c r="U607" s="175">
        <v>2.5</v>
      </c>
    </row>
    <row r="608" spans="1:23">
      <c r="A608" s="175">
        <v>27</v>
      </c>
      <c r="B608" s="175" t="s">
        <v>317</v>
      </c>
      <c r="C608" s="175">
        <v>15</v>
      </c>
      <c r="D608" s="175">
        <v>33.1</v>
      </c>
      <c r="E608" s="175">
        <v>181</v>
      </c>
      <c r="F608" s="175">
        <v>603</v>
      </c>
      <c r="G608" s="175" t="s">
        <v>610</v>
      </c>
      <c r="H608" s="175" t="s">
        <v>562</v>
      </c>
      <c r="J608" s="175" t="s">
        <v>562</v>
      </c>
      <c r="L608" s="175" t="s">
        <v>562</v>
      </c>
      <c r="M608" s="175" t="s">
        <v>619</v>
      </c>
      <c r="N608" s="175" t="s">
        <v>562</v>
      </c>
      <c r="O608" s="175" t="s">
        <v>562</v>
      </c>
      <c r="P608" s="175" t="s">
        <v>562</v>
      </c>
      <c r="R608" s="175" t="s">
        <v>562</v>
      </c>
      <c r="U608" s="175">
        <v>4.2</v>
      </c>
    </row>
    <row r="609" spans="1:23">
      <c r="A609" s="175">
        <v>27</v>
      </c>
      <c r="B609" s="175" t="s">
        <v>317</v>
      </c>
      <c r="C609" s="175">
        <v>16</v>
      </c>
      <c r="D609" s="175">
        <v>32.9</v>
      </c>
      <c r="E609" s="175">
        <v>165</v>
      </c>
      <c r="F609" s="175">
        <v>604</v>
      </c>
      <c r="H609" s="175" t="s">
        <v>562</v>
      </c>
      <c r="J609" s="175" t="s">
        <v>562</v>
      </c>
      <c r="M609" s="175" t="s">
        <v>619</v>
      </c>
      <c r="O609" s="175" t="s">
        <v>562</v>
      </c>
      <c r="P609" s="175" t="s">
        <v>562</v>
      </c>
      <c r="R609" s="175" t="s">
        <v>562</v>
      </c>
      <c r="S609" s="175" t="s">
        <v>635</v>
      </c>
      <c r="U609" s="175">
        <v>2.5</v>
      </c>
    </row>
    <row r="610" spans="1:23">
      <c r="A610" s="175">
        <v>27</v>
      </c>
      <c r="B610" s="175" t="s">
        <v>317</v>
      </c>
      <c r="C610" s="175">
        <v>17</v>
      </c>
      <c r="D610" s="175">
        <v>32.6</v>
      </c>
      <c r="E610" s="175">
        <v>132</v>
      </c>
      <c r="F610" s="175">
        <v>605</v>
      </c>
      <c r="H610" s="175" t="s">
        <v>562</v>
      </c>
      <c r="J610" s="175" t="s">
        <v>562</v>
      </c>
      <c r="M610" s="175" t="s">
        <v>619</v>
      </c>
      <c r="O610" s="175" t="s">
        <v>562</v>
      </c>
      <c r="P610" s="175" t="s">
        <v>562</v>
      </c>
      <c r="R610" s="175" t="s">
        <v>562</v>
      </c>
      <c r="S610" s="175" t="s">
        <v>562</v>
      </c>
      <c r="U610" s="175">
        <v>3.34</v>
      </c>
    </row>
    <row r="611" spans="1:23">
      <c r="A611" s="175">
        <v>27</v>
      </c>
      <c r="B611" s="175" t="s">
        <v>317</v>
      </c>
      <c r="C611" s="175">
        <v>18</v>
      </c>
      <c r="D611" s="175">
        <v>32.299999999999997</v>
      </c>
      <c r="E611" s="175">
        <v>104</v>
      </c>
      <c r="F611" s="175">
        <v>606</v>
      </c>
      <c r="G611" s="175" t="s">
        <v>610</v>
      </c>
      <c r="H611" s="175" t="s">
        <v>619</v>
      </c>
      <c r="J611" s="175" t="s">
        <v>562</v>
      </c>
      <c r="L611" s="175" t="s">
        <v>562</v>
      </c>
      <c r="M611" s="175" t="s">
        <v>619</v>
      </c>
      <c r="O611" s="175" t="s">
        <v>562</v>
      </c>
      <c r="P611" s="175" t="s">
        <v>562</v>
      </c>
      <c r="R611" s="175" t="s">
        <v>562</v>
      </c>
      <c r="S611" s="175" t="s">
        <v>562</v>
      </c>
      <c r="U611" s="175">
        <v>3.74</v>
      </c>
    </row>
    <row r="612" spans="1:23">
      <c r="A612" s="175">
        <v>27</v>
      </c>
      <c r="B612" s="175" t="s">
        <v>317</v>
      </c>
      <c r="C612" s="175">
        <v>19</v>
      </c>
      <c r="D612" s="175">
        <v>31.8</v>
      </c>
      <c r="E612" s="175">
        <v>65</v>
      </c>
      <c r="F612" s="175">
        <v>607</v>
      </c>
      <c r="H612" s="175" t="s">
        <v>562</v>
      </c>
      <c r="J612" s="175" t="s">
        <v>562</v>
      </c>
      <c r="M612" s="175" t="s">
        <v>620</v>
      </c>
      <c r="O612" s="175" t="s">
        <v>562</v>
      </c>
      <c r="P612" s="175" t="s">
        <v>562</v>
      </c>
      <c r="R612" s="175" t="s">
        <v>562</v>
      </c>
      <c r="S612" s="175" t="s">
        <v>562</v>
      </c>
      <c r="U612" s="175">
        <v>3.24</v>
      </c>
    </row>
    <row r="613" spans="1:23">
      <c r="A613" s="175">
        <v>27</v>
      </c>
      <c r="B613" s="175" t="s">
        <v>317</v>
      </c>
      <c r="C613" s="175">
        <v>20</v>
      </c>
      <c r="D613" s="175" t="s">
        <v>630</v>
      </c>
      <c r="E613" s="175">
        <v>2050</v>
      </c>
      <c r="F613" s="175">
        <v>608</v>
      </c>
      <c r="H613" s="175" t="s">
        <v>562</v>
      </c>
      <c r="J613" s="175" t="s">
        <v>562</v>
      </c>
      <c r="M613" s="175" t="s">
        <v>619</v>
      </c>
      <c r="O613" s="175" t="s">
        <v>562</v>
      </c>
      <c r="P613" s="175" t="s">
        <v>562</v>
      </c>
      <c r="R613" s="175" t="s">
        <v>562</v>
      </c>
      <c r="S613" s="175" t="s">
        <v>619</v>
      </c>
      <c r="U613" s="175">
        <v>4.68</v>
      </c>
    </row>
    <row r="614" spans="1:23">
      <c r="A614" s="175">
        <v>27</v>
      </c>
      <c r="B614" s="175" t="s">
        <v>317</v>
      </c>
      <c r="C614" s="175">
        <v>21</v>
      </c>
      <c r="D614" s="175" t="s">
        <v>615</v>
      </c>
      <c r="E614" s="175">
        <v>45</v>
      </c>
      <c r="F614" s="175">
        <v>609</v>
      </c>
      <c r="G614" s="175" t="s">
        <v>610</v>
      </c>
      <c r="H614" s="175" t="s">
        <v>562</v>
      </c>
      <c r="J614" s="175" t="s">
        <v>562</v>
      </c>
      <c r="L614" s="175" t="s">
        <v>562</v>
      </c>
      <c r="M614" s="175" t="s">
        <v>619</v>
      </c>
      <c r="N614" s="175" t="s">
        <v>562</v>
      </c>
      <c r="O614" s="175" t="s">
        <v>562</v>
      </c>
      <c r="P614" s="175" t="s">
        <v>562</v>
      </c>
      <c r="R614" s="175" t="s">
        <v>619</v>
      </c>
      <c r="S614" s="175" t="s">
        <v>619</v>
      </c>
      <c r="U614" s="175">
        <v>4.38</v>
      </c>
    </row>
    <row r="615" spans="1:23">
      <c r="A615" s="175">
        <v>27</v>
      </c>
      <c r="B615" s="175" t="s">
        <v>317</v>
      </c>
      <c r="C615" s="175">
        <v>22</v>
      </c>
      <c r="D615" s="175" t="s">
        <v>630</v>
      </c>
      <c r="E615" s="175">
        <v>35</v>
      </c>
      <c r="F615" s="175">
        <v>610</v>
      </c>
      <c r="H615" s="175" t="s">
        <v>562</v>
      </c>
      <c r="J615" s="175" t="s">
        <v>562</v>
      </c>
      <c r="L615" s="175" t="s">
        <v>635</v>
      </c>
      <c r="M615" s="175" t="s">
        <v>619</v>
      </c>
      <c r="N615" s="175" t="s">
        <v>635</v>
      </c>
      <c r="O615" s="175" t="s">
        <v>562</v>
      </c>
      <c r="P615" s="175" t="s">
        <v>619</v>
      </c>
      <c r="R615" s="175" t="s">
        <v>562</v>
      </c>
      <c r="S615" s="175" t="s">
        <v>619</v>
      </c>
      <c r="U615" s="175">
        <v>4.2300000000000004</v>
      </c>
    </row>
    <row r="616" spans="1:23">
      <c r="A616" s="175">
        <v>27</v>
      </c>
      <c r="B616" s="175" t="s">
        <v>317</v>
      </c>
      <c r="C616" s="175">
        <v>23</v>
      </c>
      <c r="D616" s="175">
        <v>20</v>
      </c>
      <c r="E616" s="175">
        <v>20</v>
      </c>
      <c r="F616" s="175">
        <v>611</v>
      </c>
      <c r="H616" s="175" t="s">
        <v>562</v>
      </c>
      <c r="J616" s="175" t="s">
        <v>562</v>
      </c>
      <c r="L616" s="175" t="s">
        <v>562</v>
      </c>
      <c r="M616" s="175" t="s">
        <v>619</v>
      </c>
      <c r="O616" s="175" t="s">
        <v>562</v>
      </c>
      <c r="P616" s="175" t="s">
        <v>562</v>
      </c>
      <c r="R616" s="175" t="s">
        <v>562</v>
      </c>
      <c r="S616" s="175" t="s">
        <v>562</v>
      </c>
      <c r="U616" s="175">
        <v>3.39</v>
      </c>
    </row>
    <row r="617" spans="1:23">
      <c r="A617" s="175">
        <v>27</v>
      </c>
      <c r="B617" s="175" t="s">
        <v>317</v>
      </c>
      <c r="C617" s="175">
        <v>24</v>
      </c>
      <c r="D617" s="175">
        <v>5</v>
      </c>
      <c r="E617" s="175">
        <v>5</v>
      </c>
      <c r="F617" s="175">
        <v>612</v>
      </c>
      <c r="G617" s="175" t="s">
        <v>610</v>
      </c>
      <c r="H617" s="175" t="s">
        <v>562</v>
      </c>
      <c r="J617" s="175" t="s">
        <v>619</v>
      </c>
      <c r="L617" s="175" t="s">
        <v>562</v>
      </c>
      <c r="M617" s="175" t="s">
        <v>619</v>
      </c>
      <c r="N617" s="175" t="s">
        <v>562</v>
      </c>
      <c r="O617" s="175" t="s">
        <v>619</v>
      </c>
      <c r="P617" s="175" t="s">
        <v>562</v>
      </c>
      <c r="R617" s="175" t="s">
        <v>562</v>
      </c>
      <c r="S617" s="175" t="s">
        <v>619</v>
      </c>
      <c r="U617" s="175">
        <v>4.38</v>
      </c>
    </row>
    <row r="618" spans="1:23">
      <c r="A618" s="175">
        <v>28</v>
      </c>
      <c r="B618" s="175" t="s">
        <v>683</v>
      </c>
      <c r="C618" s="175">
        <v>1</v>
      </c>
      <c r="D618" s="175" t="s">
        <v>646</v>
      </c>
      <c r="E618" s="175">
        <v>3725</v>
      </c>
      <c r="F618" s="175">
        <v>613</v>
      </c>
      <c r="G618" s="175" t="s">
        <v>684</v>
      </c>
      <c r="H618" s="175" t="s">
        <v>562</v>
      </c>
      <c r="I618" s="175" t="s">
        <v>637</v>
      </c>
      <c r="W618" s="175" t="s">
        <v>635</v>
      </c>
    </row>
    <row r="619" spans="1:23">
      <c r="A619" s="175">
        <v>28</v>
      </c>
      <c r="B619" s="175" t="s">
        <v>683</v>
      </c>
      <c r="C619" s="175">
        <v>2</v>
      </c>
      <c r="D619" s="175" t="s">
        <v>646</v>
      </c>
      <c r="E619" s="175">
        <v>3725</v>
      </c>
      <c r="F619" s="175">
        <v>614</v>
      </c>
      <c r="G619" s="175" t="s">
        <v>684</v>
      </c>
      <c r="H619" s="175" t="s">
        <v>562</v>
      </c>
      <c r="I619" s="175" t="s">
        <v>637</v>
      </c>
    </row>
    <row r="620" spans="1:23">
      <c r="A620" s="175">
        <v>28</v>
      </c>
      <c r="B620" s="175" t="s">
        <v>683</v>
      </c>
      <c r="C620" s="175">
        <v>3</v>
      </c>
      <c r="D620" s="175" t="s">
        <v>646</v>
      </c>
      <c r="E620" s="175">
        <v>3725</v>
      </c>
      <c r="F620" s="175">
        <v>615</v>
      </c>
      <c r="G620" s="175" t="s">
        <v>685</v>
      </c>
      <c r="H620" s="175" t="s">
        <v>562</v>
      </c>
      <c r="J620" s="175" t="s">
        <v>562</v>
      </c>
      <c r="K620" s="175" t="s">
        <v>619</v>
      </c>
      <c r="L620" s="175" t="s">
        <v>562</v>
      </c>
      <c r="M620" s="175" t="s">
        <v>620</v>
      </c>
      <c r="N620" s="175" t="s">
        <v>562</v>
      </c>
      <c r="O620" s="175" t="s">
        <v>562</v>
      </c>
      <c r="P620" s="175" t="s">
        <v>619</v>
      </c>
      <c r="R620" s="175" t="s">
        <v>562</v>
      </c>
    </row>
    <row r="621" spans="1:23">
      <c r="A621" s="175">
        <v>28</v>
      </c>
      <c r="B621" s="175" t="s">
        <v>683</v>
      </c>
      <c r="C621" s="175">
        <v>4</v>
      </c>
      <c r="D621" s="175">
        <v>2500</v>
      </c>
      <c r="E621" s="175">
        <v>2500</v>
      </c>
      <c r="F621" s="175">
        <v>616</v>
      </c>
      <c r="H621" s="175" t="s">
        <v>619</v>
      </c>
      <c r="J621" s="175" t="s">
        <v>562</v>
      </c>
      <c r="M621" s="175" t="s">
        <v>619</v>
      </c>
      <c r="N621" s="175" t="s">
        <v>562</v>
      </c>
      <c r="O621" s="175" t="s">
        <v>619</v>
      </c>
      <c r="P621" s="175" t="s">
        <v>562</v>
      </c>
      <c r="R621" s="175" t="s">
        <v>562</v>
      </c>
    </row>
    <row r="622" spans="1:23">
      <c r="A622" s="175">
        <v>28</v>
      </c>
      <c r="B622" s="175" t="s">
        <v>683</v>
      </c>
      <c r="C622" s="175">
        <v>5</v>
      </c>
      <c r="D622" s="175">
        <v>2000</v>
      </c>
      <c r="E622" s="175">
        <v>2000</v>
      </c>
      <c r="F622" s="175">
        <v>617</v>
      </c>
      <c r="H622" s="175" t="s">
        <v>562</v>
      </c>
      <c r="J622" s="175" t="s">
        <v>562</v>
      </c>
      <c r="M622" s="175" t="s">
        <v>619</v>
      </c>
      <c r="N622" s="175" t="s">
        <v>562</v>
      </c>
      <c r="O622" s="175" t="s">
        <v>562</v>
      </c>
      <c r="P622" s="175" t="s">
        <v>562</v>
      </c>
      <c r="R622" s="175" t="s">
        <v>562</v>
      </c>
    </row>
    <row r="623" spans="1:23">
      <c r="A623" s="175">
        <v>28</v>
      </c>
      <c r="B623" s="175" t="s">
        <v>683</v>
      </c>
      <c r="C623" s="175">
        <v>6</v>
      </c>
      <c r="D623" s="175">
        <v>1500</v>
      </c>
      <c r="E623" s="175">
        <v>1500</v>
      </c>
      <c r="F623" s="175">
        <v>618</v>
      </c>
      <c r="H623" s="175" t="s">
        <v>562</v>
      </c>
      <c r="J623" s="175" t="s">
        <v>562</v>
      </c>
      <c r="M623" s="175" t="s">
        <v>619</v>
      </c>
      <c r="O623" s="175" t="s">
        <v>562</v>
      </c>
      <c r="P623" s="175" t="s">
        <v>562</v>
      </c>
      <c r="Q623" s="175" t="s">
        <v>619</v>
      </c>
      <c r="R623" s="175" t="s">
        <v>562</v>
      </c>
      <c r="T623" s="175" t="s">
        <v>562</v>
      </c>
    </row>
    <row r="624" spans="1:23">
      <c r="A624" s="175">
        <v>28</v>
      </c>
      <c r="B624" s="175" t="s">
        <v>683</v>
      </c>
      <c r="C624" s="175">
        <v>7</v>
      </c>
      <c r="D624" s="175">
        <v>1000</v>
      </c>
      <c r="E624" s="175">
        <v>1000</v>
      </c>
      <c r="F624" s="175">
        <v>619</v>
      </c>
      <c r="G624" s="175" t="s">
        <v>658</v>
      </c>
      <c r="H624" s="175" t="s">
        <v>562</v>
      </c>
      <c r="J624" s="175" t="s">
        <v>562</v>
      </c>
      <c r="L624" s="175" t="s">
        <v>562</v>
      </c>
      <c r="M624" s="175" t="s">
        <v>619</v>
      </c>
      <c r="N624" s="175" t="s">
        <v>562</v>
      </c>
      <c r="O624" s="175" t="s">
        <v>562</v>
      </c>
      <c r="P624" s="175" t="s">
        <v>562</v>
      </c>
      <c r="R624" s="175" t="s">
        <v>562</v>
      </c>
    </row>
    <row r="625" spans="1:23">
      <c r="A625" s="175">
        <v>28</v>
      </c>
      <c r="B625" s="175" t="s">
        <v>683</v>
      </c>
      <c r="C625" s="175">
        <v>8</v>
      </c>
      <c r="D625" s="175">
        <v>1000</v>
      </c>
      <c r="E625" s="175">
        <v>1000</v>
      </c>
      <c r="F625" s="175">
        <v>620</v>
      </c>
      <c r="G625" s="175" t="s">
        <v>684</v>
      </c>
      <c r="H625" s="175" t="s">
        <v>562</v>
      </c>
      <c r="I625" s="175" t="s">
        <v>637</v>
      </c>
    </row>
    <row r="626" spans="1:23">
      <c r="A626" s="175">
        <v>28</v>
      </c>
      <c r="B626" s="175" t="s">
        <v>683</v>
      </c>
      <c r="C626" s="175">
        <v>9</v>
      </c>
      <c r="D626" s="175">
        <v>1000</v>
      </c>
      <c r="E626" s="175">
        <v>1000</v>
      </c>
      <c r="F626" s="175">
        <v>621</v>
      </c>
      <c r="G626" s="175" t="s">
        <v>684</v>
      </c>
      <c r="H626" s="175" t="s">
        <v>562</v>
      </c>
      <c r="I626" s="175" t="s">
        <v>637</v>
      </c>
    </row>
    <row r="627" spans="1:23">
      <c r="A627" s="175">
        <v>28</v>
      </c>
      <c r="B627" s="175" t="s">
        <v>683</v>
      </c>
      <c r="C627" s="175">
        <v>10</v>
      </c>
      <c r="D627" s="175">
        <v>800</v>
      </c>
      <c r="E627" s="175">
        <v>800</v>
      </c>
      <c r="F627" s="175">
        <v>622</v>
      </c>
      <c r="H627" s="175" t="s">
        <v>562</v>
      </c>
      <c r="J627" s="175" t="s">
        <v>562</v>
      </c>
      <c r="M627" s="175" t="s">
        <v>619</v>
      </c>
      <c r="O627" s="175" t="s">
        <v>562</v>
      </c>
      <c r="P627" s="175" t="s">
        <v>562</v>
      </c>
      <c r="Q627" s="175" t="s">
        <v>619</v>
      </c>
      <c r="R627" s="175" t="s">
        <v>562</v>
      </c>
      <c r="T627" s="175" t="s">
        <v>562</v>
      </c>
    </row>
    <row r="628" spans="1:23">
      <c r="A628" s="175">
        <v>28</v>
      </c>
      <c r="B628" s="175" t="s">
        <v>683</v>
      </c>
      <c r="C628" s="175">
        <v>11</v>
      </c>
      <c r="D628" s="175">
        <v>600</v>
      </c>
      <c r="E628" s="175">
        <v>600</v>
      </c>
      <c r="F628" s="175">
        <v>623</v>
      </c>
      <c r="H628" s="175" t="s">
        <v>562</v>
      </c>
      <c r="J628" s="175" t="s">
        <v>619</v>
      </c>
      <c r="M628" s="175" t="s">
        <v>619</v>
      </c>
      <c r="O628" s="175" t="s">
        <v>562</v>
      </c>
      <c r="P628" s="175" t="s">
        <v>562</v>
      </c>
      <c r="R628" s="175" t="s">
        <v>562</v>
      </c>
    </row>
    <row r="629" spans="1:23">
      <c r="A629" s="175">
        <v>28</v>
      </c>
      <c r="B629" s="175" t="s">
        <v>683</v>
      </c>
      <c r="C629" s="175">
        <v>12</v>
      </c>
      <c r="D629" s="175">
        <v>500</v>
      </c>
      <c r="E629" s="175">
        <v>500</v>
      </c>
      <c r="F629" s="175">
        <v>624</v>
      </c>
      <c r="H629" s="175" t="s">
        <v>562</v>
      </c>
      <c r="J629" s="175" t="s">
        <v>562</v>
      </c>
      <c r="M629" s="175" t="s">
        <v>619</v>
      </c>
      <c r="O629" s="175" t="s">
        <v>562</v>
      </c>
      <c r="P629" s="175" t="s">
        <v>562</v>
      </c>
      <c r="R629" s="175" t="s">
        <v>562</v>
      </c>
    </row>
    <row r="630" spans="1:23">
      <c r="A630" s="175">
        <v>28</v>
      </c>
      <c r="B630" s="175" t="s">
        <v>683</v>
      </c>
      <c r="C630" s="175">
        <v>13</v>
      </c>
      <c r="D630" s="175" t="s">
        <v>628</v>
      </c>
      <c r="E630" s="175">
        <v>430</v>
      </c>
      <c r="F630" s="175">
        <v>625</v>
      </c>
      <c r="G630" s="175" t="s">
        <v>658</v>
      </c>
      <c r="H630" s="175" t="s">
        <v>562</v>
      </c>
      <c r="J630" s="175" t="s">
        <v>562</v>
      </c>
      <c r="L630" s="175" t="s">
        <v>562</v>
      </c>
      <c r="M630" s="175" t="s">
        <v>619</v>
      </c>
      <c r="N630" s="175" t="s">
        <v>562</v>
      </c>
      <c r="O630" s="175" t="s">
        <v>562</v>
      </c>
      <c r="P630" s="175" t="s">
        <v>562</v>
      </c>
      <c r="Q630" s="175" t="s">
        <v>619</v>
      </c>
      <c r="R630" s="175" t="s">
        <v>562</v>
      </c>
      <c r="T630" s="175" t="s">
        <v>562</v>
      </c>
    </row>
    <row r="631" spans="1:23">
      <c r="A631" s="175">
        <v>28</v>
      </c>
      <c r="B631" s="175" t="s">
        <v>683</v>
      </c>
      <c r="C631" s="175">
        <v>14</v>
      </c>
      <c r="D631" s="175" t="s">
        <v>628</v>
      </c>
      <c r="E631" s="175">
        <v>430</v>
      </c>
      <c r="F631" s="175">
        <v>626</v>
      </c>
      <c r="G631" s="175" t="s">
        <v>684</v>
      </c>
      <c r="H631" s="175" t="s">
        <v>562</v>
      </c>
      <c r="I631" s="175" t="s">
        <v>637</v>
      </c>
    </row>
    <row r="632" spans="1:23">
      <c r="A632" s="175">
        <v>28</v>
      </c>
      <c r="B632" s="175" t="s">
        <v>683</v>
      </c>
      <c r="C632" s="175">
        <v>15</v>
      </c>
      <c r="D632" s="175" t="s">
        <v>628</v>
      </c>
      <c r="E632" s="175">
        <v>430</v>
      </c>
      <c r="F632" s="175">
        <v>627</v>
      </c>
      <c r="G632" s="175" t="s">
        <v>684</v>
      </c>
      <c r="H632" s="175" t="s">
        <v>562</v>
      </c>
      <c r="I632" s="175" t="s">
        <v>637</v>
      </c>
    </row>
    <row r="633" spans="1:23">
      <c r="A633" s="175">
        <v>28</v>
      </c>
      <c r="B633" s="175" t="s">
        <v>683</v>
      </c>
      <c r="C633" s="175">
        <v>16</v>
      </c>
      <c r="D633" s="175" t="s">
        <v>628</v>
      </c>
      <c r="E633" s="175">
        <v>430</v>
      </c>
      <c r="F633" s="175">
        <v>628</v>
      </c>
      <c r="G633" s="175" t="s">
        <v>686</v>
      </c>
      <c r="H633" s="175" t="s">
        <v>562</v>
      </c>
      <c r="I633" s="175" t="s">
        <v>637</v>
      </c>
    </row>
    <row r="634" spans="1:23">
      <c r="A634" s="175">
        <v>28</v>
      </c>
      <c r="B634" s="175" t="s">
        <v>683</v>
      </c>
      <c r="C634" s="175">
        <v>17</v>
      </c>
      <c r="D634" s="175" t="s">
        <v>630</v>
      </c>
      <c r="E634" s="175">
        <v>381</v>
      </c>
      <c r="F634" s="175">
        <v>629</v>
      </c>
      <c r="H634" s="175" t="s">
        <v>562</v>
      </c>
      <c r="J634" s="175" t="s">
        <v>562</v>
      </c>
      <c r="M634" s="175" t="s">
        <v>619</v>
      </c>
      <c r="P634" s="175" t="s">
        <v>562</v>
      </c>
      <c r="R634" s="175" t="s">
        <v>562</v>
      </c>
    </row>
    <row r="635" spans="1:23">
      <c r="A635" s="175">
        <v>28</v>
      </c>
      <c r="B635" s="175" t="s">
        <v>683</v>
      </c>
      <c r="C635" s="175">
        <v>18</v>
      </c>
      <c r="D635" s="175">
        <v>34.78</v>
      </c>
      <c r="E635" s="175">
        <v>332</v>
      </c>
      <c r="F635" s="175">
        <v>630</v>
      </c>
      <c r="H635" s="175" t="s">
        <v>619</v>
      </c>
      <c r="J635" s="175" t="s">
        <v>562</v>
      </c>
      <c r="M635" s="175" t="s">
        <v>619</v>
      </c>
      <c r="O635" s="175" t="s">
        <v>562</v>
      </c>
      <c r="P635" s="175" t="s">
        <v>562</v>
      </c>
      <c r="R635" s="175" t="s">
        <v>619</v>
      </c>
    </row>
    <row r="636" spans="1:23">
      <c r="A636" s="175">
        <v>28</v>
      </c>
      <c r="B636" s="175" t="s">
        <v>683</v>
      </c>
      <c r="C636" s="175">
        <v>19</v>
      </c>
      <c r="D636" s="175">
        <v>34.700000000000003</v>
      </c>
      <c r="E636" s="175">
        <v>299</v>
      </c>
      <c r="F636" s="175">
        <v>631</v>
      </c>
      <c r="H636" s="175" t="s">
        <v>562</v>
      </c>
      <c r="J636" s="175" t="s">
        <v>562</v>
      </c>
      <c r="M636" s="175" t="s">
        <v>619</v>
      </c>
      <c r="O636" s="175" t="s">
        <v>562</v>
      </c>
      <c r="P636" s="175" t="s">
        <v>619</v>
      </c>
      <c r="Q636" s="175" t="s">
        <v>619</v>
      </c>
      <c r="R636" s="175" t="s">
        <v>562</v>
      </c>
      <c r="T636" s="175" t="s">
        <v>562</v>
      </c>
    </row>
    <row r="637" spans="1:23">
      <c r="A637" s="175">
        <v>28</v>
      </c>
      <c r="B637" s="175" t="s">
        <v>683</v>
      </c>
      <c r="C637" s="175">
        <v>20</v>
      </c>
      <c r="D637" s="175" t="s">
        <v>630</v>
      </c>
      <c r="E637" s="175">
        <v>269</v>
      </c>
      <c r="F637" s="175">
        <v>632</v>
      </c>
      <c r="H637" s="175" t="s">
        <v>562</v>
      </c>
    </row>
    <row r="638" spans="1:23">
      <c r="A638" s="175">
        <v>28</v>
      </c>
      <c r="B638" s="175" t="s">
        <v>683</v>
      </c>
      <c r="C638" s="175">
        <v>21</v>
      </c>
      <c r="D638" s="175">
        <v>34.4</v>
      </c>
      <c r="E638" s="175">
        <v>238</v>
      </c>
      <c r="F638" s="175">
        <v>633</v>
      </c>
      <c r="G638" s="175" t="s">
        <v>658</v>
      </c>
      <c r="H638" s="175" t="s">
        <v>619</v>
      </c>
      <c r="J638" s="175" t="s">
        <v>562</v>
      </c>
      <c r="L638" s="175" t="s">
        <v>562</v>
      </c>
      <c r="M638" s="175" t="s">
        <v>620</v>
      </c>
      <c r="N638" s="175" t="s">
        <v>562</v>
      </c>
      <c r="O638" s="175" t="s">
        <v>562</v>
      </c>
      <c r="P638" s="175" t="s">
        <v>562</v>
      </c>
      <c r="R638" s="175" t="s">
        <v>562</v>
      </c>
      <c r="W638" s="175" t="s">
        <v>562</v>
      </c>
    </row>
    <row r="639" spans="1:23">
      <c r="A639" s="175">
        <v>28</v>
      </c>
      <c r="B639" s="175" t="s">
        <v>683</v>
      </c>
      <c r="C639" s="175">
        <v>22</v>
      </c>
      <c r="D639" s="175">
        <v>33.1</v>
      </c>
      <c r="E639" s="175">
        <v>168</v>
      </c>
      <c r="F639" s="175">
        <v>634</v>
      </c>
      <c r="G639" s="175" t="s">
        <v>684</v>
      </c>
      <c r="H639" s="175" t="s">
        <v>562</v>
      </c>
      <c r="I639" s="175" t="s">
        <v>637</v>
      </c>
    </row>
    <row r="640" spans="1:23">
      <c r="A640" s="175">
        <v>28</v>
      </c>
      <c r="B640" s="175" t="s">
        <v>683</v>
      </c>
      <c r="C640" s="175">
        <v>23</v>
      </c>
      <c r="D640" s="175">
        <v>33.1</v>
      </c>
      <c r="E640" s="175">
        <v>168</v>
      </c>
      <c r="F640" s="175">
        <v>635</v>
      </c>
      <c r="G640" s="175" t="s">
        <v>684</v>
      </c>
      <c r="H640" s="175" t="s">
        <v>562</v>
      </c>
      <c r="I640" s="175" t="s">
        <v>637</v>
      </c>
    </row>
    <row r="641" spans="1:20">
      <c r="A641" s="175">
        <v>28</v>
      </c>
      <c r="B641" s="175" t="s">
        <v>683</v>
      </c>
      <c r="C641" s="175">
        <v>24</v>
      </c>
      <c r="D641" s="175">
        <v>33.1</v>
      </c>
      <c r="E641" s="175">
        <v>168</v>
      </c>
      <c r="F641" s="175">
        <v>636</v>
      </c>
      <c r="G641" s="175" t="s">
        <v>684</v>
      </c>
      <c r="H641" s="175" t="s">
        <v>562</v>
      </c>
      <c r="I641" s="175" t="s">
        <v>637</v>
      </c>
    </row>
    <row r="642" spans="1:20">
      <c r="A642" s="175">
        <v>101</v>
      </c>
      <c r="B642" s="175" t="s">
        <v>687</v>
      </c>
      <c r="C642" s="175">
        <v>1</v>
      </c>
      <c r="D642" s="175" t="s">
        <v>688</v>
      </c>
      <c r="F642" s="175">
        <v>6001</v>
      </c>
    </row>
    <row r="643" spans="1:20">
      <c r="A643" s="175">
        <v>101</v>
      </c>
      <c r="B643" s="175" t="s">
        <v>687</v>
      </c>
      <c r="C643" s="175">
        <v>2</v>
      </c>
      <c r="D643" s="175" t="s">
        <v>688</v>
      </c>
      <c r="F643" s="175">
        <v>6002</v>
      </c>
    </row>
    <row r="644" spans="1:20">
      <c r="A644" s="175">
        <v>101</v>
      </c>
      <c r="B644" s="175" t="s">
        <v>687</v>
      </c>
      <c r="C644" s="175">
        <v>3</v>
      </c>
      <c r="D644" s="175" t="s">
        <v>688</v>
      </c>
      <c r="F644" s="175">
        <v>6003</v>
      </c>
    </row>
    <row r="645" spans="1:20">
      <c r="A645" s="175">
        <v>101</v>
      </c>
      <c r="B645" s="175" t="s">
        <v>687</v>
      </c>
      <c r="C645" s="175">
        <v>4</v>
      </c>
      <c r="D645" s="175" t="s">
        <v>689</v>
      </c>
      <c r="F645" s="175">
        <v>6004</v>
      </c>
      <c r="J645" s="175" t="s">
        <v>562</v>
      </c>
    </row>
    <row r="646" spans="1:20">
      <c r="A646" s="175">
        <v>101</v>
      </c>
      <c r="B646" s="175" t="s">
        <v>687</v>
      </c>
      <c r="C646" s="175">
        <v>5</v>
      </c>
      <c r="D646" s="175" t="s">
        <v>689</v>
      </c>
      <c r="F646" s="175">
        <v>6005</v>
      </c>
      <c r="R646" s="175" t="s">
        <v>619</v>
      </c>
    </row>
    <row r="647" spans="1:20">
      <c r="A647" s="175">
        <v>101</v>
      </c>
      <c r="B647" s="175" t="s">
        <v>687</v>
      </c>
      <c r="C647" s="175">
        <v>6</v>
      </c>
      <c r="D647" s="175" t="s">
        <v>689</v>
      </c>
      <c r="F647" s="175">
        <v>6006</v>
      </c>
      <c r="H647" s="175" t="s">
        <v>562</v>
      </c>
      <c r="I647" s="175" t="s">
        <v>562</v>
      </c>
      <c r="K647" s="175" t="s">
        <v>619</v>
      </c>
      <c r="M647" s="175" t="s">
        <v>619</v>
      </c>
      <c r="P647" s="175" t="s">
        <v>562</v>
      </c>
    </row>
    <row r="648" spans="1:20">
      <c r="A648" s="175">
        <v>101</v>
      </c>
      <c r="B648" s="175" t="s">
        <v>687</v>
      </c>
      <c r="C648" s="175">
        <v>7</v>
      </c>
      <c r="D648" s="175" t="s">
        <v>690</v>
      </c>
      <c r="F648" s="175">
        <v>6007</v>
      </c>
    </row>
    <row r="649" spans="1:20">
      <c r="A649" s="175">
        <v>101</v>
      </c>
      <c r="B649" s="175" t="s">
        <v>687</v>
      </c>
      <c r="C649" s="175">
        <v>8</v>
      </c>
      <c r="D649" s="175" t="s">
        <v>690</v>
      </c>
      <c r="F649" s="175">
        <v>6008</v>
      </c>
    </row>
    <row r="650" spans="1:20">
      <c r="A650" s="175">
        <v>101</v>
      </c>
      <c r="B650" s="175" t="s">
        <v>687</v>
      </c>
      <c r="C650" s="175">
        <v>9</v>
      </c>
      <c r="D650" s="175" t="s">
        <v>690</v>
      </c>
      <c r="F650" s="175">
        <v>6009</v>
      </c>
    </row>
    <row r="651" spans="1:20">
      <c r="A651" s="175">
        <v>29</v>
      </c>
      <c r="B651" s="175" t="s">
        <v>323</v>
      </c>
      <c r="C651" s="175">
        <v>1</v>
      </c>
      <c r="D651" s="175" t="s">
        <v>691</v>
      </c>
      <c r="E651" s="175">
        <v>240</v>
      </c>
      <c r="F651" s="175">
        <v>637</v>
      </c>
      <c r="G651" s="175" t="s">
        <v>692</v>
      </c>
      <c r="H651" s="175" t="s">
        <v>562</v>
      </c>
      <c r="J651" s="175" t="s">
        <v>562</v>
      </c>
      <c r="M651" s="175" t="s">
        <v>619</v>
      </c>
      <c r="Q651" s="175" t="s">
        <v>619</v>
      </c>
      <c r="T651" s="175" t="s">
        <v>562</v>
      </c>
    </row>
    <row r="652" spans="1:20">
      <c r="A652" s="175">
        <v>29</v>
      </c>
      <c r="B652" s="175" t="s">
        <v>323</v>
      </c>
      <c r="C652" s="175">
        <v>2</v>
      </c>
      <c r="D652" s="175">
        <v>34.1</v>
      </c>
      <c r="E652" s="175">
        <v>208</v>
      </c>
      <c r="F652" s="175">
        <v>638</v>
      </c>
      <c r="H652" s="175" t="s">
        <v>562</v>
      </c>
      <c r="J652" s="175" t="s">
        <v>619</v>
      </c>
      <c r="M652" s="175" t="s">
        <v>619</v>
      </c>
      <c r="O652" s="175" t="s">
        <v>562</v>
      </c>
      <c r="P652" s="175" t="s">
        <v>562</v>
      </c>
      <c r="R652" s="175" t="s">
        <v>562</v>
      </c>
      <c r="T652" s="175" t="s">
        <v>562</v>
      </c>
    </row>
    <row r="653" spans="1:20">
      <c r="A653" s="175">
        <v>29</v>
      </c>
      <c r="B653" s="175" t="s">
        <v>323</v>
      </c>
      <c r="C653" s="175">
        <v>3</v>
      </c>
      <c r="D653" s="175">
        <v>33.6</v>
      </c>
      <c r="E653" s="175">
        <v>190</v>
      </c>
      <c r="F653" s="175">
        <v>639</v>
      </c>
      <c r="H653" s="175" t="s">
        <v>562</v>
      </c>
      <c r="J653" s="175" t="s">
        <v>562</v>
      </c>
      <c r="M653" s="175" t="s">
        <v>619</v>
      </c>
      <c r="O653" s="175" t="s">
        <v>562</v>
      </c>
      <c r="P653" s="175" t="s">
        <v>562</v>
      </c>
      <c r="R653" s="175" t="s">
        <v>619</v>
      </c>
    </row>
    <row r="654" spans="1:20">
      <c r="A654" s="175">
        <v>29</v>
      </c>
      <c r="B654" s="175" t="s">
        <v>323</v>
      </c>
      <c r="C654" s="175">
        <v>4</v>
      </c>
      <c r="D654" s="175">
        <v>33.1</v>
      </c>
      <c r="E654" s="175">
        <v>166</v>
      </c>
      <c r="F654" s="175">
        <v>640</v>
      </c>
      <c r="G654" s="175" t="s">
        <v>658</v>
      </c>
      <c r="H654" s="175" t="s">
        <v>562</v>
      </c>
      <c r="J654" s="175" t="s">
        <v>562</v>
      </c>
      <c r="L654" s="175" t="s">
        <v>562</v>
      </c>
      <c r="M654" s="175" t="s">
        <v>619</v>
      </c>
      <c r="N654" s="175" t="s">
        <v>562</v>
      </c>
      <c r="O654" s="175" t="s">
        <v>562</v>
      </c>
      <c r="P654" s="175" t="s">
        <v>562</v>
      </c>
      <c r="Q654" s="175" t="s">
        <v>619</v>
      </c>
      <c r="R654" s="175" t="s">
        <v>562</v>
      </c>
      <c r="T654" s="175" t="s">
        <v>562</v>
      </c>
    </row>
    <row r="655" spans="1:20">
      <c r="A655" s="175">
        <v>29</v>
      </c>
      <c r="B655" s="175" t="s">
        <v>323</v>
      </c>
      <c r="C655" s="175">
        <v>5</v>
      </c>
      <c r="D655" s="175">
        <v>32.9</v>
      </c>
      <c r="E655" s="175">
        <v>155</v>
      </c>
      <c r="F655" s="175">
        <v>641</v>
      </c>
      <c r="H655" s="175" t="s">
        <v>562</v>
      </c>
      <c r="J655" s="175" t="s">
        <v>562</v>
      </c>
      <c r="M655" s="175" t="s">
        <v>619</v>
      </c>
      <c r="O655" s="175" t="s">
        <v>562</v>
      </c>
      <c r="P655" s="175" t="s">
        <v>562</v>
      </c>
      <c r="R655" s="175" t="s">
        <v>562</v>
      </c>
      <c r="S655" s="175" t="s">
        <v>562</v>
      </c>
    </row>
    <row r="656" spans="1:20">
      <c r="A656" s="175">
        <v>29</v>
      </c>
      <c r="B656" s="175" t="s">
        <v>323</v>
      </c>
      <c r="C656" s="175">
        <v>6</v>
      </c>
      <c r="D656" s="175">
        <v>32.6</v>
      </c>
      <c r="E656" s="175">
        <v>129</v>
      </c>
      <c r="F656" s="175">
        <v>642</v>
      </c>
      <c r="H656" s="175" t="s">
        <v>562</v>
      </c>
      <c r="J656" s="175" t="s">
        <v>562</v>
      </c>
      <c r="M656" s="175" t="s">
        <v>619</v>
      </c>
      <c r="O656" s="175" t="s">
        <v>562</v>
      </c>
      <c r="P656" s="175" t="s">
        <v>562</v>
      </c>
      <c r="Q656" s="175" t="s">
        <v>619</v>
      </c>
      <c r="R656" s="175" t="s">
        <v>562</v>
      </c>
      <c r="S656" s="175" t="s">
        <v>619</v>
      </c>
      <c r="T656" s="175" t="s">
        <v>562</v>
      </c>
    </row>
    <row r="657" spans="1:23">
      <c r="A657" s="175">
        <v>29</v>
      </c>
      <c r="B657" s="175" t="s">
        <v>323</v>
      </c>
      <c r="C657" s="175">
        <v>7</v>
      </c>
      <c r="D657" s="175">
        <v>32.299999999999997</v>
      </c>
      <c r="E657" s="175">
        <v>101</v>
      </c>
      <c r="F657" s="175">
        <v>643</v>
      </c>
      <c r="G657" s="175" t="s">
        <v>658</v>
      </c>
      <c r="H657" s="175" t="s">
        <v>562</v>
      </c>
      <c r="J657" s="175" t="s">
        <v>562</v>
      </c>
      <c r="L657" s="175" t="s">
        <v>562</v>
      </c>
      <c r="M657" s="175" t="s">
        <v>619</v>
      </c>
      <c r="O657" s="175" t="s">
        <v>562</v>
      </c>
      <c r="P657" s="175" t="s">
        <v>562</v>
      </c>
      <c r="R657" s="175" t="s">
        <v>562</v>
      </c>
      <c r="S657" s="175" t="s">
        <v>619</v>
      </c>
    </row>
    <row r="658" spans="1:23">
      <c r="A658" s="175">
        <v>29</v>
      </c>
      <c r="B658" s="175" t="s">
        <v>323</v>
      </c>
      <c r="C658" s="175">
        <v>8</v>
      </c>
      <c r="D658" s="175">
        <v>32.299999999999997</v>
      </c>
      <c r="E658" s="175">
        <v>101</v>
      </c>
      <c r="F658" s="175">
        <v>644</v>
      </c>
      <c r="G658" s="175" t="s">
        <v>684</v>
      </c>
      <c r="H658" s="175" t="s">
        <v>562</v>
      </c>
      <c r="I658" s="175" t="s">
        <v>637</v>
      </c>
    </row>
    <row r="659" spans="1:23">
      <c r="A659" s="175">
        <v>29</v>
      </c>
      <c r="B659" s="175" t="s">
        <v>323</v>
      </c>
      <c r="C659" s="175">
        <v>9</v>
      </c>
      <c r="D659" s="175">
        <v>32.299999999999997</v>
      </c>
      <c r="E659" s="175">
        <v>101</v>
      </c>
      <c r="F659" s="175">
        <v>645</v>
      </c>
      <c r="G659" s="175" t="s">
        <v>684</v>
      </c>
      <c r="H659" s="175" t="s">
        <v>562</v>
      </c>
      <c r="I659" s="175" t="s">
        <v>637</v>
      </c>
    </row>
    <row r="660" spans="1:23">
      <c r="A660" s="175">
        <v>29</v>
      </c>
      <c r="B660" s="175" t="s">
        <v>323</v>
      </c>
      <c r="C660" s="175">
        <v>10</v>
      </c>
      <c r="D660" s="175" t="s">
        <v>630</v>
      </c>
      <c r="E660" s="175">
        <v>85</v>
      </c>
      <c r="F660" s="175">
        <v>646</v>
      </c>
      <c r="H660" s="175" t="s">
        <v>562</v>
      </c>
      <c r="J660" s="175" t="s">
        <v>562</v>
      </c>
      <c r="M660" s="175" t="s">
        <v>619</v>
      </c>
      <c r="O660" s="175" t="s">
        <v>693</v>
      </c>
      <c r="P660" s="175" t="s">
        <v>562</v>
      </c>
      <c r="R660" s="175" t="s">
        <v>562</v>
      </c>
      <c r="S660" s="175" t="s">
        <v>562</v>
      </c>
    </row>
    <row r="661" spans="1:23">
      <c r="A661" s="175">
        <v>29</v>
      </c>
      <c r="B661" s="175" t="s">
        <v>323</v>
      </c>
      <c r="C661" s="175">
        <v>11</v>
      </c>
      <c r="D661" s="175">
        <v>31.8</v>
      </c>
      <c r="E661" s="175">
        <v>67</v>
      </c>
      <c r="F661" s="175">
        <v>647</v>
      </c>
      <c r="H661" s="175" t="s">
        <v>562</v>
      </c>
      <c r="J661" s="175" t="s">
        <v>562</v>
      </c>
      <c r="M661" s="175" t="s">
        <v>619</v>
      </c>
      <c r="O661" s="175" t="s">
        <v>693</v>
      </c>
      <c r="P661" s="175" t="s">
        <v>562</v>
      </c>
      <c r="Q661" s="175" t="s">
        <v>619</v>
      </c>
      <c r="R661" s="175" t="s">
        <v>562</v>
      </c>
      <c r="S661" s="175" t="s">
        <v>562</v>
      </c>
      <c r="T661" s="175" t="s">
        <v>562</v>
      </c>
    </row>
    <row r="662" spans="1:23">
      <c r="A662" s="175">
        <v>29</v>
      </c>
      <c r="B662" s="175" t="s">
        <v>323</v>
      </c>
      <c r="C662" s="175">
        <v>12</v>
      </c>
      <c r="D662" s="175" t="s">
        <v>615</v>
      </c>
      <c r="E662" s="175">
        <v>48</v>
      </c>
      <c r="F662" s="175">
        <v>648</v>
      </c>
      <c r="G662" s="175" t="s">
        <v>658</v>
      </c>
      <c r="H662" s="175" t="s">
        <v>562</v>
      </c>
      <c r="J662" s="175" t="s">
        <v>562</v>
      </c>
      <c r="K662" s="175" t="s">
        <v>620</v>
      </c>
      <c r="L662" s="175" t="s">
        <v>562</v>
      </c>
      <c r="M662" s="175" t="s">
        <v>619</v>
      </c>
      <c r="N662" s="175" t="s">
        <v>562</v>
      </c>
      <c r="O662" s="175" t="s">
        <v>693</v>
      </c>
      <c r="P662" s="175" t="s">
        <v>562</v>
      </c>
      <c r="R662" s="175" t="s">
        <v>562</v>
      </c>
      <c r="S662" s="175" t="s">
        <v>562</v>
      </c>
      <c r="W662" s="175" t="s">
        <v>562</v>
      </c>
    </row>
    <row r="663" spans="1:23">
      <c r="A663" s="175">
        <v>29</v>
      </c>
      <c r="B663" s="175" t="s">
        <v>323</v>
      </c>
      <c r="C663" s="175">
        <v>13</v>
      </c>
      <c r="D663" s="175" t="s">
        <v>694</v>
      </c>
      <c r="E663" s="175">
        <v>48</v>
      </c>
      <c r="F663" s="175">
        <v>649</v>
      </c>
      <c r="G663" s="175" t="s">
        <v>686</v>
      </c>
      <c r="H663" s="175" t="s">
        <v>562</v>
      </c>
    </row>
    <row r="664" spans="1:23">
      <c r="A664" s="175">
        <v>29</v>
      </c>
      <c r="B664" s="175" t="s">
        <v>323</v>
      </c>
      <c r="C664" s="175">
        <v>14</v>
      </c>
      <c r="D664" s="175" t="s">
        <v>615</v>
      </c>
      <c r="E664" s="175">
        <v>48</v>
      </c>
      <c r="F664" s="175">
        <v>650</v>
      </c>
      <c r="G664" s="175" t="s">
        <v>684</v>
      </c>
      <c r="H664" s="175" t="s">
        <v>562</v>
      </c>
      <c r="I664" s="175" t="s">
        <v>637</v>
      </c>
    </row>
    <row r="665" spans="1:23">
      <c r="A665" s="175">
        <v>29</v>
      </c>
      <c r="B665" s="175" t="s">
        <v>323</v>
      </c>
      <c r="C665" s="175">
        <v>15</v>
      </c>
      <c r="D665" s="175" t="s">
        <v>615</v>
      </c>
      <c r="E665" s="175">
        <v>48</v>
      </c>
      <c r="F665" s="175">
        <v>651</v>
      </c>
      <c r="G665" s="175" t="s">
        <v>684</v>
      </c>
      <c r="H665" s="175" t="s">
        <v>562</v>
      </c>
      <c r="I665" s="175" t="s">
        <v>637</v>
      </c>
    </row>
    <row r="666" spans="1:23">
      <c r="A666" s="175">
        <v>29</v>
      </c>
      <c r="B666" s="175" t="s">
        <v>323</v>
      </c>
      <c r="C666" s="175">
        <v>16</v>
      </c>
      <c r="D666" s="175" t="s">
        <v>695</v>
      </c>
      <c r="E666" s="175">
        <v>36</v>
      </c>
      <c r="F666" s="175">
        <v>652</v>
      </c>
      <c r="H666" s="175" t="s">
        <v>619</v>
      </c>
      <c r="J666" s="175" t="s">
        <v>619</v>
      </c>
      <c r="L666" s="175" t="s">
        <v>635</v>
      </c>
      <c r="M666" s="175" t="s">
        <v>620</v>
      </c>
      <c r="O666" s="175" t="s">
        <v>562</v>
      </c>
      <c r="P666" s="175" t="s">
        <v>562</v>
      </c>
      <c r="R666" s="175" t="s">
        <v>693</v>
      </c>
      <c r="S666" s="175" t="s">
        <v>619</v>
      </c>
    </row>
    <row r="667" spans="1:23">
      <c r="A667" s="175">
        <v>29</v>
      </c>
      <c r="B667" s="175" t="s">
        <v>323</v>
      </c>
      <c r="C667" s="175">
        <v>17</v>
      </c>
      <c r="D667" s="175" t="s">
        <v>616</v>
      </c>
      <c r="E667" s="175">
        <v>20</v>
      </c>
      <c r="F667" s="175">
        <v>653</v>
      </c>
      <c r="G667" s="175" t="s">
        <v>658</v>
      </c>
      <c r="H667" s="175" t="s">
        <v>562</v>
      </c>
      <c r="J667" s="175" t="s">
        <v>562</v>
      </c>
      <c r="L667" s="175" t="s">
        <v>562</v>
      </c>
      <c r="M667" s="175" t="s">
        <v>619</v>
      </c>
      <c r="O667" s="175" t="s">
        <v>562</v>
      </c>
      <c r="P667" s="175" t="s">
        <v>562</v>
      </c>
      <c r="Q667" s="175" t="s">
        <v>619</v>
      </c>
      <c r="R667" s="175" t="s">
        <v>619</v>
      </c>
      <c r="S667" s="175" t="s">
        <v>562</v>
      </c>
      <c r="T667" s="175" t="s">
        <v>562</v>
      </c>
    </row>
    <row r="668" spans="1:23">
      <c r="A668" s="175">
        <v>29</v>
      </c>
      <c r="B668" s="175" t="s">
        <v>323</v>
      </c>
      <c r="C668" s="175">
        <v>18</v>
      </c>
      <c r="D668" s="175" t="s">
        <v>696</v>
      </c>
      <c r="E668" s="175">
        <v>20</v>
      </c>
      <c r="F668" s="175">
        <v>654</v>
      </c>
      <c r="G668" s="175" t="s">
        <v>686</v>
      </c>
      <c r="H668" s="175" t="s">
        <v>562</v>
      </c>
      <c r="I668" s="175" t="s">
        <v>637</v>
      </c>
    </row>
    <row r="669" spans="1:23">
      <c r="A669" s="175">
        <v>29</v>
      </c>
      <c r="B669" s="175" t="s">
        <v>323</v>
      </c>
      <c r="C669" s="175">
        <v>19</v>
      </c>
      <c r="D669" s="175" t="s">
        <v>616</v>
      </c>
      <c r="E669" s="175">
        <v>20</v>
      </c>
      <c r="F669" s="175">
        <v>655</v>
      </c>
      <c r="G669" s="175" t="s">
        <v>684</v>
      </c>
      <c r="H669" s="175" t="s">
        <v>562</v>
      </c>
      <c r="I669" s="175" t="s">
        <v>637</v>
      </c>
    </row>
    <row r="670" spans="1:23">
      <c r="A670" s="175">
        <v>29</v>
      </c>
      <c r="B670" s="175" t="s">
        <v>323</v>
      </c>
      <c r="C670" s="175">
        <v>20</v>
      </c>
      <c r="D670" s="175" t="s">
        <v>616</v>
      </c>
      <c r="E670" s="175">
        <v>20</v>
      </c>
      <c r="F670" s="175">
        <v>656</v>
      </c>
      <c r="G670" s="175" t="s">
        <v>684</v>
      </c>
      <c r="H670" s="175" t="s">
        <v>562</v>
      </c>
      <c r="I670" s="175" t="s">
        <v>637</v>
      </c>
    </row>
    <row r="671" spans="1:23">
      <c r="A671" s="175">
        <v>29</v>
      </c>
      <c r="B671" s="175" t="s">
        <v>323</v>
      </c>
      <c r="C671" s="175">
        <v>21</v>
      </c>
      <c r="D671" s="175">
        <v>5</v>
      </c>
      <c r="E671" s="175">
        <v>5</v>
      </c>
      <c r="F671" s="175">
        <v>657</v>
      </c>
      <c r="G671" s="175" t="s">
        <v>658</v>
      </c>
      <c r="H671" s="175" t="s">
        <v>562</v>
      </c>
      <c r="J671" s="175" t="s">
        <v>562</v>
      </c>
      <c r="K671" s="175" t="s">
        <v>619</v>
      </c>
      <c r="L671" s="175" t="s">
        <v>562</v>
      </c>
      <c r="M671" s="175" t="s">
        <v>619</v>
      </c>
      <c r="N671" s="175" t="s">
        <v>562</v>
      </c>
      <c r="O671" s="175" t="s">
        <v>562</v>
      </c>
      <c r="P671" s="175" t="s">
        <v>562</v>
      </c>
      <c r="Q671" s="175" t="s">
        <v>619</v>
      </c>
      <c r="R671" s="175" t="s">
        <v>562</v>
      </c>
      <c r="S671" s="175" t="s">
        <v>562</v>
      </c>
      <c r="T671" s="175" t="s">
        <v>562</v>
      </c>
      <c r="W671" s="175" t="s">
        <v>635</v>
      </c>
    </row>
    <row r="672" spans="1:23">
      <c r="A672" s="175">
        <v>29</v>
      </c>
      <c r="B672" s="175" t="s">
        <v>323</v>
      </c>
      <c r="C672" s="175">
        <v>22</v>
      </c>
      <c r="D672" s="175" t="s">
        <v>697</v>
      </c>
      <c r="E672" s="175">
        <v>5</v>
      </c>
      <c r="F672" s="175">
        <v>658</v>
      </c>
      <c r="G672" s="175" t="s">
        <v>686</v>
      </c>
      <c r="H672" s="175" t="s">
        <v>562</v>
      </c>
    </row>
    <row r="673" spans="1:21">
      <c r="A673" s="175">
        <v>29</v>
      </c>
      <c r="B673" s="175" t="s">
        <v>323</v>
      </c>
      <c r="C673" s="175">
        <v>23</v>
      </c>
      <c r="D673" s="175">
        <v>5</v>
      </c>
      <c r="E673" s="175">
        <v>5</v>
      </c>
      <c r="F673" s="175">
        <v>659</v>
      </c>
      <c r="G673" s="175" t="s">
        <v>684</v>
      </c>
      <c r="H673" s="175" t="s">
        <v>562</v>
      </c>
      <c r="I673" s="175" t="s">
        <v>637</v>
      </c>
    </row>
    <row r="674" spans="1:21">
      <c r="A674" s="175">
        <v>29</v>
      </c>
      <c r="B674" s="175" t="s">
        <v>323</v>
      </c>
      <c r="C674" s="175">
        <v>24</v>
      </c>
      <c r="D674" s="175">
        <v>5</v>
      </c>
      <c r="E674" s="175">
        <v>5</v>
      </c>
      <c r="F674" s="175">
        <v>660</v>
      </c>
      <c r="G674" s="175" t="s">
        <v>684</v>
      </c>
      <c r="H674" s="175" t="s">
        <v>562</v>
      </c>
      <c r="I674" s="175" t="s">
        <v>637</v>
      </c>
    </row>
    <row r="675" spans="1:21">
      <c r="A675" s="175">
        <v>30</v>
      </c>
      <c r="B675" s="175" t="s">
        <v>325</v>
      </c>
      <c r="C675" s="175">
        <v>1</v>
      </c>
      <c r="D675" s="175" t="s">
        <v>646</v>
      </c>
      <c r="E675" s="175">
        <v>3724</v>
      </c>
      <c r="F675" s="175">
        <v>661</v>
      </c>
      <c r="G675" s="175" t="s">
        <v>698</v>
      </c>
      <c r="H675" s="175" t="s">
        <v>562</v>
      </c>
      <c r="J675" s="175" t="s">
        <v>562</v>
      </c>
      <c r="L675" s="175" t="s">
        <v>562</v>
      </c>
      <c r="M675" s="175" t="s">
        <v>619</v>
      </c>
      <c r="N675" s="175" t="s">
        <v>562</v>
      </c>
      <c r="U675" s="175">
        <v>1.1499999999999999</v>
      </c>
    </row>
    <row r="676" spans="1:21">
      <c r="A676" s="175">
        <v>30</v>
      </c>
      <c r="B676" s="175" t="s">
        <v>325</v>
      </c>
      <c r="C676" s="175">
        <v>2</v>
      </c>
      <c r="D676" s="175" t="s">
        <v>638</v>
      </c>
      <c r="E676" s="175">
        <v>3540</v>
      </c>
      <c r="F676" s="175">
        <v>662</v>
      </c>
      <c r="G676" s="175" t="s">
        <v>699</v>
      </c>
      <c r="H676" s="175" t="s">
        <v>619</v>
      </c>
      <c r="J676" s="175" t="s">
        <v>562</v>
      </c>
      <c r="M676" s="175" t="s">
        <v>619</v>
      </c>
      <c r="N676" s="175" t="s">
        <v>562</v>
      </c>
      <c r="U676" s="175">
        <v>1.45</v>
      </c>
    </row>
    <row r="677" spans="1:21">
      <c r="A677" s="175">
        <v>30</v>
      </c>
      <c r="B677" s="175" t="s">
        <v>325</v>
      </c>
      <c r="C677" s="175">
        <v>3</v>
      </c>
      <c r="D677" s="175">
        <v>2000</v>
      </c>
      <c r="E677" s="175">
        <v>2000</v>
      </c>
      <c r="F677" s="175">
        <v>663</v>
      </c>
      <c r="H677" s="175" t="s">
        <v>562</v>
      </c>
      <c r="J677" s="175" t="s">
        <v>562</v>
      </c>
      <c r="M677" s="175" t="s">
        <v>619</v>
      </c>
      <c r="N677" s="175" t="s">
        <v>562</v>
      </c>
      <c r="U677" s="175">
        <v>1.1000000000000001</v>
      </c>
    </row>
    <row r="678" spans="1:21">
      <c r="A678" s="175">
        <v>30</v>
      </c>
      <c r="B678" s="175" t="s">
        <v>325</v>
      </c>
      <c r="C678" s="175">
        <v>4</v>
      </c>
      <c r="D678" s="175">
        <v>1500</v>
      </c>
      <c r="E678" s="175">
        <v>1500</v>
      </c>
      <c r="F678" s="175">
        <v>664</v>
      </c>
      <c r="G678" s="175" t="s">
        <v>700</v>
      </c>
      <c r="H678" s="175" t="s">
        <v>562</v>
      </c>
      <c r="J678" s="175" t="s">
        <v>562</v>
      </c>
      <c r="M678" s="175" t="s">
        <v>619</v>
      </c>
      <c r="Q678" s="175" t="s">
        <v>619</v>
      </c>
      <c r="T678" s="175" t="s">
        <v>562</v>
      </c>
      <c r="U678" s="175">
        <v>5.75</v>
      </c>
    </row>
    <row r="679" spans="1:21">
      <c r="A679" s="175">
        <v>30</v>
      </c>
      <c r="B679" s="175" t="s">
        <v>325</v>
      </c>
      <c r="C679" s="175">
        <v>5</v>
      </c>
      <c r="D679" s="175">
        <v>1000</v>
      </c>
      <c r="E679" s="175">
        <v>1000</v>
      </c>
      <c r="F679" s="175">
        <v>665</v>
      </c>
      <c r="G679" s="175" t="s">
        <v>701</v>
      </c>
      <c r="H679" s="175" t="s">
        <v>562</v>
      </c>
      <c r="J679" s="175" t="s">
        <v>562</v>
      </c>
      <c r="L679" s="175" t="s">
        <v>562</v>
      </c>
      <c r="M679" s="175" t="s">
        <v>619</v>
      </c>
      <c r="N679" s="175" t="s">
        <v>562</v>
      </c>
      <c r="U679" s="175">
        <v>1.1499999999999999</v>
      </c>
    </row>
    <row r="680" spans="1:21">
      <c r="A680" s="175">
        <v>30</v>
      </c>
      <c r="B680" s="175" t="s">
        <v>325</v>
      </c>
      <c r="C680" s="175">
        <v>6</v>
      </c>
      <c r="D680" s="175">
        <v>800</v>
      </c>
      <c r="E680" s="175">
        <v>800</v>
      </c>
      <c r="F680" s="175">
        <v>666</v>
      </c>
      <c r="H680" s="175" t="s">
        <v>562</v>
      </c>
      <c r="J680" s="175" t="s">
        <v>562</v>
      </c>
      <c r="M680" s="175" t="s">
        <v>619</v>
      </c>
      <c r="Q680" s="175" t="s">
        <v>619</v>
      </c>
      <c r="T680" s="175" t="s">
        <v>562</v>
      </c>
      <c r="U680" s="175">
        <v>5.75</v>
      </c>
    </row>
    <row r="681" spans="1:21">
      <c r="A681" s="175">
        <v>30</v>
      </c>
      <c r="B681" s="175" t="s">
        <v>325</v>
      </c>
      <c r="C681" s="175">
        <v>7</v>
      </c>
      <c r="D681" s="175">
        <v>600</v>
      </c>
      <c r="E681" s="175">
        <v>600</v>
      </c>
      <c r="F681" s="175">
        <v>667</v>
      </c>
      <c r="H681" s="175" t="s">
        <v>562</v>
      </c>
      <c r="J681" s="175" t="s">
        <v>562</v>
      </c>
      <c r="M681" s="175" t="s">
        <v>620</v>
      </c>
      <c r="U681" s="175">
        <v>0.85</v>
      </c>
    </row>
    <row r="682" spans="1:21">
      <c r="A682" s="175">
        <v>30</v>
      </c>
      <c r="B682" s="175" t="s">
        <v>325</v>
      </c>
      <c r="C682" s="175">
        <v>8</v>
      </c>
      <c r="D682" s="175" t="s">
        <v>628</v>
      </c>
      <c r="E682" s="175">
        <v>400</v>
      </c>
      <c r="F682" s="175">
        <v>668</v>
      </c>
      <c r="G682" s="175" t="s">
        <v>702</v>
      </c>
      <c r="H682" s="175" t="s">
        <v>562</v>
      </c>
      <c r="J682" s="175" t="s">
        <v>562</v>
      </c>
      <c r="L682" s="175" t="s">
        <v>562</v>
      </c>
      <c r="M682" s="175" t="s">
        <v>619</v>
      </c>
      <c r="N682" s="175" t="s">
        <v>562</v>
      </c>
      <c r="Q682" s="175" t="s">
        <v>619</v>
      </c>
      <c r="T682" s="175" t="s">
        <v>562</v>
      </c>
      <c r="U682" s="175">
        <v>5.95</v>
      </c>
    </row>
    <row r="683" spans="1:21">
      <c r="A683" s="175">
        <v>30</v>
      </c>
      <c r="B683" s="175" t="s">
        <v>325</v>
      </c>
      <c r="C683" s="175">
        <v>9</v>
      </c>
      <c r="D683" s="175" t="s">
        <v>630</v>
      </c>
      <c r="E683" s="175">
        <v>2400</v>
      </c>
      <c r="F683" s="175">
        <v>669</v>
      </c>
      <c r="G683" s="175" t="s">
        <v>703</v>
      </c>
      <c r="H683" s="175" t="s">
        <v>562</v>
      </c>
      <c r="J683" s="175" t="s">
        <v>562</v>
      </c>
      <c r="M683" s="175" t="s">
        <v>619</v>
      </c>
      <c r="U683" s="175">
        <v>0.95</v>
      </c>
    </row>
    <row r="684" spans="1:21">
      <c r="A684" s="175">
        <v>30</v>
      </c>
      <c r="B684" s="175" t="s">
        <v>325</v>
      </c>
      <c r="C684" s="175">
        <v>10</v>
      </c>
      <c r="D684" s="175">
        <v>34.78</v>
      </c>
      <c r="E684" s="175">
        <v>313</v>
      </c>
      <c r="F684" s="175">
        <v>670</v>
      </c>
      <c r="H684" s="175" t="s">
        <v>562</v>
      </c>
      <c r="J684" s="175" t="s">
        <v>562</v>
      </c>
      <c r="M684" s="175" t="s">
        <v>619</v>
      </c>
      <c r="U684" s="175">
        <v>0.95</v>
      </c>
    </row>
    <row r="685" spans="1:21">
      <c r="A685" s="175">
        <v>30</v>
      </c>
      <c r="B685" s="175" t="s">
        <v>325</v>
      </c>
      <c r="C685" s="175">
        <v>11</v>
      </c>
      <c r="D685" s="175">
        <v>34.700000000000003</v>
      </c>
      <c r="E685" s="175">
        <v>270</v>
      </c>
      <c r="F685" s="175">
        <v>671</v>
      </c>
      <c r="H685" s="175" t="s">
        <v>562</v>
      </c>
      <c r="J685" s="175" t="s">
        <v>619</v>
      </c>
      <c r="M685" s="175" t="s">
        <v>619</v>
      </c>
      <c r="O685" s="175" t="s">
        <v>562</v>
      </c>
      <c r="P685" s="175" t="s">
        <v>562</v>
      </c>
      <c r="Q685" s="175" t="s">
        <v>619</v>
      </c>
      <c r="R685" s="175" t="s">
        <v>562</v>
      </c>
      <c r="T685" s="175" t="s">
        <v>562</v>
      </c>
      <c r="U685" s="175">
        <v>7.8</v>
      </c>
    </row>
    <row r="686" spans="1:21">
      <c r="A686" s="175">
        <v>30</v>
      </c>
      <c r="B686" s="175" t="s">
        <v>325</v>
      </c>
      <c r="C686" s="175">
        <v>12</v>
      </c>
      <c r="D686" s="175">
        <v>34.4</v>
      </c>
      <c r="E686" s="175">
        <v>205</v>
      </c>
      <c r="F686" s="175">
        <v>672</v>
      </c>
      <c r="G686" s="175" t="s">
        <v>610</v>
      </c>
      <c r="H686" s="175" t="s">
        <v>562</v>
      </c>
      <c r="J686" s="175" t="s">
        <v>562</v>
      </c>
      <c r="L686" s="175" t="s">
        <v>562</v>
      </c>
      <c r="M686" s="175" t="s">
        <v>619</v>
      </c>
      <c r="N686" s="175" t="s">
        <v>562</v>
      </c>
      <c r="O686" s="175" t="s">
        <v>562</v>
      </c>
      <c r="P686" s="175" t="s">
        <v>619</v>
      </c>
      <c r="Q686" s="175" t="s">
        <v>619</v>
      </c>
      <c r="R686" s="175" t="s">
        <v>562</v>
      </c>
      <c r="T686" s="175" t="s">
        <v>562</v>
      </c>
      <c r="U686" s="175">
        <v>7.55</v>
      </c>
    </row>
    <row r="687" spans="1:21">
      <c r="A687" s="175">
        <v>30</v>
      </c>
      <c r="B687" s="175" t="s">
        <v>325</v>
      </c>
      <c r="C687" s="175">
        <v>13</v>
      </c>
      <c r="D687" s="175">
        <v>34.1</v>
      </c>
      <c r="E687" s="175">
        <v>178</v>
      </c>
      <c r="F687" s="175">
        <v>673</v>
      </c>
      <c r="H687" s="175" t="s">
        <v>562</v>
      </c>
      <c r="J687" s="175" t="s">
        <v>562</v>
      </c>
      <c r="M687" s="175" t="s">
        <v>619</v>
      </c>
      <c r="O687" s="175" t="s">
        <v>562</v>
      </c>
      <c r="P687" s="175" t="s">
        <v>562</v>
      </c>
      <c r="Q687" s="175" t="s">
        <v>619</v>
      </c>
      <c r="R687" s="175" t="s">
        <v>562</v>
      </c>
      <c r="T687" s="175" t="s">
        <v>562</v>
      </c>
      <c r="U687" s="175">
        <v>7.3</v>
      </c>
    </row>
    <row r="688" spans="1:21">
      <c r="A688" s="175">
        <v>30</v>
      </c>
      <c r="B688" s="175" t="s">
        <v>325</v>
      </c>
      <c r="C688" s="175">
        <v>14</v>
      </c>
      <c r="D688" s="175">
        <v>33.6</v>
      </c>
      <c r="E688" s="175">
        <v>160</v>
      </c>
      <c r="F688" s="175">
        <v>674</v>
      </c>
      <c r="H688" s="175" t="s">
        <v>562</v>
      </c>
      <c r="J688" s="175" t="s">
        <v>619</v>
      </c>
      <c r="M688" s="175" t="s">
        <v>619</v>
      </c>
      <c r="O688" s="175" t="s">
        <v>562</v>
      </c>
      <c r="P688" s="175" t="s">
        <v>562</v>
      </c>
      <c r="R688" s="175" t="s">
        <v>562</v>
      </c>
      <c r="U688" s="175">
        <v>3</v>
      </c>
    </row>
    <row r="689" spans="1:23">
      <c r="A689" s="175">
        <v>30</v>
      </c>
      <c r="B689" s="175" t="s">
        <v>325</v>
      </c>
      <c r="C689" s="175">
        <v>15</v>
      </c>
      <c r="D689" s="175">
        <v>33.1</v>
      </c>
      <c r="E689" s="175">
        <v>142</v>
      </c>
      <c r="F689" s="175">
        <v>675</v>
      </c>
      <c r="G689" s="175" t="s">
        <v>704</v>
      </c>
      <c r="H689" s="175" t="s">
        <v>562</v>
      </c>
      <c r="J689" s="175" t="s">
        <v>562</v>
      </c>
      <c r="L689" s="175" t="s">
        <v>562</v>
      </c>
      <c r="M689" s="175" t="s">
        <v>619</v>
      </c>
      <c r="N689" s="175" t="s">
        <v>562</v>
      </c>
      <c r="O689" s="175" t="s">
        <v>562</v>
      </c>
      <c r="P689" s="175" t="s">
        <v>562</v>
      </c>
      <c r="Q689" s="175" t="s">
        <v>619</v>
      </c>
      <c r="R689" s="175" t="s">
        <v>562</v>
      </c>
      <c r="S689" s="175" t="s">
        <v>562</v>
      </c>
      <c r="T689" s="175" t="s">
        <v>562</v>
      </c>
      <c r="U689" s="175">
        <v>8.34</v>
      </c>
    </row>
    <row r="690" spans="1:23">
      <c r="A690" s="175">
        <v>30</v>
      </c>
      <c r="B690" s="175" t="s">
        <v>325</v>
      </c>
      <c r="C690" s="175">
        <v>16</v>
      </c>
      <c r="D690" s="175">
        <v>32.9</v>
      </c>
      <c r="E690" s="175">
        <v>136</v>
      </c>
      <c r="F690" s="175">
        <v>676</v>
      </c>
      <c r="H690" s="175" t="s">
        <v>562</v>
      </c>
      <c r="J690" s="175" t="s">
        <v>562</v>
      </c>
      <c r="M690" s="175" t="s">
        <v>619</v>
      </c>
      <c r="O690" s="175" t="s">
        <v>619</v>
      </c>
      <c r="P690" s="175" t="s">
        <v>562</v>
      </c>
      <c r="R690" s="175" t="s">
        <v>562</v>
      </c>
      <c r="S690" s="175" t="s">
        <v>562</v>
      </c>
      <c r="U690" s="175">
        <v>4.09</v>
      </c>
    </row>
    <row r="691" spans="1:23">
      <c r="A691" s="175">
        <v>30</v>
      </c>
      <c r="B691" s="175" t="s">
        <v>325</v>
      </c>
      <c r="C691" s="175">
        <v>17</v>
      </c>
      <c r="D691" s="175">
        <v>32.6</v>
      </c>
      <c r="E691" s="175">
        <v>120</v>
      </c>
      <c r="F691" s="175">
        <v>677</v>
      </c>
      <c r="H691" s="175" t="s">
        <v>562</v>
      </c>
      <c r="J691" s="175" t="s">
        <v>562</v>
      </c>
      <c r="M691" s="175" t="s">
        <v>619</v>
      </c>
      <c r="O691" s="175" t="s">
        <v>562</v>
      </c>
      <c r="P691" s="175" t="s">
        <v>562</v>
      </c>
      <c r="Q691" s="175" t="s">
        <v>619</v>
      </c>
      <c r="R691" s="175" t="s">
        <v>562</v>
      </c>
      <c r="S691" s="175" t="s">
        <v>562</v>
      </c>
      <c r="T691" s="175" t="s">
        <v>562</v>
      </c>
      <c r="U691" s="175">
        <v>8.14</v>
      </c>
    </row>
    <row r="692" spans="1:23">
      <c r="A692" s="175">
        <v>30</v>
      </c>
      <c r="B692" s="175" t="s">
        <v>325</v>
      </c>
      <c r="C692" s="175">
        <v>18</v>
      </c>
      <c r="D692" s="175">
        <v>32.299999999999997</v>
      </c>
      <c r="E692" s="175">
        <v>94</v>
      </c>
      <c r="F692" s="175">
        <v>678</v>
      </c>
      <c r="G692" s="175" t="s">
        <v>705</v>
      </c>
      <c r="H692" s="175" t="s">
        <v>562</v>
      </c>
      <c r="J692" s="175" t="s">
        <v>562</v>
      </c>
      <c r="L692" s="175" t="s">
        <v>562</v>
      </c>
      <c r="M692" s="175" t="s">
        <v>620</v>
      </c>
      <c r="O692" s="175" t="s">
        <v>562</v>
      </c>
      <c r="P692" s="175" t="s">
        <v>562</v>
      </c>
      <c r="R692" s="175" t="s">
        <v>562</v>
      </c>
      <c r="S692" s="175" t="s">
        <v>619</v>
      </c>
      <c r="U692" s="175">
        <v>4.13</v>
      </c>
    </row>
    <row r="693" spans="1:23">
      <c r="A693" s="175">
        <v>30</v>
      </c>
      <c r="B693" s="175" t="s">
        <v>325</v>
      </c>
      <c r="C693" s="175">
        <v>19</v>
      </c>
      <c r="D693" s="175">
        <v>31.8</v>
      </c>
      <c r="E693" s="175">
        <v>64</v>
      </c>
      <c r="F693" s="175">
        <v>679</v>
      </c>
      <c r="H693" s="175" t="s">
        <v>562</v>
      </c>
      <c r="J693" s="175" t="s">
        <v>562</v>
      </c>
      <c r="M693" s="175" t="s">
        <v>619</v>
      </c>
      <c r="O693" s="175" t="s">
        <v>562</v>
      </c>
      <c r="P693" s="175" t="s">
        <v>562</v>
      </c>
      <c r="Q693" s="175" t="s">
        <v>619</v>
      </c>
      <c r="R693" s="175" t="s">
        <v>562</v>
      </c>
      <c r="S693" s="175" t="s">
        <v>562</v>
      </c>
      <c r="T693" s="175" t="s">
        <v>562</v>
      </c>
      <c r="U693" s="175">
        <v>8.14</v>
      </c>
    </row>
    <row r="694" spans="1:23">
      <c r="A694" s="175">
        <v>30</v>
      </c>
      <c r="B694" s="175" t="s">
        <v>325</v>
      </c>
      <c r="C694" s="175">
        <v>20</v>
      </c>
      <c r="D694" s="175" t="s">
        <v>615</v>
      </c>
      <c r="E694" s="175">
        <v>42</v>
      </c>
      <c r="F694" s="175">
        <v>680</v>
      </c>
      <c r="G694" s="175" t="s">
        <v>677</v>
      </c>
      <c r="H694" s="175" t="s">
        <v>562</v>
      </c>
      <c r="I694" s="175" t="s">
        <v>637</v>
      </c>
      <c r="U694" s="175">
        <v>9.35</v>
      </c>
    </row>
    <row r="695" spans="1:23">
      <c r="A695" s="175">
        <v>30</v>
      </c>
      <c r="B695" s="175" t="s">
        <v>325</v>
      </c>
      <c r="C695" s="175">
        <v>21</v>
      </c>
      <c r="D695" s="175" t="s">
        <v>615</v>
      </c>
      <c r="E695" s="175">
        <v>42</v>
      </c>
      <c r="F695" s="175">
        <v>681</v>
      </c>
      <c r="G695" s="175" t="s">
        <v>706</v>
      </c>
      <c r="H695" s="175" t="s">
        <v>619</v>
      </c>
      <c r="J695" s="175" t="s">
        <v>619</v>
      </c>
      <c r="L695" s="175" t="s">
        <v>562</v>
      </c>
      <c r="M695" s="175" t="s">
        <v>619</v>
      </c>
      <c r="N695" s="175" t="s">
        <v>562</v>
      </c>
      <c r="O695" s="175" t="s">
        <v>562</v>
      </c>
      <c r="P695" s="175" t="s">
        <v>562</v>
      </c>
      <c r="R695" s="175" t="s">
        <v>619</v>
      </c>
      <c r="S695" s="175" t="s">
        <v>619</v>
      </c>
      <c r="U695" s="175">
        <v>5.98</v>
      </c>
    </row>
    <row r="696" spans="1:23">
      <c r="A696" s="175">
        <v>30</v>
      </c>
      <c r="B696" s="175" t="s">
        <v>325</v>
      </c>
      <c r="C696" s="175">
        <v>22</v>
      </c>
      <c r="D696" s="175">
        <v>20</v>
      </c>
      <c r="E696" s="175">
        <v>20</v>
      </c>
      <c r="F696" s="175">
        <v>682</v>
      </c>
      <c r="G696" s="175" t="s">
        <v>701</v>
      </c>
      <c r="H696" s="175" t="s">
        <v>562</v>
      </c>
      <c r="J696" s="175" t="s">
        <v>562</v>
      </c>
      <c r="L696" s="175" t="s">
        <v>562</v>
      </c>
      <c r="M696" s="175" t="s">
        <v>619</v>
      </c>
      <c r="O696" s="175" t="s">
        <v>562</v>
      </c>
      <c r="P696" s="175" t="s">
        <v>562</v>
      </c>
      <c r="Q696" s="175" t="s">
        <v>619</v>
      </c>
      <c r="R696" s="175" t="s">
        <v>562</v>
      </c>
      <c r="S696" s="175" t="s">
        <v>562</v>
      </c>
      <c r="T696" s="175" t="s">
        <v>562</v>
      </c>
      <c r="U696" s="175">
        <v>8.19</v>
      </c>
    </row>
    <row r="697" spans="1:23">
      <c r="A697" s="175">
        <v>30</v>
      </c>
      <c r="B697" s="175" t="s">
        <v>325</v>
      </c>
      <c r="C697" s="175">
        <v>23</v>
      </c>
      <c r="D697" s="175">
        <v>5</v>
      </c>
      <c r="E697" s="175">
        <v>5</v>
      </c>
      <c r="F697" s="175">
        <v>683</v>
      </c>
      <c r="G697" s="175" t="s">
        <v>610</v>
      </c>
      <c r="H697" s="175" t="s">
        <v>562</v>
      </c>
      <c r="J697" s="175" t="s">
        <v>562</v>
      </c>
      <c r="L697" s="175" t="s">
        <v>562</v>
      </c>
      <c r="M697" s="175" t="s">
        <v>619</v>
      </c>
      <c r="N697" s="175" t="s">
        <v>562</v>
      </c>
      <c r="O697" s="175" t="s">
        <v>562</v>
      </c>
      <c r="P697" s="175" t="s">
        <v>562</v>
      </c>
      <c r="Q697" s="175" t="s">
        <v>619</v>
      </c>
      <c r="R697" s="175" t="s">
        <v>562</v>
      </c>
      <c r="S697" s="175" t="s">
        <v>562</v>
      </c>
      <c r="T697" s="175" t="s">
        <v>562</v>
      </c>
      <c r="U697" s="175">
        <v>9.84</v>
      </c>
      <c r="W697" s="175" t="s">
        <v>562</v>
      </c>
    </row>
    <row r="698" spans="1:23">
      <c r="A698" s="175">
        <v>30</v>
      </c>
      <c r="B698" s="175" t="s">
        <v>325</v>
      </c>
      <c r="C698" s="175">
        <v>24</v>
      </c>
      <c r="D698" s="175">
        <v>5</v>
      </c>
      <c r="E698" s="175">
        <v>5</v>
      </c>
      <c r="F698" s="175">
        <v>684</v>
      </c>
      <c r="G698" s="175" t="s">
        <v>707</v>
      </c>
      <c r="H698" s="175" t="s">
        <v>562</v>
      </c>
      <c r="I698" s="175" t="s">
        <v>637</v>
      </c>
      <c r="U698" s="175">
        <v>9.35</v>
      </c>
    </row>
    <row r="699" spans="1:23">
      <c r="A699" s="175">
        <v>31</v>
      </c>
      <c r="B699" s="175" t="s">
        <v>708</v>
      </c>
      <c r="C699" s="175">
        <v>1</v>
      </c>
      <c r="D699" s="175">
        <v>1000</v>
      </c>
      <c r="E699" s="175">
        <v>1000</v>
      </c>
      <c r="F699" s="175">
        <v>685</v>
      </c>
      <c r="H699" s="175" t="s">
        <v>562</v>
      </c>
      <c r="J699" s="175" t="s">
        <v>562</v>
      </c>
      <c r="L699" s="175" t="s">
        <v>562</v>
      </c>
      <c r="M699" s="175" t="s">
        <v>619</v>
      </c>
      <c r="N699" s="175" t="s">
        <v>562</v>
      </c>
      <c r="U699" s="175">
        <v>1.1499999999999999</v>
      </c>
    </row>
    <row r="700" spans="1:23">
      <c r="A700" s="175">
        <v>31</v>
      </c>
      <c r="B700" s="175" t="s">
        <v>708</v>
      </c>
      <c r="C700" s="175">
        <v>2</v>
      </c>
      <c r="D700" s="175">
        <v>800</v>
      </c>
      <c r="E700" s="175">
        <v>800</v>
      </c>
      <c r="F700" s="175">
        <v>686</v>
      </c>
      <c r="H700" s="175" t="s">
        <v>562</v>
      </c>
      <c r="J700" s="175" t="s">
        <v>562</v>
      </c>
      <c r="M700" s="175" t="s">
        <v>619</v>
      </c>
      <c r="U700" s="175">
        <v>0.95</v>
      </c>
    </row>
    <row r="701" spans="1:23">
      <c r="A701" s="175">
        <v>31</v>
      </c>
      <c r="B701" s="175" t="s">
        <v>708</v>
      </c>
      <c r="C701" s="175">
        <v>3</v>
      </c>
      <c r="D701" s="175">
        <v>600</v>
      </c>
      <c r="E701" s="175">
        <v>600</v>
      </c>
      <c r="F701" s="175">
        <v>687</v>
      </c>
      <c r="H701" s="175" t="s">
        <v>562</v>
      </c>
      <c r="J701" s="175" t="s">
        <v>562</v>
      </c>
      <c r="M701" s="175" t="s">
        <v>619</v>
      </c>
      <c r="U701" s="175">
        <v>0.95</v>
      </c>
    </row>
    <row r="702" spans="1:23">
      <c r="A702" s="175">
        <v>31</v>
      </c>
      <c r="B702" s="175" t="s">
        <v>708</v>
      </c>
      <c r="C702" s="175">
        <v>4</v>
      </c>
      <c r="D702" s="175">
        <v>500</v>
      </c>
      <c r="E702" s="175">
        <v>500</v>
      </c>
      <c r="F702" s="175">
        <v>688</v>
      </c>
      <c r="H702" s="175" t="s">
        <v>619</v>
      </c>
      <c r="J702" s="175" t="s">
        <v>562</v>
      </c>
      <c r="M702" s="175" t="s">
        <v>619</v>
      </c>
      <c r="U702" s="175">
        <v>1.3</v>
      </c>
    </row>
    <row r="703" spans="1:23">
      <c r="A703" s="175">
        <v>31</v>
      </c>
      <c r="B703" s="175" t="s">
        <v>708</v>
      </c>
      <c r="C703" s="175">
        <v>5</v>
      </c>
      <c r="D703" s="175" t="s">
        <v>630</v>
      </c>
      <c r="E703" s="175">
        <v>475</v>
      </c>
      <c r="F703" s="175">
        <v>689</v>
      </c>
      <c r="H703" s="175" t="s">
        <v>562</v>
      </c>
      <c r="J703" s="175" t="s">
        <v>562</v>
      </c>
      <c r="M703" s="175" t="s">
        <v>620</v>
      </c>
      <c r="U703" s="175">
        <v>0.85</v>
      </c>
    </row>
    <row r="704" spans="1:23">
      <c r="A704" s="175">
        <v>31</v>
      </c>
      <c r="B704" s="175" t="s">
        <v>708</v>
      </c>
      <c r="C704" s="175">
        <v>6</v>
      </c>
      <c r="D704" s="175" t="s">
        <v>628</v>
      </c>
      <c r="E704" s="175">
        <v>450</v>
      </c>
      <c r="F704" s="175">
        <v>690</v>
      </c>
      <c r="H704" s="175" t="s">
        <v>562</v>
      </c>
      <c r="J704" s="175" t="s">
        <v>562</v>
      </c>
      <c r="L704" s="175" t="s">
        <v>562</v>
      </c>
      <c r="M704" s="175" t="s">
        <v>619</v>
      </c>
      <c r="N704" s="175" t="s">
        <v>562</v>
      </c>
      <c r="U704" s="175">
        <v>1.1499999999999999</v>
      </c>
    </row>
    <row r="705" spans="1:21">
      <c r="A705" s="175">
        <v>31</v>
      </c>
      <c r="B705" s="175" t="s">
        <v>708</v>
      </c>
      <c r="C705" s="175">
        <v>7</v>
      </c>
      <c r="D705" s="175" t="s">
        <v>709</v>
      </c>
      <c r="E705" s="175">
        <v>407</v>
      </c>
      <c r="F705" s="175">
        <v>691</v>
      </c>
      <c r="H705" s="175" t="s">
        <v>562</v>
      </c>
      <c r="J705" s="175" t="s">
        <v>562</v>
      </c>
      <c r="M705" s="175" t="s">
        <v>619</v>
      </c>
      <c r="U705" s="175">
        <v>0.95</v>
      </c>
    </row>
    <row r="706" spans="1:21">
      <c r="A706" s="175">
        <v>31</v>
      </c>
      <c r="B706" s="175" t="s">
        <v>708</v>
      </c>
      <c r="C706" s="175">
        <v>8</v>
      </c>
      <c r="D706" s="175" t="s">
        <v>710</v>
      </c>
      <c r="E706" s="175">
        <v>364</v>
      </c>
      <c r="F706" s="175">
        <v>692</v>
      </c>
      <c r="H706" s="175" t="s">
        <v>562</v>
      </c>
      <c r="J706" s="175" t="s">
        <v>562</v>
      </c>
      <c r="M706" s="175" t="s">
        <v>619</v>
      </c>
      <c r="U706" s="175">
        <v>0.95</v>
      </c>
    </row>
    <row r="707" spans="1:21">
      <c r="A707" s="175">
        <v>31</v>
      </c>
      <c r="B707" s="175" t="s">
        <v>708</v>
      </c>
      <c r="C707" s="175">
        <v>9</v>
      </c>
      <c r="D707" s="175">
        <v>34.78</v>
      </c>
      <c r="E707" s="175">
        <v>321</v>
      </c>
      <c r="F707" s="175">
        <v>693</v>
      </c>
      <c r="H707" s="175" t="s">
        <v>562</v>
      </c>
      <c r="J707" s="175" t="s">
        <v>562</v>
      </c>
      <c r="M707" s="175" t="s">
        <v>619</v>
      </c>
      <c r="U707" s="175">
        <v>0.95</v>
      </c>
    </row>
    <row r="708" spans="1:21">
      <c r="A708" s="175">
        <v>31</v>
      </c>
      <c r="B708" s="175" t="s">
        <v>708</v>
      </c>
      <c r="C708" s="175">
        <v>10</v>
      </c>
      <c r="D708" s="175">
        <v>34.700000000000003</v>
      </c>
      <c r="E708" s="175">
        <v>294</v>
      </c>
      <c r="F708" s="175">
        <v>694</v>
      </c>
      <c r="H708" s="175" t="s">
        <v>562</v>
      </c>
      <c r="J708" s="175" t="s">
        <v>562</v>
      </c>
      <c r="M708" s="175" t="s">
        <v>619</v>
      </c>
      <c r="P708" s="175" t="s">
        <v>562</v>
      </c>
      <c r="R708" s="175" t="s">
        <v>619</v>
      </c>
      <c r="U708" s="175">
        <v>2.5</v>
      </c>
    </row>
    <row r="709" spans="1:21">
      <c r="A709" s="175">
        <v>31</v>
      </c>
      <c r="B709" s="175" t="s">
        <v>708</v>
      </c>
      <c r="C709" s="175">
        <v>11</v>
      </c>
      <c r="D709" s="175" t="s">
        <v>630</v>
      </c>
      <c r="E709" s="175">
        <v>262</v>
      </c>
      <c r="F709" s="175">
        <v>695</v>
      </c>
      <c r="H709" s="175" t="s">
        <v>562</v>
      </c>
      <c r="J709" s="175" t="s">
        <v>562</v>
      </c>
      <c r="M709" s="175" t="s">
        <v>619</v>
      </c>
      <c r="P709" s="175" t="s">
        <v>562</v>
      </c>
      <c r="R709" s="175" t="s">
        <v>562</v>
      </c>
      <c r="U709" s="175">
        <v>1.75</v>
      </c>
    </row>
    <row r="710" spans="1:21">
      <c r="A710" s="175">
        <v>31</v>
      </c>
      <c r="B710" s="175" t="s">
        <v>708</v>
      </c>
      <c r="C710" s="175">
        <v>12</v>
      </c>
      <c r="D710" s="175">
        <v>34.4</v>
      </c>
      <c r="E710" s="175">
        <v>231</v>
      </c>
      <c r="F710" s="175">
        <v>696</v>
      </c>
      <c r="G710" s="175" t="s">
        <v>610</v>
      </c>
      <c r="H710" s="175" t="s">
        <v>562</v>
      </c>
      <c r="J710" s="175" t="s">
        <v>562</v>
      </c>
      <c r="L710" s="175" t="s">
        <v>562</v>
      </c>
      <c r="M710" s="175" t="s">
        <v>619</v>
      </c>
      <c r="N710" s="175" t="s">
        <v>562</v>
      </c>
      <c r="P710" s="175" t="s">
        <v>562</v>
      </c>
      <c r="R710" s="175" t="s">
        <v>562</v>
      </c>
      <c r="U710" s="175">
        <v>1.95</v>
      </c>
    </row>
    <row r="711" spans="1:21">
      <c r="A711" s="175">
        <v>31</v>
      </c>
      <c r="B711" s="175" t="s">
        <v>708</v>
      </c>
      <c r="C711" s="175">
        <v>13</v>
      </c>
      <c r="D711" s="175" t="s">
        <v>630</v>
      </c>
      <c r="E711" s="175">
        <v>217</v>
      </c>
      <c r="F711" s="175">
        <v>697</v>
      </c>
      <c r="H711" s="175" t="s">
        <v>562</v>
      </c>
      <c r="J711" s="175" t="s">
        <v>619</v>
      </c>
      <c r="M711" s="175" t="s">
        <v>619</v>
      </c>
      <c r="P711" s="175" t="s">
        <v>562</v>
      </c>
      <c r="R711" s="175" t="s">
        <v>562</v>
      </c>
      <c r="U711" s="175">
        <v>2.25</v>
      </c>
    </row>
    <row r="712" spans="1:21">
      <c r="A712" s="175">
        <v>31</v>
      </c>
      <c r="B712" s="175" t="s">
        <v>708</v>
      </c>
      <c r="C712" s="175">
        <v>14</v>
      </c>
      <c r="D712" s="175">
        <v>34.1</v>
      </c>
      <c r="E712" s="175">
        <v>204</v>
      </c>
      <c r="F712" s="175">
        <v>698</v>
      </c>
      <c r="H712" s="175" t="s">
        <v>562</v>
      </c>
      <c r="J712" s="175" t="s">
        <v>562</v>
      </c>
      <c r="M712" s="175" t="s">
        <v>619</v>
      </c>
      <c r="P712" s="175" t="s">
        <v>562</v>
      </c>
      <c r="R712" s="175" t="s">
        <v>562</v>
      </c>
      <c r="U712" s="175">
        <v>1.75</v>
      </c>
    </row>
    <row r="713" spans="1:21">
      <c r="A713" s="175">
        <v>31</v>
      </c>
      <c r="B713" s="175" t="s">
        <v>708</v>
      </c>
      <c r="C713" s="175">
        <v>15</v>
      </c>
      <c r="D713" s="175">
        <v>33.6</v>
      </c>
      <c r="E713" s="175">
        <v>183</v>
      </c>
      <c r="F713" s="175">
        <v>699</v>
      </c>
      <c r="H713" s="175" t="s">
        <v>562</v>
      </c>
      <c r="J713" s="175" t="s">
        <v>562</v>
      </c>
      <c r="M713" s="175" t="s">
        <v>620</v>
      </c>
      <c r="P713" s="175" t="s">
        <v>562</v>
      </c>
      <c r="R713" s="175" t="s">
        <v>562</v>
      </c>
      <c r="U713" s="175">
        <v>1.65</v>
      </c>
    </row>
    <row r="714" spans="1:21">
      <c r="A714" s="175">
        <v>31</v>
      </c>
      <c r="B714" s="175" t="s">
        <v>708</v>
      </c>
      <c r="C714" s="175">
        <v>16</v>
      </c>
      <c r="D714" s="175">
        <v>33.1</v>
      </c>
      <c r="E714" s="175">
        <v>165</v>
      </c>
      <c r="F714" s="175">
        <v>700</v>
      </c>
      <c r="G714" s="175" t="s">
        <v>610</v>
      </c>
      <c r="H714" s="175" t="s">
        <v>562</v>
      </c>
      <c r="J714" s="175" t="s">
        <v>562</v>
      </c>
      <c r="L714" s="175" t="s">
        <v>562</v>
      </c>
      <c r="M714" s="175" t="s">
        <v>619</v>
      </c>
      <c r="N714" s="175" t="s">
        <v>562</v>
      </c>
      <c r="P714" s="175" t="s">
        <v>562</v>
      </c>
      <c r="R714" s="175" t="s">
        <v>562</v>
      </c>
      <c r="S714" s="175" t="s">
        <v>635</v>
      </c>
      <c r="U714" s="175">
        <v>1.95</v>
      </c>
    </row>
    <row r="715" spans="1:21">
      <c r="A715" s="175">
        <v>31</v>
      </c>
      <c r="B715" s="175" t="s">
        <v>708</v>
      </c>
      <c r="C715" s="175">
        <v>17</v>
      </c>
      <c r="D715" s="175">
        <v>32.9</v>
      </c>
      <c r="E715" s="175">
        <v>151</v>
      </c>
      <c r="F715" s="175">
        <v>701</v>
      </c>
      <c r="H715" s="175" t="s">
        <v>562</v>
      </c>
      <c r="J715" s="175" t="s">
        <v>562</v>
      </c>
      <c r="M715" s="175" t="s">
        <v>619</v>
      </c>
      <c r="P715" s="175" t="s">
        <v>562</v>
      </c>
      <c r="R715" s="175" t="s">
        <v>562</v>
      </c>
      <c r="U715" s="175">
        <v>1.75</v>
      </c>
    </row>
    <row r="716" spans="1:21">
      <c r="A716" s="175">
        <v>31</v>
      </c>
      <c r="B716" s="175" t="s">
        <v>708</v>
      </c>
      <c r="C716" s="175">
        <v>18</v>
      </c>
      <c r="D716" s="175">
        <v>32.6</v>
      </c>
      <c r="E716" s="175">
        <v>127</v>
      </c>
      <c r="F716" s="175">
        <v>702</v>
      </c>
      <c r="H716" s="175" t="s">
        <v>619</v>
      </c>
      <c r="J716" s="175" t="s">
        <v>562</v>
      </c>
      <c r="M716" s="175" t="s">
        <v>620</v>
      </c>
      <c r="P716" s="175" t="s">
        <v>562</v>
      </c>
      <c r="R716" s="175" t="s">
        <v>562</v>
      </c>
      <c r="U716" s="175">
        <v>2</v>
      </c>
    </row>
    <row r="717" spans="1:21">
      <c r="A717" s="175">
        <v>31</v>
      </c>
      <c r="B717" s="175" t="s">
        <v>708</v>
      </c>
      <c r="C717" s="175">
        <v>19</v>
      </c>
      <c r="D717" s="175">
        <v>32.299999999999997</v>
      </c>
      <c r="E717" s="175">
        <v>94</v>
      </c>
      <c r="F717" s="175">
        <v>703</v>
      </c>
      <c r="G717" s="175" t="s">
        <v>610</v>
      </c>
      <c r="H717" s="175" t="s">
        <v>562</v>
      </c>
      <c r="J717" s="175" t="s">
        <v>562</v>
      </c>
      <c r="L717" s="175" t="s">
        <v>562</v>
      </c>
      <c r="M717" s="175" t="s">
        <v>619</v>
      </c>
      <c r="P717" s="175" t="s">
        <v>562</v>
      </c>
      <c r="R717" s="175" t="s">
        <v>562</v>
      </c>
      <c r="S717" s="175" t="s">
        <v>619</v>
      </c>
      <c r="U717" s="175">
        <v>3.48</v>
      </c>
    </row>
    <row r="718" spans="1:21">
      <c r="A718" s="175">
        <v>31</v>
      </c>
      <c r="B718" s="175" t="s">
        <v>708</v>
      </c>
      <c r="C718" s="175">
        <v>20</v>
      </c>
      <c r="D718" s="175" t="s">
        <v>630</v>
      </c>
      <c r="E718" s="175">
        <v>78</v>
      </c>
      <c r="F718" s="175">
        <v>704</v>
      </c>
      <c r="H718" s="175" t="s">
        <v>562</v>
      </c>
      <c r="J718" s="175" t="s">
        <v>562</v>
      </c>
      <c r="M718" s="175" t="s">
        <v>619</v>
      </c>
      <c r="P718" s="175" t="s">
        <v>562</v>
      </c>
      <c r="R718" s="175" t="s">
        <v>562</v>
      </c>
      <c r="S718" s="175" t="s">
        <v>619</v>
      </c>
      <c r="U718" s="175">
        <v>3.43</v>
      </c>
    </row>
    <row r="719" spans="1:21">
      <c r="A719" s="175">
        <v>31</v>
      </c>
      <c r="B719" s="175" t="s">
        <v>708</v>
      </c>
      <c r="C719" s="175">
        <v>21</v>
      </c>
      <c r="D719" s="175">
        <v>31.8</v>
      </c>
      <c r="E719" s="175">
        <v>63</v>
      </c>
      <c r="F719" s="175">
        <v>705</v>
      </c>
      <c r="H719" s="175" t="s">
        <v>562</v>
      </c>
      <c r="J719" s="175" t="s">
        <v>619</v>
      </c>
      <c r="M719" s="175" t="s">
        <v>619</v>
      </c>
      <c r="P719" s="175" t="s">
        <v>562</v>
      </c>
      <c r="R719" s="175" t="s">
        <v>562</v>
      </c>
      <c r="S719" s="175" t="s">
        <v>619</v>
      </c>
      <c r="U719" s="175">
        <v>3.93</v>
      </c>
    </row>
    <row r="720" spans="1:21">
      <c r="A720" s="175">
        <v>31</v>
      </c>
      <c r="B720" s="175" t="s">
        <v>708</v>
      </c>
      <c r="C720" s="175">
        <v>22</v>
      </c>
      <c r="D720" s="175" t="s">
        <v>649</v>
      </c>
      <c r="E720" s="175">
        <v>42</v>
      </c>
      <c r="F720" s="175">
        <v>706</v>
      </c>
      <c r="G720" s="175" t="s">
        <v>610</v>
      </c>
      <c r="H720" s="175" t="s">
        <v>562</v>
      </c>
      <c r="J720" s="175" t="s">
        <v>562</v>
      </c>
      <c r="L720" s="175" t="s">
        <v>562</v>
      </c>
      <c r="M720" s="175" t="s">
        <v>619</v>
      </c>
      <c r="N720" s="175" t="s">
        <v>562</v>
      </c>
      <c r="P720" s="175" t="s">
        <v>562</v>
      </c>
      <c r="R720" s="175" t="s">
        <v>562</v>
      </c>
      <c r="S720" s="175" t="s">
        <v>619</v>
      </c>
      <c r="U720" s="175">
        <v>3.63</v>
      </c>
    </row>
    <row r="721" spans="1:22">
      <c r="A721" s="175">
        <v>31</v>
      </c>
      <c r="B721" s="175" t="s">
        <v>708</v>
      </c>
      <c r="C721" s="175">
        <v>23</v>
      </c>
      <c r="D721" s="175">
        <v>20</v>
      </c>
      <c r="E721" s="175">
        <v>20</v>
      </c>
      <c r="F721" s="175">
        <v>707</v>
      </c>
      <c r="H721" s="175" t="s">
        <v>562</v>
      </c>
      <c r="J721" s="175" t="s">
        <v>562</v>
      </c>
      <c r="L721" s="175" t="s">
        <v>562</v>
      </c>
      <c r="M721" s="175" t="s">
        <v>619</v>
      </c>
      <c r="P721" s="175" t="s">
        <v>562</v>
      </c>
      <c r="R721" s="175" t="s">
        <v>619</v>
      </c>
      <c r="S721" s="175" t="s">
        <v>619</v>
      </c>
      <c r="U721" s="175">
        <v>4.2300000000000004</v>
      </c>
    </row>
    <row r="722" spans="1:22">
      <c r="A722" s="175">
        <v>31</v>
      </c>
      <c r="B722" s="175" t="s">
        <v>708</v>
      </c>
      <c r="C722" s="175">
        <v>24</v>
      </c>
      <c r="D722" s="175">
        <v>5</v>
      </c>
      <c r="E722" s="175">
        <v>5</v>
      </c>
      <c r="F722" s="175">
        <v>708</v>
      </c>
      <c r="G722" s="175" t="s">
        <v>610</v>
      </c>
      <c r="H722" s="175" t="s">
        <v>562</v>
      </c>
      <c r="J722" s="175" t="s">
        <v>562</v>
      </c>
      <c r="L722" s="175" t="s">
        <v>562</v>
      </c>
      <c r="M722" s="175" t="s">
        <v>619</v>
      </c>
      <c r="N722" s="175" t="s">
        <v>562</v>
      </c>
      <c r="P722" s="175" t="s">
        <v>619</v>
      </c>
      <c r="R722" s="175" t="s">
        <v>562</v>
      </c>
      <c r="S722" s="175" t="s">
        <v>619</v>
      </c>
      <c r="U722" s="175">
        <v>3.68</v>
      </c>
    </row>
    <row r="723" spans="1:22">
      <c r="A723" s="175">
        <v>32</v>
      </c>
      <c r="B723" s="175" t="s">
        <v>331</v>
      </c>
      <c r="C723" s="175">
        <v>1</v>
      </c>
      <c r="D723" s="175" t="s">
        <v>711</v>
      </c>
      <c r="E723" s="175">
        <v>237</v>
      </c>
      <c r="F723" s="175">
        <v>709</v>
      </c>
      <c r="H723" s="175" t="s">
        <v>562</v>
      </c>
      <c r="J723" s="175" t="s">
        <v>562</v>
      </c>
      <c r="M723" s="175" t="s">
        <v>619</v>
      </c>
      <c r="U723" s="175">
        <v>0.95</v>
      </c>
    </row>
    <row r="724" spans="1:22">
      <c r="A724" s="175">
        <v>32</v>
      </c>
      <c r="B724" s="175" t="s">
        <v>331</v>
      </c>
      <c r="C724" s="175">
        <v>2</v>
      </c>
      <c r="D724" s="175">
        <v>34.1</v>
      </c>
      <c r="E724" s="175">
        <v>222</v>
      </c>
      <c r="F724" s="175">
        <v>710</v>
      </c>
      <c r="H724" s="175" t="s">
        <v>562</v>
      </c>
      <c r="J724" s="175" t="s">
        <v>619</v>
      </c>
      <c r="M724" s="175" t="s">
        <v>619</v>
      </c>
      <c r="O724" s="175" t="s">
        <v>562</v>
      </c>
      <c r="P724" s="175" t="s">
        <v>619</v>
      </c>
      <c r="Q724" s="175" t="s">
        <v>619</v>
      </c>
      <c r="R724" s="175" t="s">
        <v>562</v>
      </c>
      <c r="T724" s="175" t="s">
        <v>562</v>
      </c>
      <c r="U724" s="175">
        <v>7.85</v>
      </c>
    </row>
    <row r="725" spans="1:22">
      <c r="A725" s="175">
        <v>32</v>
      </c>
      <c r="B725" s="175" t="s">
        <v>331</v>
      </c>
      <c r="C725" s="175">
        <v>3</v>
      </c>
      <c r="D725" s="175">
        <v>33.6</v>
      </c>
      <c r="E725" s="175">
        <v>199</v>
      </c>
      <c r="F725" s="175">
        <v>711</v>
      </c>
      <c r="H725" s="175" t="s">
        <v>562</v>
      </c>
      <c r="J725" s="175" t="s">
        <v>562</v>
      </c>
      <c r="M725" s="175" t="s">
        <v>619</v>
      </c>
      <c r="O725" s="175" t="s">
        <v>562</v>
      </c>
      <c r="P725" s="175" t="s">
        <v>562</v>
      </c>
      <c r="R725" s="175" t="s">
        <v>562</v>
      </c>
      <c r="U725" s="175">
        <v>2.5</v>
      </c>
    </row>
    <row r="726" spans="1:22">
      <c r="A726" s="175">
        <v>32</v>
      </c>
      <c r="B726" s="175" t="s">
        <v>331</v>
      </c>
      <c r="C726" s="175">
        <v>4</v>
      </c>
      <c r="D726" s="175">
        <v>33.1</v>
      </c>
      <c r="E726" s="175">
        <v>180</v>
      </c>
      <c r="F726" s="175">
        <v>712</v>
      </c>
      <c r="G726" s="175" t="s">
        <v>610</v>
      </c>
      <c r="H726" s="175" t="s">
        <v>562</v>
      </c>
      <c r="J726" s="175" t="s">
        <v>562</v>
      </c>
      <c r="L726" s="175" t="s">
        <v>562</v>
      </c>
      <c r="M726" s="175" t="s">
        <v>619</v>
      </c>
      <c r="N726" s="175" t="s">
        <v>562</v>
      </c>
      <c r="O726" s="175" t="s">
        <v>562</v>
      </c>
      <c r="P726" s="175" t="s">
        <v>562</v>
      </c>
      <c r="Q726" s="175" t="s">
        <v>619</v>
      </c>
      <c r="R726" s="175" t="s">
        <v>562</v>
      </c>
      <c r="T726" s="175" t="s">
        <v>562</v>
      </c>
      <c r="U726" s="175">
        <v>7.55</v>
      </c>
      <c r="V726" s="175" t="s">
        <v>562</v>
      </c>
    </row>
    <row r="727" spans="1:22">
      <c r="A727" s="175">
        <v>32</v>
      </c>
      <c r="B727" s="175" t="s">
        <v>331</v>
      </c>
      <c r="C727" s="175">
        <v>5</v>
      </c>
      <c r="D727" s="175">
        <v>32.9</v>
      </c>
      <c r="E727" s="175">
        <v>167</v>
      </c>
      <c r="F727" s="175">
        <v>713</v>
      </c>
      <c r="H727" s="175" t="s">
        <v>562</v>
      </c>
      <c r="J727" s="175" t="s">
        <v>562</v>
      </c>
      <c r="M727" s="175" t="s">
        <v>619</v>
      </c>
      <c r="N727" s="175" t="s">
        <v>562</v>
      </c>
      <c r="O727" s="175" t="s">
        <v>619</v>
      </c>
      <c r="P727" s="175" t="s">
        <v>562</v>
      </c>
      <c r="R727" s="175" t="s">
        <v>562</v>
      </c>
      <c r="S727" s="175" t="s">
        <v>562</v>
      </c>
      <c r="U727" s="175">
        <v>4.29</v>
      </c>
      <c r="V727" s="175" t="s">
        <v>562</v>
      </c>
    </row>
    <row r="728" spans="1:22">
      <c r="A728" s="175">
        <v>32</v>
      </c>
      <c r="B728" s="175" t="s">
        <v>331</v>
      </c>
      <c r="C728" s="175">
        <v>6</v>
      </c>
      <c r="D728" s="175">
        <v>32.6</v>
      </c>
      <c r="E728" s="175">
        <v>139</v>
      </c>
      <c r="F728" s="175">
        <v>714</v>
      </c>
      <c r="H728" s="175" t="s">
        <v>562</v>
      </c>
      <c r="J728" s="175" t="s">
        <v>562</v>
      </c>
      <c r="M728" s="175" t="s">
        <v>619</v>
      </c>
      <c r="N728" s="175" t="s">
        <v>562</v>
      </c>
      <c r="O728" s="175" t="s">
        <v>562</v>
      </c>
      <c r="P728" s="175" t="s">
        <v>562</v>
      </c>
      <c r="Q728" s="175" t="s">
        <v>619</v>
      </c>
      <c r="R728" s="175" t="s">
        <v>562</v>
      </c>
      <c r="S728" s="175" t="s">
        <v>562</v>
      </c>
      <c r="T728" s="175" t="s">
        <v>562</v>
      </c>
      <c r="U728" s="175">
        <v>8.34</v>
      </c>
      <c r="V728" s="175" t="s">
        <v>562</v>
      </c>
    </row>
    <row r="729" spans="1:22">
      <c r="A729" s="175">
        <v>32</v>
      </c>
      <c r="B729" s="175" t="s">
        <v>331</v>
      </c>
      <c r="C729" s="175">
        <v>7</v>
      </c>
      <c r="D729" s="175">
        <v>32.299999999999997</v>
      </c>
      <c r="E729" s="175">
        <v>107</v>
      </c>
      <c r="F729" s="175">
        <v>715</v>
      </c>
      <c r="G729" s="175" t="s">
        <v>712</v>
      </c>
      <c r="H729" s="175" t="s">
        <v>619</v>
      </c>
      <c r="J729" s="175" t="s">
        <v>562</v>
      </c>
      <c r="L729" s="175" t="s">
        <v>562</v>
      </c>
      <c r="M729" s="175" t="s">
        <v>619</v>
      </c>
      <c r="N729" s="175" t="s">
        <v>562</v>
      </c>
      <c r="O729" s="175" t="s">
        <v>562</v>
      </c>
      <c r="P729" s="175" t="s">
        <v>562</v>
      </c>
      <c r="R729" s="175" t="s">
        <v>562</v>
      </c>
      <c r="S729" s="175" t="s">
        <v>619</v>
      </c>
      <c r="U729" s="175">
        <v>4.78</v>
      </c>
      <c r="V729" s="175" t="s">
        <v>562</v>
      </c>
    </row>
    <row r="730" spans="1:22">
      <c r="A730" s="175">
        <v>32</v>
      </c>
      <c r="B730" s="175" t="s">
        <v>331</v>
      </c>
      <c r="C730" s="175">
        <v>8</v>
      </c>
      <c r="D730" s="175">
        <v>32.299999999999997</v>
      </c>
      <c r="E730" s="175">
        <v>107</v>
      </c>
      <c r="F730" s="175">
        <v>716</v>
      </c>
      <c r="G730" s="175" t="s">
        <v>713</v>
      </c>
      <c r="H730" s="175" t="s">
        <v>562</v>
      </c>
      <c r="I730" s="175" t="s">
        <v>637</v>
      </c>
      <c r="U730" s="175">
        <v>9.35</v>
      </c>
    </row>
    <row r="731" spans="1:22">
      <c r="A731" s="175">
        <v>32</v>
      </c>
      <c r="B731" s="175" t="s">
        <v>331</v>
      </c>
      <c r="C731" s="175">
        <v>9</v>
      </c>
      <c r="D731" s="175">
        <v>32.299999999999997</v>
      </c>
      <c r="E731" s="175">
        <v>107</v>
      </c>
      <c r="F731" s="175">
        <v>717</v>
      </c>
      <c r="G731" s="175" t="s">
        <v>713</v>
      </c>
      <c r="H731" s="175" t="s">
        <v>562</v>
      </c>
      <c r="I731" s="175" t="s">
        <v>637</v>
      </c>
      <c r="U731" s="175">
        <v>9.35</v>
      </c>
    </row>
    <row r="732" spans="1:22">
      <c r="A732" s="175">
        <v>32</v>
      </c>
      <c r="B732" s="175" t="s">
        <v>331</v>
      </c>
      <c r="C732" s="175">
        <v>10</v>
      </c>
      <c r="D732" s="175" t="s">
        <v>630</v>
      </c>
      <c r="E732" s="175">
        <v>85</v>
      </c>
      <c r="F732" s="175">
        <v>718</v>
      </c>
      <c r="H732" s="175" t="s">
        <v>562</v>
      </c>
      <c r="J732" s="175" t="s">
        <v>619</v>
      </c>
      <c r="M732" s="175" t="s">
        <v>619</v>
      </c>
      <c r="N732" s="175" t="s">
        <v>562</v>
      </c>
      <c r="O732" s="175" t="s">
        <v>693</v>
      </c>
      <c r="P732" s="175" t="s">
        <v>562</v>
      </c>
      <c r="R732" s="175" t="s">
        <v>562</v>
      </c>
      <c r="S732" s="175" t="s">
        <v>562</v>
      </c>
      <c r="U732" s="175">
        <v>3.29</v>
      </c>
      <c r="V732" s="175" t="s">
        <v>562</v>
      </c>
    </row>
    <row r="733" spans="1:22">
      <c r="A733" s="175">
        <v>32</v>
      </c>
      <c r="B733" s="175" t="s">
        <v>331</v>
      </c>
      <c r="C733" s="175">
        <v>11</v>
      </c>
      <c r="D733" s="175">
        <v>31.8</v>
      </c>
      <c r="E733" s="175">
        <v>64</v>
      </c>
      <c r="F733" s="175">
        <v>719</v>
      </c>
      <c r="H733" s="175" t="s">
        <v>562</v>
      </c>
      <c r="J733" s="175" t="s">
        <v>562</v>
      </c>
      <c r="M733" s="175" t="s">
        <v>619</v>
      </c>
      <c r="N733" s="175" t="s">
        <v>562</v>
      </c>
      <c r="O733" s="175" t="s">
        <v>693</v>
      </c>
      <c r="P733" s="175" t="s">
        <v>562</v>
      </c>
      <c r="Q733" s="175" t="s">
        <v>619</v>
      </c>
      <c r="R733" s="175" t="s">
        <v>562</v>
      </c>
      <c r="S733" s="175" t="s">
        <v>562</v>
      </c>
      <c r="T733" s="175" t="s">
        <v>562</v>
      </c>
      <c r="U733" s="175">
        <v>7.59</v>
      </c>
      <c r="V733" s="175" t="s">
        <v>562</v>
      </c>
    </row>
    <row r="734" spans="1:22">
      <c r="A734" s="175">
        <v>32</v>
      </c>
      <c r="B734" s="175" t="s">
        <v>331</v>
      </c>
      <c r="C734" s="175">
        <v>12</v>
      </c>
      <c r="D734" s="175" t="s">
        <v>615</v>
      </c>
      <c r="E734" s="175">
        <v>45</v>
      </c>
      <c r="F734" s="175">
        <v>720</v>
      </c>
      <c r="G734" s="175" t="s">
        <v>610</v>
      </c>
      <c r="H734" s="175" t="s">
        <v>562</v>
      </c>
      <c r="J734" s="175" t="s">
        <v>562</v>
      </c>
      <c r="K734" s="175" t="s">
        <v>620</v>
      </c>
      <c r="L734" s="175" t="s">
        <v>562</v>
      </c>
      <c r="M734" s="175" t="s">
        <v>619</v>
      </c>
      <c r="N734" s="175" t="s">
        <v>562</v>
      </c>
      <c r="O734" s="175" t="s">
        <v>693</v>
      </c>
      <c r="P734" s="175" t="s">
        <v>562</v>
      </c>
      <c r="R734" s="175" t="s">
        <v>562</v>
      </c>
      <c r="S734" s="175" t="s">
        <v>619</v>
      </c>
      <c r="U734" s="175">
        <v>6.28</v>
      </c>
      <c r="V734" s="175" t="s">
        <v>562</v>
      </c>
    </row>
    <row r="735" spans="1:22">
      <c r="A735" s="175">
        <v>32</v>
      </c>
      <c r="B735" s="175" t="s">
        <v>331</v>
      </c>
      <c r="C735" s="175">
        <v>13</v>
      </c>
      <c r="D735" s="175" t="s">
        <v>714</v>
      </c>
      <c r="E735" s="175">
        <v>45</v>
      </c>
      <c r="F735" s="175">
        <v>721</v>
      </c>
      <c r="G735" s="175" t="s">
        <v>715</v>
      </c>
      <c r="H735" s="175" t="s">
        <v>562</v>
      </c>
      <c r="U735" s="175">
        <v>0.35</v>
      </c>
    </row>
    <row r="736" spans="1:22">
      <c r="A736" s="175">
        <v>32</v>
      </c>
      <c r="B736" s="175" t="s">
        <v>331</v>
      </c>
      <c r="C736" s="175">
        <v>14</v>
      </c>
      <c r="D736" s="175" t="s">
        <v>615</v>
      </c>
      <c r="E736" s="175">
        <v>45</v>
      </c>
      <c r="F736" s="175">
        <v>722</v>
      </c>
      <c r="G736" s="175" t="s">
        <v>713</v>
      </c>
      <c r="H736" s="175" t="s">
        <v>562</v>
      </c>
      <c r="I736" s="175" t="s">
        <v>637</v>
      </c>
      <c r="U736" s="175">
        <v>9.35</v>
      </c>
    </row>
    <row r="737" spans="1:23">
      <c r="A737" s="175">
        <v>32</v>
      </c>
      <c r="B737" s="175" t="s">
        <v>331</v>
      </c>
      <c r="C737" s="175">
        <v>15</v>
      </c>
      <c r="D737" s="175" t="s">
        <v>615</v>
      </c>
      <c r="E737" s="175">
        <v>45</v>
      </c>
      <c r="F737" s="175">
        <v>723</v>
      </c>
      <c r="G737" s="175" t="s">
        <v>713</v>
      </c>
      <c r="H737" s="175" t="s">
        <v>562</v>
      </c>
      <c r="I737" s="175" t="s">
        <v>637</v>
      </c>
      <c r="U737" s="175">
        <v>9.35</v>
      </c>
    </row>
    <row r="738" spans="1:23">
      <c r="A738" s="175">
        <v>32</v>
      </c>
      <c r="B738" s="175" t="s">
        <v>331</v>
      </c>
      <c r="C738" s="175">
        <v>16</v>
      </c>
      <c r="D738" s="175">
        <v>30</v>
      </c>
      <c r="E738" s="175">
        <v>30</v>
      </c>
      <c r="F738" s="175">
        <v>724</v>
      </c>
      <c r="H738" s="175" t="s">
        <v>619</v>
      </c>
      <c r="J738" s="175" t="s">
        <v>562</v>
      </c>
      <c r="L738" s="175" t="s">
        <v>635</v>
      </c>
      <c r="M738" s="175" t="s">
        <v>620</v>
      </c>
      <c r="N738" s="175" t="s">
        <v>562</v>
      </c>
      <c r="O738" s="175" t="s">
        <v>562</v>
      </c>
      <c r="P738" s="175" t="s">
        <v>562</v>
      </c>
      <c r="R738" s="175" t="s">
        <v>562</v>
      </c>
      <c r="S738" s="175" t="s">
        <v>619</v>
      </c>
      <c r="U738" s="175">
        <v>4.63</v>
      </c>
      <c r="V738" s="175" t="s">
        <v>562</v>
      </c>
    </row>
    <row r="739" spans="1:23">
      <c r="A739" s="175">
        <v>32</v>
      </c>
      <c r="B739" s="175" t="s">
        <v>331</v>
      </c>
      <c r="C739" s="175">
        <v>17</v>
      </c>
      <c r="D739" s="175" t="s">
        <v>616</v>
      </c>
      <c r="E739" s="175">
        <v>20</v>
      </c>
      <c r="F739" s="175">
        <v>725</v>
      </c>
      <c r="G739" s="175" t="s">
        <v>610</v>
      </c>
      <c r="H739" s="175" t="s">
        <v>562</v>
      </c>
      <c r="J739" s="175" t="s">
        <v>562</v>
      </c>
      <c r="L739" s="175" t="s">
        <v>562</v>
      </c>
      <c r="M739" s="175" t="s">
        <v>619</v>
      </c>
      <c r="N739" s="175" t="s">
        <v>562</v>
      </c>
      <c r="O739" s="175" t="s">
        <v>562</v>
      </c>
      <c r="P739" s="175" t="s">
        <v>562</v>
      </c>
      <c r="Q739" s="175" t="s">
        <v>619</v>
      </c>
      <c r="R739" s="175" t="s">
        <v>562</v>
      </c>
      <c r="S739" s="175" t="s">
        <v>562</v>
      </c>
      <c r="T739" s="175" t="s">
        <v>562</v>
      </c>
      <c r="U739" s="175">
        <v>8.39</v>
      </c>
      <c r="V739" s="175" t="s">
        <v>562</v>
      </c>
    </row>
    <row r="740" spans="1:23">
      <c r="A740" s="175">
        <v>32</v>
      </c>
      <c r="B740" s="175" t="s">
        <v>331</v>
      </c>
      <c r="C740" s="175">
        <v>18</v>
      </c>
      <c r="D740" s="175" t="s">
        <v>696</v>
      </c>
      <c r="E740" s="175">
        <v>20</v>
      </c>
      <c r="F740" s="175">
        <v>726</v>
      </c>
      <c r="G740" s="175" t="s">
        <v>713</v>
      </c>
      <c r="H740" s="175" t="s">
        <v>562</v>
      </c>
      <c r="I740" s="175" t="s">
        <v>637</v>
      </c>
      <c r="U740" s="175">
        <v>9.35</v>
      </c>
    </row>
    <row r="741" spans="1:23">
      <c r="A741" s="175">
        <v>32</v>
      </c>
      <c r="B741" s="175" t="s">
        <v>331</v>
      </c>
      <c r="C741" s="175">
        <v>19</v>
      </c>
      <c r="D741" s="175" t="s">
        <v>616</v>
      </c>
      <c r="E741" s="175">
        <v>20</v>
      </c>
      <c r="F741" s="175">
        <v>727</v>
      </c>
      <c r="G741" s="175" t="s">
        <v>713</v>
      </c>
      <c r="H741" s="175" t="s">
        <v>562</v>
      </c>
      <c r="I741" s="175" t="s">
        <v>637</v>
      </c>
      <c r="U741" s="175">
        <v>9.35</v>
      </c>
    </row>
    <row r="742" spans="1:23">
      <c r="A742" s="175">
        <v>32</v>
      </c>
      <c r="B742" s="175" t="s">
        <v>331</v>
      </c>
      <c r="C742" s="175">
        <v>20</v>
      </c>
      <c r="D742" s="175" t="s">
        <v>616</v>
      </c>
      <c r="E742" s="175">
        <v>20</v>
      </c>
      <c r="F742" s="175">
        <v>728</v>
      </c>
      <c r="G742" s="175" t="s">
        <v>713</v>
      </c>
      <c r="H742" s="175" t="s">
        <v>562</v>
      </c>
      <c r="I742" s="175" t="s">
        <v>637</v>
      </c>
      <c r="U742" s="175">
        <v>9.35</v>
      </c>
    </row>
    <row r="743" spans="1:23">
      <c r="A743" s="175">
        <v>32</v>
      </c>
      <c r="B743" s="175" t="s">
        <v>331</v>
      </c>
      <c r="C743" s="175">
        <v>21</v>
      </c>
      <c r="D743" s="175">
        <v>5</v>
      </c>
      <c r="E743" s="175">
        <v>5</v>
      </c>
      <c r="F743" s="175">
        <v>729</v>
      </c>
      <c r="G743" s="175" t="s">
        <v>610</v>
      </c>
      <c r="H743" s="175" t="s">
        <v>562</v>
      </c>
      <c r="J743" s="175" t="s">
        <v>562</v>
      </c>
      <c r="K743" s="175" t="s">
        <v>619</v>
      </c>
      <c r="L743" s="175" t="s">
        <v>562</v>
      </c>
      <c r="M743" s="175" t="s">
        <v>619</v>
      </c>
      <c r="N743" s="175" t="s">
        <v>562</v>
      </c>
      <c r="O743" s="175" t="s">
        <v>562</v>
      </c>
      <c r="P743" s="175" t="s">
        <v>562</v>
      </c>
      <c r="Q743" s="175" t="s">
        <v>619</v>
      </c>
      <c r="R743" s="175" t="s">
        <v>562</v>
      </c>
      <c r="S743" s="175" t="s">
        <v>562</v>
      </c>
      <c r="T743" s="175" t="s">
        <v>562</v>
      </c>
      <c r="U743" s="175">
        <v>9.69</v>
      </c>
      <c r="V743" s="175" t="s">
        <v>562</v>
      </c>
      <c r="W743" s="175" t="s">
        <v>635</v>
      </c>
    </row>
    <row r="744" spans="1:23">
      <c r="A744" s="175">
        <v>32</v>
      </c>
      <c r="B744" s="175" t="s">
        <v>331</v>
      </c>
      <c r="C744" s="175">
        <v>22</v>
      </c>
      <c r="D744" s="175" t="s">
        <v>697</v>
      </c>
      <c r="E744" s="175">
        <v>5</v>
      </c>
      <c r="F744" s="175">
        <v>730</v>
      </c>
      <c r="G744" s="175" t="s">
        <v>716</v>
      </c>
      <c r="H744" s="175" t="s">
        <v>562</v>
      </c>
      <c r="U744" s="175">
        <v>0.35</v>
      </c>
    </row>
    <row r="745" spans="1:23">
      <c r="A745" s="175">
        <v>32</v>
      </c>
      <c r="B745" s="175" t="s">
        <v>331</v>
      </c>
      <c r="C745" s="175">
        <v>23</v>
      </c>
      <c r="D745" s="175">
        <v>5</v>
      </c>
      <c r="E745" s="175">
        <v>5</v>
      </c>
      <c r="F745" s="175">
        <v>731</v>
      </c>
      <c r="G745" s="175" t="s">
        <v>713</v>
      </c>
      <c r="H745" s="175" t="s">
        <v>562</v>
      </c>
      <c r="I745" s="175" t="s">
        <v>637</v>
      </c>
      <c r="U745" s="175">
        <v>9.35</v>
      </c>
    </row>
    <row r="746" spans="1:23">
      <c r="A746" s="175">
        <v>32</v>
      </c>
      <c r="B746" s="175" t="s">
        <v>331</v>
      </c>
      <c r="C746" s="175">
        <v>24</v>
      </c>
      <c r="D746" s="175">
        <v>5</v>
      </c>
      <c r="E746" s="175">
        <v>5</v>
      </c>
      <c r="F746" s="175">
        <v>732</v>
      </c>
      <c r="G746" s="175" t="s">
        <v>713</v>
      </c>
      <c r="H746" s="175" t="s">
        <v>562</v>
      </c>
      <c r="I746" s="175" t="s">
        <v>637</v>
      </c>
      <c r="U746" s="175">
        <v>9.35</v>
      </c>
    </row>
    <row r="747" spans="1:23">
      <c r="A747" s="175">
        <v>33</v>
      </c>
      <c r="B747" s="175" t="s">
        <v>333</v>
      </c>
      <c r="C747" s="175">
        <v>1</v>
      </c>
      <c r="D747" s="175" t="s">
        <v>646</v>
      </c>
      <c r="E747" s="175">
        <v>3654</v>
      </c>
      <c r="F747" s="175">
        <v>733</v>
      </c>
      <c r="G747" s="175" t="s">
        <v>717</v>
      </c>
      <c r="H747" s="175" t="s">
        <v>562</v>
      </c>
      <c r="I747" s="175" t="s">
        <v>637</v>
      </c>
      <c r="U747" s="175">
        <v>9.35</v>
      </c>
      <c r="W747" s="175" t="s">
        <v>635</v>
      </c>
    </row>
    <row r="748" spans="1:23">
      <c r="A748" s="175">
        <v>33</v>
      </c>
      <c r="B748" s="175" t="s">
        <v>333</v>
      </c>
      <c r="C748" s="175">
        <v>2</v>
      </c>
      <c r="D748" s="175" t="s">
        <v>646</v>
      </c>
      <c r="E748" s="175">
        <v>3654</v>
      </c>
      <c r="F748" s="175">
        <v>734</v>
      </c>
      <c r="G748" s="175" t="s">
        <v>713</v>
      </c>
      <c r="H748" s="175" t="s">
        <v>562</v>
      </c>
      <c r="I748" s="175" t="s">
        <v>637</v>
      </c>
      <c r="U748" s="175">
        <v>9.35</v>
      </c>
    </row>
    <row r="749" spans="1:23">
      <c r="A749" s="175">
        <v>33</v>
      </c>
      <c r="B749" s="175" t="s">
        <v>333</v>
      </c>
      <c r="C749" s="175">
        <v>3</v>
      </c>
      <c r="D749" s="175" t="s">
        <v>646</v>
      </c>
      <c r="E749" s="175">
        <v>3654</v>
      </c>
      <c r="F749" s="175">
        <v>735</v>
      </c>
      <c r="G749" s="175" t="s">
        <v>718</v>
      </c>
      <c r="H749" s="175" t="s">
        <v>619</v>
      </c>
      <c r="J749" s="175" t="s">
        <v>562</v>
      </c>
      <c r="K749" s="175" t="s">
        <v>619</v>
      </c>
      <c r="L749" s="175" t="s">
        <v>562</v>
      </c>
      <c r="M749" s="175" t="s">
        <v>619</v>
      </c>
      <c r="N749" s="175" t="s">
        <v>562</v>
      </c>
      <c r="U749" s="175">
        <v>2.8</v>
      </c>
    </row>
    <row r="750" spans="1:23">
      <c r="A750" s="175">
        <v>33</v>
      </c>
      <c r="B750" s="175" t="s">
        <v>333</v>
      </c>
      <c r="C750" s="175">
        <v>4</v>
      </c>
      <c r="D750" s="175">
        <v>2500</v>
      </c>
      <c r="E750" s="175">
        <v>2500</v>
      </c>
      <c r="F750" s="175">
        <v>736</v>
      </c>
      <c r="H750" s="175" t="s">
        <v>562</v>
      </c>
      <c r="J750" s="175" t="s">
        <v>562</v>
      </c>
      <c r="M750" s="175" t="s">
        <v>620</v>
      </c>
      <c r="N750" s="175" t="s">
        <v>562</v>
      </c>
      <c r="U750" s="175">
        <v>1</v>
      </c>
    </row>
    <row r="751" spans="1:23">
      <c r="A751" s="175">
        <v>33</v>
      </c>
      <c r="B751" s="175" t="s">
        <v>333</v>
      </c>
      <c r="C751" s="175">
        <v>5</v>
      </c>
      <c r="D751" s="175">
        <v>2000</v>
      </c>
      <c r="E751" s="175">
        <v>2500</v>
      </c>
      <c r="F751" s="175">
        <v>737</v>
      </c>
      <c r="H751" s="175" t="s">
        <v>619</v>
      </c>
      <c r="J751" s="175" t="s">
        <v>562</v>
      </c>
      <c r="M751" s="175" t="s">
        <v>619</v>
      </c>
      <c r="N751" s="175" t="s">
        <v>562</v>
      </c>
      <c r="U751" s="175">
        <v>1.45</v>
      </c>
    </row>
    <row r="752" spans="1:23">
      <c r="A752" s="175">
        <v>33</v>
      </c>
      <c r="B752" s="175" t="s">
        <v>333</v>
      </c>
      <c r="C752" s="175">
        <v>6</v>
      </c>
      <c r="D752" s="175">
        <v>1500</v>
      </c>
      <c r="E752" s="175">
        <v>1500</v>
      </c>
      <c r="F752" s="175">
        <v>738</v>
      </c>
      <c r="H752" s="175" t="s">
        <v>562</v>
      </c>
      <c r="J752" s="175" t="s">
        <v>562</v>
      </c>
      <c r="M752" s="175" t="s">
        <v>619</v>
      </c>
      <c r="Q752" s="175" t="s">
        <v>619</v>
      </c>
      <c r="T752" s="175" t="s">
        <v>562</v>
      </c>
      <c r="U752" s="175">
        <v>5.75</v>
      </c>
    </row>
    <row r="753" spans="1:21">
      <c r="A753" s="175">
        <v>33</v>
      </c>
      <c r="B753" s="175" t="s">
        <v>333</v>
      </c>
      <c r="C753" s="175">
        <v>7</v>
      </c>
      <c r="D753" s="175">
        <v>1000</v>
      </c>
      <c r="E753" s="175">
        <v>1000</v>
      </c>
      <c r="F753" s="175">
        <v>739</v>
      </c>
      <c r="G753" s="175" t="s">
        <v>631</v>
      </c>
      <c r="H753" s="175" t="s">
        <v>562</v>
      </c>
      <c r="J753" s="175" t="s">
        <v>562</v>
      </c>
      <c r="L753" s="175" t="s">
        <v>562</v>
      </c>
      <c r="M753" s="175" t="s">
        <v>619</v>
      </c>
      <c r="N753" s="175" t="s">
        <v>562</v>
      </c>
      <c r="U753" s="175">
        <v>1.1499999999999999</v>
      </c>
    </row>
    <row r="754" spans="1:21">
      <c r="A754" s="175">
        <v>33</v>
      </c>
      <c r="B754" s="175" t="s">
        <v>333</v>
      </c>
      <c r="C754" s="175">
        <v>8</v>
      </c>
      <c r="D754" s="175">
        <v>1000</v>
      </c>
      <c r="E754" s="175">
        <v>1000</v>
      </c>
      <c r="F754" s="175">
        <v>740</v>
      </c>
      <c r="G754" s="175" t="s">
        <v>713</v>
      </c>
      <c r="H754" s="175" t="s">
        <v>562</v>
      </c>
      <c r="I754" s="175" t="s">
        <v>637</v>
      </c>
      <c r="U754" s="175">
        <v>9.35</v>
      </c>
    </row>
    <row r="755" spans="1:21">
      <c r="A755" s="175">
        <v>33</v>
      </c>
      <c r="B755" s="175" t="s">
        <v>333</v>
      </c>
      <c r="C755" s="175">
        <v>9</v>
      </c>
      <c r="D755" s="175">
        <v>1000</v>
      </c>
      <c r="E755" s="175">
        <v>1000</v>
      </c>
      <c r="F755" s="175">
        <v>741</v>
      </c>
      <c r="G755" s="175" t="s">
        <v>713</v>
      </c>
      <c r="H755" s="175" t="s">
        <v>562</v>
      </c>
      <c r="I755" s="175" t="s">
        <v>637</v>
      </c>
      <c r="U755" s="175">
        <v>9.35</v>
      </c>
    </row>
    <row r="756" spans="1:21">
      <c r="A756" s="175">
        <v>33</v>
      </c>
      <c r="B756" s="175" t="s">
        <v>333</v>
      </c>
      <c r="C756" s="175">
        <v>10</v>
      </c>
      <c r="D756" s="175">
        <v>800</v>
      </c>
      <c r="E756" s="175">
        <v>800</v>
      </c>
      <c r="F756" s="175">
        <v>742</v>
      </c>
      <c r="H756" s="175" t="s">
        <v>562</v>
      </c>
      <c r="J756" s="175" t="s">
        <v>562</v>
      </c>
      <c r="M756" s="175" t="s">
        <v>619</v>
      </c>
      <c r="Q756" s="175" t="s">
        <v>619</v>
      </c>
      <c r="T756" s="175" t="s">
        <v>562</v>
      </c>
      <c r="U756" s="175">
        <v>5.75</v>
      </c>
    </row>
    <row r="757" spans="1:21">
      <c r="A757" s="175">
        <v>33</v>
      </c>
      <c r="B757" s="175" t="s">
        <v>333</v>
      </c>
      <c r="C757" s="175">
        <v>11</v>
      </c>
      <c r="D757" s="175">
        <v>600</v>
      </c>
      <c r="E757" s="175">
        <v>600</v>
      </c>
      <c r="F757" s="175">
        <v>743</v>
      </c>
      <c r="H757" s="175" t="s">
        <v>562</v>
      </c>
      <c r="J757" s="175" t="s">
        <v>619</v>
      </c>
      <c r="M757" s="175" t="s">
        <v>619</v>
      </c>
      <c r="U757" s="175">
        <v>1.45</v>
      </c>
    </row>
    <row r="758" spans="1:21">
      <c r="A758" s="175">
        <v>33</v>
      </c>
      <c r="B758" s="175" t="s">
        <v>333</v>
      </c>
      <c r="C758" s="175">
        <v>12</v>
      </c>
      <c r="D758" s="175">
        <v>500</v>
      </c>
      <c r="E758" s="175">
        <v>500</v>
      </c>
      <c r="F758" s="175">
        <v>744</v>
      </c>
      <c r="H758" s="175" t="s">
        <v>562</v>
      </c>
      <c r="J758" s="175" t="s">
        <v>562</v>
      </c>
      <c r="M758" s="175" t="s">
        <v>619</v>
      </c>
      <c r="U758" s="175">
        <v>0.95</v>
      </c>
    </row>
    <row r="759" spans="1:21">
      <c r="A759" s="175">
        <v>33</v>
      </c>
      <c r="B759" s="175" t="s">
        <v>333</v>
      </c>
      <c r="C759" s="175">
        <v>13</v>
      </c>
      <c r="D759" s="175" t="s">
        <v>628</v>
      </c>
      <c r="E759" s="175">
        <v>430</v>
      </c>
      <c r="F759" s="175">
        <v>745</v>
      </c>
      <c r="G759" s="175" t="s">
        <v>610</v>
      </c>
      <c r="H759" s="175" t="s">
        <v>562</v>
      </c>
      <c r="J759" s="175" t="s">
        <v>562</v>
      </c>
      <c r="L759" s="175" t="s">
        <v>562</v>
      </c>
      <c r="M759" s="175" t="s">
        <v>619</v>
      </c>
      <c r="N759" s="175" t="s">
        <v>562</v>
      </c>
      <c r="Q759" s="175" t="s">
        <v>619</v>
      </c>
      <c r="T759" s="175" t="s">
        <v>562</v>
      </c>
      <c r="U759" s="175">
        <v>5.95</v>
      </c>
    </row>
    <row r="760" spans="1:21">
      <c r="A760" s="175">
        <v>33</v>
      </c>
      <c r="B760" s="175" t="s">
        <v>333</v>
      </c>
      <c r="C760" s="175">
        <v>14</v>
      </c>
      <c r="D760" s="175" t="s">
        <v>628</v>
      </c>
      <c r="E760" s="175">
        <v>430</v>
      </c>
      <c r="F760" s="175">
        <v>746</v>
      </c>
      <c r="G760" s="175" t="s">
        <v>719</v>
      </c>
      <c r="H760" s="175" t="s">
        <v>562</v>
      </c>
      <c r="I760" s="175" t="s">
        <v>637</v>
      </c>
      <c r="M760" s="175" t="s">
        <v>619</v>
      </c>
      <c r="U760" s="175">
        <v>9.4499999999999993</v>
      </c>
    </row>
    <row r="761" spans="1:21">
      <c r="A761" s="175">
        <v>33</v>
      </c>
      <c r="B761" s="175" t="s">
        <v>333</v>
      </c>
      <c r="C761" s="175">
        <v>15</v>
      </c>
      <c r="D761" s="175" t="s">
        <v>628</v>
      </c>
      <c r="E761" s="175">
        <v>430</v>
      </c>
      <c r="F761" s="175">
        <v>747</v>
      </c>
      <c r="G761" s="175" t="s">
        <v>713</v>
      </c>
      <c r="H761" s="175" t="s">
        <v>562</v>
      </c>
      <c r="I761" s="175" t="s">
        <v>637</v>
      </c>
      <c r="U761" s="175">
        <v>9.35</v>
      </c>
    </row>
    <row r="762" spans="1:21">
      <c r="A762" s="175">
        <v>33</v>
      </c>
      <c r="B762" s="175" t="s">
        <v>333</v>
      </c>
      <c r="C762" s="175">
        <v>16</v>
      </c>
      <c r="D762" s="175" t="s">
        <v>628</v>
      </c>
      <c r="E762" s="175">
        <v>430</v>
      </c>
      <c r="F762" s="175">
        <v>748</v>
      </c>
      <c r="G762" s="175" t="s">
        <v>713</v>
      </c>
      <c r="H762" s="175" t="s">
        <v>562</v>
      </c>
      <c r="I762" s="175" t="s">
        <v>637</v>
      </c>
      <c r="U762" s="175">
        <v>9.35</v>
      </c>
    </row>
    <row r="763" spans="1:21">
      <c r="A763" s="175">
        <v>33</v>
      </c>
      <c r="B763" s="175" t="s">
        <v>333</v>
      </c>
      <c r="C763" s="175">
        <v>17</v>
      </c>
      <c r="D763" s="175" t="s">
        <v>630</v>
      </c>
      <c r="E763" s="175">
        <v>381</v>
      </c>
      <c r="F763" s="175">
        <v>749</v>
      </c>
      <c r="H763" s="175" t="s">
        <v>562</v>
      </c>
      <c r="J763" s="175" t="s">
        <v>562</v>
      </c>
      <c r="M763" s="175" t="s">
        <v>619</v>
      </c>
      <c r="U763" s="175">
        <v>0.95</v>
      </c>
    </row>
    <row r="764" spans="1:21">
      <c r="A764" s="175">
        <v>33</v>
      </c>
      <c r="B764" s="175" t="s">
        <v>333</v>
      </c>
      <c r="C764" s="175">
        <v>18</v>
      </c>
      <c r="D764" s="175">
        <v>34.78</v>
      </c>
      <c r="E764" s="175">
        <v>332</v>
      </c>
      <c r="F764" s="175">
        <v>750</v>
      </c>
      <c r="H764" s="175" t="s">
        <v>562</v>
      </c>
      <c r="J764" s="175" t="s">
        <v>562</v>
      </c>
      <c r="M764" s="175" t="s">
        <v>619</v>
      </c>
      <c r="U764" s="175">
        <v>0.95</v>
      </c>
    </row>
    <row r="765" spans="1:21">
      <c r="A765" s="175">
        <v>33</v>
      </c>
      <c r="B765" s="175" t="s">
        <v>333</v>
      </c>
      <c r="C765" s="175">
        <v>19</v>
      </c>
      <c r="D765" s="175">
        <v>34.700000000000003</v>
      </c>
      <c r="E765" s="175">
        <v>308</v>
      </c>
      <c r="F765" s="175">
        <v>751</v>
      </c>
      <c r="G765" s="175" t="s">
        <v>720</v>
      </c>
      <c r="H765" s="175" t="s">
        <v>562</v>
      </c>
      <c r="J765" s="175" t="s">
        <v>562</v>
      </c>
      <c r="M765" s="175" t="s">
        <v>619</v>
      </c>
      <c r="O765" s="175" t="s">
        <v>562</v>
      </c>
      <c r="P765" s="175" t="s">
        <v>562</v>
      </c>
      <c r="Q765" s="175" t="s">
        <v>619</v>
      </c>
      <c r="R765" s="175" t="s">
        <v>562</v>
      </c>
      <c r="T765" s="175" t="s">
        <v>562</v>
      </c>
      <c r="U765" s="175">
        <v>7.3</v>
      </c>
    </row>
    <row r="766" spans="1:21">
      <c r="A766" s="175">
        <v>33</v>
      </c>
      <c r="B766" s="175" t="s">
        <v>333</v>
      </c>
      <c r="C766" s="175">
        <v>20</v>
      </c>
      <c r="D766" s="175" t="s">
        <v>630</v>
      </c>
      <c r="E766" s="175">
        <v>279</v>
      </c>
      <c r="F766" s="175">
        <v>752</v>
      </c>
      <c r="H766" s="175" t="s">
        <v>562</v>
      </c>
      <c r="M766" s="175" t="s">
        <v>619</v>
      </c>
      <c r="O766" s="175" t="s">
        <v>562</v>
      </c>
      <c r="P766" s="175" t="s">
        <v>562</v>
      </c>
      <c r="R766" s="175" t="s">
        <v>562</v>
      </c>
      <c r="U766" s="175">
        <v>1.9</v>
      </c>
    </row>
    <row r="767" spans="1:21">
      <c r="A767" s="175">
        <v>33</v>
      </c>
      <c r="B767" s="175" t="s">
        <v>333</v>
      </c>
      <c r="C767" s="175">
        <v>21</v>
      </c>
      <c r="D767" s="175">
        <v>34.4</v>
      </c>
      <c r="E767" s="175">
        <v>250</v>
      </c>
      <c r="F767" s="175">
        <v>753</v>
      </c>
      <c r="H767" s="175" t="s">
        <v>562</v>
      </c>
      <c r="J767" s="175" t="s">
        <v>562</v>
      </c>
      <c r="L767" s="175" t="s">
        <v>562</v>
      </c>
      <c r="M767" s="175" t="s">
        <v>620</v>
      </c>
      <c r="N767" s="175" t="s">
        <v>562</v>
      </c>
      <c r="O767" s="175" t="s">
        <v>562</v>
      </c>
      <c r="P767" s="175" t="s">
        <v>562</v>
      </c>
      <c r="Q767" s="175" t="s">
        <v>619</v>
      </c>
      <c r="R767" s="175" t="s">
        <v>562</v>
      </c>
      <c r="T767" s="175" t="s">
        <v>562</v>
      </c>
      <c r="U767" s="175">
        <v>7.4</v>
      </c>
    </row>
    <row r="768" spans="1:21">
      <c r="A768" s="175">
        <v>33</v>
      </c>
      <c r="B768" s="175" t="s">
        <v>333</v>
      </c>
      <c r="C768" s="175">
        <v>22</v>
      </c>
      <c r="D768" s="175">
        <v>33.1</v>
      </c>
      <c r="E768" s="175">
        <v>180</v>
      </c>
      <c r="F768" s="175">
        <v>754</v>
      </c>
      <c r="G768" s="175" t="s">
        <v>717</v>
      </c>
      <c r="H768" s="175" t="s">
        <v>562</v>
      </c>
      <c r="I768" s="175" t="s">
        <v>637</v>
      </c>
      <c r="M768" s="175" t="s">
        <v>619</v>
      </c>
      <c r="U768" s="175">
        <v>9.35</v>
      </c>
    </row>
    <row r="769" spans="1:21">
      <c r="A769" s="175">
        <v>33</v>
      </c>
      <c r="B769" s="175" t="s">
        <v>333</v>
      </c>
      <c r="C769" s="175">
        <v>23</v>
      </c>
      <c r="D769" s="175">
        <v>33.1</v>
      </c>
      <c r="E769" s="175">
        <v>180</v>
      </c>
      <c r="F769" s="175">
        <v>755</v>
      </c>
      <c r="G769" s="175" t="s">
        <v>713</v>
      </c>
      <c r="H769" s="175" t="s">
        <v>562</v>
      </c>
      <c r="I769" s="175" t="s">
        <v>637</v>
      </c>
      <c r="U769" s="175">
        <v>9.35</v>
      </c>
    </row>
    <row r="770" spans="1:21">
      <c r="A770" s="175">
        <v>33</v>
      </c>
      <c r="B770" s="175" t="s">
        <v>333</v>
      </c>
      <c r="C770" s="175">
        <v>24</v>
      </c>
      <c r="D770" s="175">
        <v>33.1</v>
      </c>
      <c r="E770" s="175">
        <v>180</v>
      </c>
      <c r="F770" s="175">
        <v>756</v>
      </c>
      <c r="G770" s="175" t="s">
        <v>713</v>
      </c>
      <c r="H770" s="175" t="s">
        <v>562</v>
      </c>
      <c r="I770" s="175" t="s">
        <v>637</v>
      </c>
      <c r="U770" s="175">
        <v>9.35</v>
      </c>
    </row>
    <row r="771" spans="1:21">
      <c r="A771" s="175">
        <v>34</v>
      </c>
      <c r="B771" s="175" t="s">
        <v>335</v>
      </c>
      <c r="C771" s="175">
        <v>1</v>
      </c>
      <c r="D771" s="175" t="s">
        <v>646</v>
      </c>
      <c r="E771" s="175">
        <v>3682</v>
      </c>
      <c r="F771" s="175">
        <v>757</v>
      </c>
      <c r="G771" s="175" t="s">
        <v>721</v>
      </c>
      <c r="H771" s="175" t="s">
        <v>562</v>
      </c>
      <c r="J771" s="175" t="s">
        <v>562</v>
      </c>
      <c r="L771" s="175" t="s">
        <v>562</v>
      </c>
      <c r="M771" s="175" t="s">
        <v>619</v>
      </c>
      <c r="N771" s="175" t="s">
        <v>562</v>
      </c>
    </row>
    <row r="772" spans="1:21">
      <c r="A772" s="175">
        <v>34</v>
      </c>
      <c r="B772" s="175" t="s">
        <v>335</v>
      </c>
      <c r="C772" s="175">
        <v>2</v>
      </c>
      <c r="D772" s="175" t="s">
        <v>638</v>
      </c>
      <c r="E772" s="175">
        <v>2450</v>
      </c>
      <c r="F772" s="175">
        <v>758</v>
      </c>
      <c r="H772" s="175" t="s">
        <v>619</v>
      </c>
      <c r="J772" s="175" t="s">
        <v>619</v>
      </c>
      <c r="M772" s="175" t="s">
        <v>620</v>
      </c>
      <c r="N772" s="175" t="s">
        <v>562</v>
      </c>
    </row>
    <row r="773" spans="1:21">
      <c r="A773" s="175">
        <v>34</v>
      </c>
      <c r="B773" s="175" t="s">
        <v>335</v>
      </c>
      <c r="C773" s="175">
        <v>3</v>
      </c>
      <c r="D773" s="175">
        <v>2000</v>
      </c>
      <c r="E773" s="175">
        <v>2000</v>
      </c>
      <c r="F773" s="175">
        <v>759</v>
      </c>
      <c r="H773" s="175" t="s">
        <v>562</v>
      </c>
      <c r="J773" s="175" t="s">
        <v>562</v>
      </c>
      <c r="M773" s="175" t="s">
        <v>619</v>
      </c>
      <c r="N773" s="175" t="s">
        <v>562</v>
      </c>
    </row>
    <row r="774" spans="1:21">
      <c r="A774" s="175">
        <v>34</v>
      </c>
      <c r="B774" s="175" t="s">
        <v>335</v>
      </c>
      <c r="C774" s="175">
        <v>4</v>
      </c>
      <c r="D774" s="175">
        <v>1500</v>
      </c>
      <c r="E774" s="175">
        <v>1500</v>
      </c>
      <c r="F774" s="175">
        <v>760</v>
      </c>
      <c r="H774" s="175" t="s">
        <v>562</v>
      </c>
      <c r="J774" s="175" t="s">
        <v>562</v>
      </c>
      <c r="M774" s="175" t="s">
        <v>619</v>
      </c>
      <c r="Q774" s="175" t="s">
        <v>619</v>
      </c>
      <c r="T774" s="175" t="s">
        <v>562</v>
      </c>
    </row>
    <row r="775" spans="1:21">
      <c r="A775" s="175">
        <v>34</v>
      </c>
      <c r="B775" s="175" t="s">
        <v>335</v>
      </c>
      <c r="C775" s="175">
        <v>5</v>
      </c>
      <c r="D775" s="175">
        <v>1000</v>
      </c>
      <c r="E775" s="175">
        <v>1000</v>
      </c>
      <c r="F775" s="175">
        <v>761</v>
      </c>
      <c r="H775" s="175" t="s">
        <v>562</v>
      </c>
      <c r="J775" s="175" t="s">
        <v>562</v>
      </c>
      <c r="L775" s="175" t="s">
        <v>562</v>
      </c>
      <c r="M775" s="175" t="s">
        <v>619</v>
      </c>
      <c r="N775" s="175" t="s">
        <v>562</v>
      </c>
    </row>
    <row r="776" spans="1:21">
      <c r="A776" s="175">
        <v>34</v>
      </c>
      <c r="B776" s="175" t="s">
        <v>335</v>
      </c>
      <c r="C776" s="175">
        <v>6</v>
      </c>
      <c r="D776" s="175">
        <v>800</v>
      </c>
      <c r="E776" s="175">
        <v>800</v>
      </c>
      <c r="F776" s="175">
        <v>762</v>
      </c>
      <c r="H776" s="175" t="s">
        <v>562</v>
      </c>
      <c r="J776" s="175" t="s">
        <v>562</v>
      </c>
      <c r="M776" s="175" t="s">
        <v>619</v>
      </c>
      <c r="Q776" s="175" t="s">
        <v>619</v>
      </c>
      <c r="T776" s="175" t="s">
        <v>562</v>
      </c>
    </row>
    <row r="777" spans="1:21">
      <c r="A777" s="175">
        <v>34</v>
      </c>
      <c r="B777" s="175" t="s">
        <v>335</v>
      </c>
      <c r="C777" s="175">
        <v>7</v>
      </c>
      <c r="D777" s="175">
        <v>600</v>
      </c>
      <c r="E777" s="175">
        <v>600</v>
      </c>
      <c r="F777" s="175">
        <v>763</v>
      </c>
      <c r="H777" s="175" t="s">
        <v>562</v>
      </c>
      <c r="J777" s="175" t="s">
        <v>562</v>
      </c>
      <c r="M777" s="175" t="s">
        <v>619</v>
      </c>
    </row>
    <row r="778" spans="1:21">
      <c r="A778" s="175">
        <v>34</v>
      </c>
      <c r="B778" s="175" t="s">
        <v>335</v>
      </c>
      <c r="C778" s="175">
        <v>8</v>
      </c>
      <c r="D778" s="175" t="s">
        <v>628</v>
      </c>
      <c r="E778" s="175">
        <v>480</v>
      </c>
      <c r="F778" s="175">
        <v>764</v>
      </c>
      <c r="H778" s="175" t="s">
        <v>562</v>
      </c>
      <c r="J778" s="175" t="s">
        <v>562</v>
      </c>
      <c r="L778" s="175" t="s">
        <v>562</v>
      </c>
      <c r="M778" s="175" t="s">
        <v>619</v>
      </c>
      <c r="N778" s="175" t="s">
        <v>562</v>
      </c>
      <c r="Q778" s="175" t="s">
        <v>619</v>
      </c>
      <c r="T778" s="175" t="s">
        <v>562</v>
      </c>
    </row>
    <row r="779" spans="1:21">
      <c r="A779" s="175">
        <v>34</v>
      </c>
      <c r="B779" s="175" t="s">
        <v>335</v>
      </c>
      <c r="C779" s="175">
        <v>9</v>
      </c>
      <c r="D779" s="175" t="s">
        <v>630</v>
      </c>
      <c r="E779" s="175">
        <v>414</v>
      </c>
      <c r="F779" s="175">
        <v>765</v>
      </c>
      <c r="H779" s="175" t="s">
        <v>562</v>
      </c>
      <c r="J779" s="175" t="s">
        <v>562</v>
      </c>
      <c r="M779" s="175" t="s">
        <v>619</v>
      </c>
    </row>
    <row r="780" spans="1:21">
      <c r="A780" s="175">
        <v>34</v>
      </c>
      <c r="B780" s="175" t="s">
        <v>335</v>
      </c>
      <c r="C780" s="175">
        <v>10</v>
      </c>
      <c r="D780" s="175">
        <v>34.78</v>
      </c>
      <c r="E780" s="175">
        <v>349</v>
      </c>
      <c r="F780" s="175">
        <v>766</v>
      </c>
      <c r="H780" s="175" t="s">
        <v>562</v>
      </c>
      <c r="J780" s="175" t="s">
        <v>562</v>
      </c>
      <c r="M780" s="175" t="s">
        <v>619</v>
      </c>
    </row>
    <row r="781" spans="1:21">
      <c r="A781" s="175">
        <v>34</v>
      </c>
      <c r="B781" s="175" t="s">
        <v>335</v>
      </c>
      <c r="C781" s="175">
        <v>11</v>
      </c>
      <c r="D781" s="175">
        <v>34.700000000000003</v>
      </c>
      <c r="E781" s="175">
        <v>316</v>
      </c>
      <c r="F781" s="175">
        <v>767</v>
      </c>
      <c r="H781" s="175" t="s">
        <v>562</v>
      </c>
      <c r="J781" s="175" t="s">
        <v>562</v>
      </c>
      <c r="M781" s="175" t="s">
        <v>619</v>
      </c>
      <c r="O781" s="175" t="s">
        <v>562</v>
      </c>
      <c r="P781" s="175" t="s">
        <v>619</v>
      </c>
      <c r="Q781" s="175" t="s">
        <v>619</v>
      </c>
      <c r="R781" s="175" t="s">
        <v>562</v>
      </c>
      <c r="T781" s="175" t="s">
        <v>562</v>
      </c>
    </row>
    <row r="782" spans="1:21">
      <c r="A782" s="175">
        <v>34</v>
      </c>
      <c r="B782" s="175" t="s">
        <v>335</v>
      </c>
      <c r="C782" s="175">
        <v>12</v>
      </c>
      <c r="D782" s="175" t="s">
        <v>630</v>
      </c>
      <c r="E782" s="175">
        <v>287</v>
      </c>
      <c r="F782" s="175">
        <v>768</v>
      </c>
      <c r="H782" s="175" t="s">
        <v>562</v>
      </c>
      <c r="J782" s="175" t="s">
        <v>562</v>
      </c>
      <c r="M782" s="175" t="s">
        <v>619</v>
      </c>
      <c r="N782" s="175" t="s">
        <v>635</v>
      </c>
      <c r="O782" s="175" t="s">
        <v>562</v>
      </c>
      <c r="P782" s="175" t="s">
        <v>562</v>
      </c>
      <c r="R782" s="175" t="s">
        <v>562</v>
      </c>
    </row>
    <row r="783" spans="1:21">
      <c r="A783" s="175">
        <v>34</v>
      </c>
      <c r="B783" s="175" t="s">
        <v>335</v>
      </c>
      <c r="C783" s="175">
        <v>13</v>
      </c>
      <c r="D783" s="175">
        <v>34.4</v>
      </c>
      <c r="E783" s="175">
        <v>258</v>
      </c>
      <c r="F783" s="175">
        <v>769</v>
      </c>
      <c r="G783" s="175" t="s">
        <v>610</v>
      </c>
      <c r="H783" s="175" t="s">
        <v>619</v>
      </c>
      <c r="J783" s="175" t="s">
        <v>562</v>
      </c>
      <c r="L783" s="175" t="s">
        <v>562</v>
      </c>
      <c r="M783" s="175" t="s">
        <v>620</v>
      </c>
      <c r="N783" s="175" t="s">
        <v>562</v>
      </c>
      <c r="O783" s="175" t="s">
        <v>562</v>
      </c>
      <c r="P783" s="175" t="s">
        <v>562</v>
      </c>
      <c r="Q783" s="175" t="s">
        <v>619</v>
      </c>
      <c r="R783" s="175" t="s">
        <v>562</v>
      </c>
      <c r="T783" s="175" t="s">
        <v>562</v>
      </c>
    </row>
    <row r="784" spans="1:21">
      <c r="A784" s="175">
        <v>34</v>
      </c>
      <c r="B784" s="175" t="s">
        <v>335</v>
      </c>
      <c r="C784" s="175">
        <v>14</v>
      </c>
      <c r="D784" s="175">
        <v>34.1</v>
      </c>
      <c r="E784" s="175">
        <v>226</v>
      </c>
      <c r="F784" s="175">
        <v>770</v>
      </c>
      <c r="H784" s="175" t="s">
        <v>562</v>
      </c>
      <c r="J784" s="175" t="s">
        <v>562</v>
      </c>
      <c r="M784" s="175" t="s">
        <v>619</v>
      </c>
      <c r="O784" s="175" t="s">
        <v>562</v>
      </c>
      <c r="P784" s="175" t="s">
        <v>562</v>
      </c>
      <c r="Q784" s="175" t="s">
        <v>619</v>
      </c>
      <c r="R784" s="175" t="s">
        <v>562</v>
      </c>
      <c r="T784" s="175" t="s">
        <v>562</v>
      </c>
    </row>
    <row r="785" spans="1:20">
      <c r="A785" s="175">
        <v>34</v>
      </c>
      <c r="B785" s="175" t="s">
        <v>335</v>
      </c>
      <c r="C785" s="175">
        <v>15</v>
      </c>
      <c r="D785" s="175">
        <v>33.6</v>
      </c>
      <c r="E785" s="175">
        <v>205</v>
      </c>
      <c r="F785" s="175">
        <v>771</v>
      </c>
      <c r="H785" s="175" t="s">
        <v>562</v>
      </c>
      <c r="J785" s="175" t="s">
        <v>562</v>
      </c>
      <c r="M785" s="175" t="s">
        <v>619</v>
      </c>
      <c r="O785" s="175" t="s">
        <v>619</v>
      </c>
      <c r="P785" s="175" t="s">
        <v>562</v>
      </c>
      <c r="R785" s="175" t="s">
        <v>562</v>
      </c>
    </row>
    <row r="786" spans="1:20">
      <c r="A786" s="175">
        <v>34</v>
      </c>
      <c r="B786" s="175" t="s">
        <v>335</v>
      </c>
      <c r="C786" s="175">
        <v>16</v>
      </c>
      <c r="D786" s="175">
        <v>33.1</v>
      </c>
      <c r="E786" s="175">
        <v>181</v>
      </c>
      <c r="F786" s="175">
        <v>772</v>
      </c>
      <c r="G786" s="175" t="s">
        <v>610</v>
      </c>
      <c r="H786" s="175" t="s">
        <v>562</v>
      </c>
      <c r="J786" s="175" t="s">
        <v>562</v>
      </c>
      <c r="L786" s="175" t="s">
        <v>562</v>
      </c>
      <c r="M786" s="175" t="s">
        <v>619</v>
      </c>
      <c r="N786" s="175" t="s">
        <v>562</v>
      </c>
      <c r="O786" s="175" t="s">
        <v>562</v>
      </c>
      <c r="P786" s="175" t="s">
        <v>562</v>
      </c>
      <c r="Q786" s="175" t="s">
        <v>619</v>
      </c>
      <c r="R786" s="175" t="s">
        <v>562</v>
      </c>
      <c r="T786" s="175" t="s">
        <v>562</v>
      </c>
    </row>
    <row r="787" spans="1:20">
      <c r="A787" s="175">
        <v>34</v>
      </c>
      <c r="B787" s="175" t="s">
        <v>335</v>
      </c>
      <c r="C787" s="175">
        <v>17</v>
      </c>
      <c r="D787" s="175">
        <v>32.9</v>
      </c>
      <c r="E787" s="175">
        <v>165</v>
      </c>
      <c r="F787" s="175">
        <v>773</v>
      </c>
      <c r="H787" s="175" t="s">
        <v>562</v>
      </c>
      <c r="J787" s="175" t="s">
        <v>562</v>
      </c>
      <c r="M787" s="175" t="s">
        <v>619</v>
      </c>
      <c r="O787" s="175" t="s">
        <v>562</v>
      </c>
      <c r="P787" s="175" t="s">
        <v>562</v>
      </c>
      <c r="R787" s="175" t="s">
        <v>635</v>
      </c>
    </row>
    <row r="788" spans="1:20">
      <c r="A788" s="175">
        <v>34</v>
      </c>
      <c r="B788" s="175" t="s">
        <v>335</v>
      </c>
      <c r="C788" s="175">
        <v>18</v>
      </c>
      <c r="D788" s="175">
        <v>32.6</v>
      </c>
      <c r="E788" s="175">
        <v>134</v>
      </c>
      <c r="F788" s="175">
        <v>774</v>
      </c>
      <c r="H788" s="175" t="s">
        <v>562</v>
      </c>
      <c r="J788" s="175" t="s">
        <v>562</v>
      </c>
      <c r="M788" s="175" t="s">
        <v>619</v>
      </c>
      <c r="O788" s="175" t="s">
        <v>562</v>
      </c>
      <c r="P788" s="175" t="s">
        <v>562</v>
      </c>
      <c r="Q788" s="175" t="s">
        <v>619</v>
      </c>
      <c r="R788" s="175" t="s">
        <v>562</v>
      </c>
      <c r="T788" s="175" t="s">
        <v>562</v>
      </c>
    </row>
    <row r="789" spans="1:20">
      <c r="A789" s="175">
        <v>34</v>
      </c>
      <c r="B789" s="175" t="s">
        <v>335</v>
      </c>
      <c r="C789" s="175">
        <v>19</v>
      </c>
      <c r="D789" s="175">
        <v>32.299999999999997</v>
      </c>
      <c r="E789" s="175">
        <v>104</v>
      </c>
      <c r="F789" s="175">
        <v>775</v>
      </c>
      <c r="G789" s="175" t="s">
        <v>610</v>
      </c>
      <c r="H789" s="175" t="s">
        <v>562</v>
      </c>
      <c r="J789" s="175" t="s">
        <v>619</v>
      </c>
      <c r="L789" s="175" t="s">
        <v>562</v>
      </c>
      <c r="M789" s="175" t="s">
        <v>619</v>
      </c>
      <c r="O789" s="175" t="s">
        <v>562</v>
      </c>
      <c r="P789" s="175" t="s">
        <v>562</v>
      </c>
      <c r="R789" s="175" t="s">
        <v>562</v>
      </c>
      <c r="S789" s="175" t="s">
        <v>619</v>
      </c>
    </row>
    <row r="790" spans="1:20">
      <c r="A790" s="175">
        <v>34</v>
      </c>
      <c r="B790" s="175" t="s">
        <v>335</v>
      </c>
      <c r="C790" s="175">
        <v>20</v>
      </c>
      <c r="D790" s="175">
        <v>31.8</v>
      </c>
      <c r="E790" s="175">
        <v>65</v>
      </c>
      <c r="F790" s="175">
        <v>776</v>
      </c>
      <c r="H790" s="175" t="s">
        <v>562</v>
      </c>
      <c r="J790" s="175" t="s">
        <v>562</v>
      </c>
      <c r="M790" s="175" t="s">
        <v>620</v>
      </c>
      <c r="O790" s="175" t="s">
        <v>562</v>
      </c>
      <c r="P790" s="175" t="s">
        <v>562</v>
      </c>
      <c r="Q790" s="175" t="s">
        <v>619</v>
      </c>
      <c r="R790" s="175" t="s">
        <v>562</v>
      </c>
      <c r="S790" s="175" t="s">
        <v>619</v>
      </c>
      <c r="T790" s="175" t="s">
        <v>562</v>
      </c>
    </row>
    <row r="791" spans="1:20">
      <c r="A791" s="175">
        <v>34</v>
      </c>
      <c r="B791" s="175" t="s">
        <v>335</v>
      </c>
      <c r="C791" s="175">
        <v>21</v>
      </c>
      <c r="D791" s="175" t="s">
        <v>630</v>
      </c>
      <c r="E791" s="175">
        <v>3682</v>
      </c>
      <c r="F791" s="175">
        <v>777</v>
      </c>
      <c r="G791" s="175" t="s">
        <v>721</v>
      </c>
      <c r="H791" s="175" t="s">
        <v>562</v>
      </c>
      <c r="J791" s="175" t="s">
        <v>562</v>
      </c>
      <c r="L791" s="175" t="s">
        <v>635</v>
      </c>
      <c r="M791" s="175" t="s">
        <v>619</v>
      </c>
      <c r="N791" s="175" t="s">
        <v>635</v>
      </c>
      <c r="O791" s="175" t="s">
        <v>562</v>
      </c>
      <c r="P791" s="175" t="s">
        <v>562</v>
      </c>
      <c r="R791" s="175" t="s">
        <v>562</v>
      </c>
      <c r="S791" s="175" t="s">
        <v>619</v>
      </c>
    </row>
    <row r="792" spans="1:20">
      <c r="A792" s="175">
        <v>34</v>
      </c>
      <c r="B792" s="175" t="s">
        <v>335</v>
      </c>
      <c r="C792" s="175">
        <v>22</v>
      </c>
      <c r="D792" s="175" t="s">
        <v>615</v>
      </c>
      <c r="E792" s="175">
        <v>47</v>
      </c>
      <c r="F792" s="175">
        <v>778</v>
      </c>
      <c r="G792" s="175" t="s">
        <v>610</v>
      </c>
      <c r="H792" s="175" t="s">
        <v>562</v>
      </c>
      <c r="J792" s="175" t="s">
        <v>562</v>
      </c>
      <c r="L792" s="175" t="s">
        <v>562</v>
      </c>
      <c r="M792" s="175" t="s">
        <v>619</v>
      </c>
      <c r="N792" s="175" t="s">
        <v>562</v>
      </c>
      <c r="O792" s="175" t="s">
        <v>562</v>
      </c>
      <c r="P792" s="175" t="s">
        <v>562</v>
      </c>
      <c r="R792" s="175" t="s">
        <v>619</v>
      </c>
      <c r="S792" s="175" t="s">
        <v>619</v>
      </c>
    </row>
    <row r="793" spans="1:20">
      <c r="A793" s="175">
        <v>34</v>
      </c>
      <c r="B793" s="175" t="s">
        <v>335</v>
      </c>
      <c r="C793" s="175">
        <v>23</v>
      </c>
      <c r="D793" s="175">
        <v>20</v>
      </c>
      <c r="E793" s="175">
        <v>20</v>
      </c>
      <c r="F793" s="175">
        <v>779</v>
      </c>
      <c r="H793" s="175" t="s">
        <v>562</v>
      </c>
      <c r="J793" s="175" t="s">
        <v>562</v>
      </c>
      <c r="L793" s="175" t="s">
        <v>562</v>
      </c>
      <c r="M793" s="175" t="s">
        <v>619</v>
      </c>
      <c r="O793" s="175" t="s">
        <v>562</v>
      </c>
      <c r="P793" s="175" t="s">
        <v>562</v>
      </c>
      <c r="Q793" s="175" t="s">
        <v>619</v>
      </c>
      <c r="R793" s="175" t="s">
        <v>562</v>
      </c>
      <c r="S793" s="175" t="s">
        <v>619</v>
      </c>
      <c r="T793" s="175" t="s">
        <v>562</v>
      </c>
    </row>
    <row r="794" spans="1:20">
      <c r="A794" s="175">
        <v>34</v>
      </c>
      <c r="B794" s="175" t="s">
        <v>335</v>
      </c>
      <c r="C794" s="175">
        <v>24</v>
      </c>
      <c r="D794" s="175">
        <v>5</v>
      </c>
      <c r="E794" s="175">
        <v>5</v>
      </c>
      <c r="F794" s="175">
        <v>780</v>
      </c>
      <c r="G794" s="175" t="s">
        <v>610</v>
      </c>
      <c r="H794" s="175" t="s">
        <v>562</v>
      </c>
      <c r="J794" s="175" t="s">
        <v>619</v>
      </c>
      <c r="L794" s="175" t="s">
        <v>562</v>
      </c>
      <c r="M794" s="175" t="s">
        <v>619</v>
      </c>
      <c r="N794" s="175" t="s">
        <v>562</v>
      </c>
      <c r="O794" s="175" t="s">
        <v>562</v>
      </c>
      <c r="P794" s="175" t="s">
        <v>562</v>
      </c>
      <c r="Q794" s="175" t="s">
        <v>619</v>
      </c>
      <c r="R794" s="175" t="s">
        <v>562</v>
      </c>
      <c r="S794" s="175" t="s">
        <v>619</v>
      </c>
      <c r="T794" s="175" t="s">
        <v>562</v>
      </c>
    </row>
    <row r="795" spans="1:20">
      <c r="A795" s="175">
        <v>35</v>
      </c>
      <c r="B795" s="175" t="s">
        <v>337</v>
      </c>
      <c r="C795" s="175">
        <v>1</v>
      </c>
      <c r="D795" s="175" t="s">
        <v>646</v>
      </c>
      <c r="E795" s="175">
        <v>3625</v>
      </c>
      <c r="F795" s="175">
        <v>781</v>
      </c>
      <c r="G795" s="175" t="s">
        <v>722</v>
      </c>
      <c r="H795" s="175" t="s">
        <v>562</v>
      </c>
      <c r="J795" s="175" t="s">
        <v>562</v>
      </c>
      <c r="L795" s="175" t="s">
        <v>562</v>
      </c>
      <c r="M795" s="175" t="s">
        <v>619</v>
      </c>
      <c r="N795" s="175" t="s">
        <v>562</v>
      </c>
      <c r="O795" s="175" t="s">
        <v>619</v>
      </c>
      <c r="P795" s="175" t="s">
        <v>562</v>
      </c>
      <c r="R795" s="175" t="s">
        <v>562</v>
      </c>
    </row>
    <row r="796" spans="1:20">
      <c r="A796" s="175">
        <v>35</v>
      </c>
      <c r="B796" s="175" t="s">
        <v>337</v>
      </c>
      <c r="C796" s="175">
        <v>2</v>
      </c>
      <c r="D796" s="175" t="s">
        <v>723</v>
      </c>
      <c r="E796" s="175">
        <v>2400</v>
      </c>
      <c r="F796" s="175">
        <v>782</v>
      </c>
      <c r="H796" s="175" t="s">
        <v>562</v>
      </c>
      <c r="J796" s="175" t="s">
        <v>562</v>
      </c>
      <c r="M796" s="175" t="s">
        <v>619</v>
      </c>
      <c r="N796" s="175" t="s">
        <v>562</v>
      </c>
      <c r="O796" s="175" t="s">
        <v>562</v>
      </c>
      <c r="P796" s="175" t="s">
        <v>562</v>
      </c>
      <c r="R796" s="175" t="s">
        <v>619</v>
      </c>
    </row>
    <row r="797" spans="1:20">
      <c r="A797" s="175">
        <v>35</v>
      </c>
      <c r="B797" s="175" t="s">
        <v>337</v>
      </c>
      <c r="C797" s="175">
        <v>3</v>
      </c>
      <c r="D797" s="175">
        <v>2000</v>
      </c>
      <c r="E797" s="175">
        <v>2000</v>
      </c>
      <c r="F797" s="175">
        <v>783</v>
      </c>
      <c r="H797" s="175" t="s">
        <v>619</v>
      </c>
      <c r="J797" s="175" t="s">
        <v>562</v>
      </c>
      <c r="M797" s="175" t="s">
        <v>620</v>
      </c>
      <c r="N797" s="175" t="s">
        <v>562</v>
      </c>
      <c r="O797" s="175" t="s">
        <v>562</v>
      </c>
      <c r="P797" s="175" t="s">
        <v>562</v>
      </c>
      <c r="R797" s="175" t="s">
        <v>562</v>
      </c>
    </row>
    <row r="798" spans="1:20">
      <c r="A798" s="175">
        <v>35</v>
      </c>
      <c r="B798" s="175" t="s">
        <v>337</v>
      </c>
      <c r="C798" s="175">
        <v>4</v>
      </c>
      <c r="D798" s="175">
        <v>1500</v>
      </c>
      <c r="E798" s="175">
        <v>1500</v>
      </c>
      <c r="F798" s="175">
        <v>784</v>
      </c>
      <c r="H798" s="175" t="s">
        <v>562</v>
      </c>
      <c r="J798" s="175" t="s">
        <v>619</v>
      </c>
      <c r="M798" s="175" t="s">
        <v>619</v>
      </c>
      <c r="O798" s="175" t="s">
        <v>562</v>
      </c>
      <c r="P798" s="175" t="s">
        <v>562</v>
      </c>
      <c r="R798" s="175" t="s">
        <v>562</v>
      </c>
    </row>
    <row r="799" spans="1:20">
      <c r="A799" s="175">
        <v>35</v>
      </c>
      <c r="B799" s="175" t="s">
        <v>337</v>
      </c>
      <c r="C799" s="175">
        <v>5</v>
      </c>
      <c r="D799" s="175">
        <v>1000</v>
      </c>
      <c r="E799" s="175">
        <v>1000</v>
      </c>
      <c r="F799" s="175">
        <v>785</v>
      </c>
      <c r="G799" s="175" t="s">
        <v>722</v>
      </c>
      <c r="H799" s="175" t="s">
        <v>562</v>
      </c>
      <c r="J799" s="175" t="s">
        <v>562</v>
      </c>
      <c r="L799" s="175" t="s">
        <v>562</v>
      </c>
      <c r="M799" s="175" t="s">
        <v>619</v>
      </c>
      <c r="N799" s="175" t="s">
        <v>562</v>
      </c>
      <c r="O799" s="175" t="s">
        <v>562</v>
      </c>
      <c r="P799" s="175" t="s">
        <v>562</v>
      </c>
      <c r="R799" s="175" t="s">
        <v>562</v>
      </c>
    </row>
    <row r="800" spans="1:20">
      <c r="A800" s="175">
        <v>35</v>
      </c>
      <c r="B800" s="175" t="s">
        <v>337</v>
      </c>
      <c r="C800" s="175">
        <v>6</v>
      </c>
      <c r="D800" s="175">
        <v>800</v>
      </c>
      <c r="E800" s="175">
        <v>800</v>
      </c>
      <c r="F800" s="175">
        <v>786</v>
      </c>
      <c r="H800" s="175" t="s">
        <v>562</v>
      </c>
      <c r="J800" s="175" t="s">
        <v>562</v>
      </c>
      <c r="M800" s="175" t="s">
        <v>619</v>
      </c>
      <c r="O800" s="175" t="s">
        <v>562</v>
      </c>
      <c r="P800" s="175" t="s">
        <v>619</v>
      </c>
      <c r="R800" s="175" t="s">
        <v>619</v>
      </c>
    </row>
    <row r="801" spans="1:22">
      <c r="A801" s="175">
        <v>35</v>
      </c>
      <c r="B801" s="175" t="s">
        <v>337</v>
      </c>
      <c r="C801" s="175">
        <v>7</v>
      </c>
      <c r="D801" s="175">
        <v>600</v>
      </c>
      <c r="E801" s="175">
        <v>600</v>
      </c>
      <c r="F801" s="175">
        <v>787</v>
      </c>
      <c r="H801" s="175" t="s">
        <v>562</v>
      </c>
      <c r="J801" s="175" t="s">
        <v>562</v>
      </c>
      <c r="M801" s="175" t="s">
        <v>619</v>
      </c>
      <c r="O801" s="175" t="s">
        <v>562</v>
      </c>
      <c r="P801" s="175" t="s">
        <v>562</v>
      </c>
      <c r="R801" s="175" t="s">
        <v>562</v>
      </c>
    </row>
    <row r="802" spans="1:22">
      <c r="A802" s="175">
        <v>35</v>
      </c>
      <c r="B802" s="175" t="s">
        <v>337</v>
      </c>
      <c r="C802" s="175">
        <v>8</v>
      </c>
      <c r="D802" s="175" t="s">
        <v>628</v>
      </c>
      <c r="E802" s="175">
        <v>490</v>
      </c>
      <c r="F802" s="175">
        <v>788</v>
      </c>
      <c r="G802" s="175" t="s">
        <v>722</v>
      </c>
      <c r="H802" s="175" t="s">
        <v>562</v>
      </c>
      <c r="J802" s="175" t="s">
        <v>562</v>
      </c>
      <c r="L802" s="175" t="s">
        <v>562</v>
      </c>
      <c r="M802" s="175" t="s">
        <v>619</v>
      </c>
      <c r="N802" s="175" t="s">
        <v>562</v>
      </c>
      <c r="O802" s="175" t="s">
        <v>562</v>
      </c>
      <c r="P802" s="175" t="s">
        <v>562</v>
      </c>
      <c r="R802" s="175" t="s">
        <v>562</v>
      </c>
    </row>
    <row r="803" spans="1:22">
      <c r="A803" s="175">
        <v>35</v>
      </c>
      <c r="B803" s="175" t="s">
        <v>337</v>
      </c>
      <c r="C803" s="175">
        <v>9</v>
      </c>
      <c r="D803" s="175">
        <v>34.78</v>
      </c>
      <c r="E803" s="175">
        <v>356</v>
      </c>
      <c r="F803" s="175">
        <v>789</v>
      </c>
      <c r="H803" s="175" t="s">
        <v>562</v>
      </c>
      <c r="J803" s="175" t="s">
        <v>562</v>
      </c>
      <c r="M803" s="175" t="s">
        <v>619</v>
      </c>
      <c r="O803" s="175" t="s">
        <v>619</v>
      </c>
      <c r="P803" s="175" t="s">
        <v>562</v>
      </c>
      <c r="R803" s="175" t="s">
        <v>562</v>
      </c>
    </row>
    <row r="804" spans="1:22">
      <c r="A804" s="175">
        <v>35</v>
      </c>
      <c r="B804" s="175" t="s">
        <v>337</v>
      </c>
      <c r="C804" s="175">
        <v>10</v>
      </c>
      <c r="D804" s="175">
        <v>34.700000000000003</v>
      </c>
      <c r="E804" s="175">
        <v>329</v>
      </c>
      <c r="F804" s="175">
        <v>790</v>
      </c>
      <c r="H804" s="175" t="s">
        <v>562</v>
      </c>
      <c r="J804" s="175" t="s">
        <v>562</v>
      </c>
      <c r="M804" s="175" t="s">
        <v>619</v>
      </c>
      <c r="O804" s="175" t="s">
        <v>562</v>
      </c>
      <c r="P804" s="175" t="s">
        <v>562</v>
      </c>
      <c r="R804" s="175" t="s">
        <v>562</v>
      </c>
    </row>
    <row r="805" spans="1:22">
      <c r="A805" s="175">
        <v>35</v>
      </c>
      <c r="B805" s="175" t="s">
        <v>337</v>
      </c>
      <c r="C805" s="175">
        <v>11</v>
      </c>
      <c r="D805" s="175">
        <v>34.4</v>
      </c>
      <c r="E805" s="175">
        <v>265</v>
      </c>
      <c r="F805" s="175">
        <v>791</v>
      </c>
      <c r="G805" s="175" t="s">
        <v>610</v>
      </c>
      <c r="H805" s="175" t="s">
        <v>562</v>
      </c>
      <c r="J805" s="175" t="s">
        <v>562</v>
      </c>
      <c r="L805" s="175" t="s">
        <v>562</v>
      </c>
      <c r="M805" s="175" t="s">
        <v>619</v>
      </c>
      <c r="N805" s="175" t="s">
        <v>562</v>
      </c>
      <c r="O805" s="175" t="s">
        <v>562</v>
      </c>
      <c r="P805" s="175" t="s">
        <v>562</v>
      </c>
      <c r="R805" s="175" t="s">
        <v>562</v>
      </c>
    </row>
    <row r="806" spans="1:22">
      <c r="A806" s="175">
        <v>35</v>
      </c>
      <c r="B806" s="175" t="s">
        <v>337</v>
      </c>
      <c r="C806" s="175">
        <v>12</v>
      </c>
      <c r="D806" s="175">
        <v>34.1</v>
      </c>
      <c r="E806" s="175">
        <v>236</v>
      </c>
      <c r="F806" s="175">
        <v>792</v>
      </c>
      <c r="H806" s="175" t="s">
        <v>562</v>
      </c>
      <c r="J806" s="175" t="s">
        <v>562</v>
      </c>
      <c r="M806" s="175" t="s">
        <v>619</v>
      </c>
      <c r="O806" s="175" t="s">
        <v>562</v>
      </c>
      <c r="P806" s="175" t="s">
        <v>562</v>
      </c>
      <c r="R806" s="175" t="s">
        <v>562</v>
      </c>
    </row>
    <row r="807" spans="1:22">
      <c r="A807" s="175">
        <v>35</v>
      </c>
      <c r="B807" s="175" t="s">
        <v>337</v>
      </c>
      <c r="C807" s="175">
        <v>13</v>
      </c>
      <c r="D807" s="175">
        <v>33.6</v>
      </c>
      <c r="E807" s="175">
        <v>218</v>
      </c>
      <c r="F807" s="175">
        <v>793</v>
      </c>
      <c r="H807" s="175" t="s">
        <v>562</v>
      </c>
      <c r="J807" s="175" t="s">
        <v>562</v>
      </c>
      <c r="M807" s="175" t="s">
        <v>619</v>
      </c>
      <c r="O807" s="175" t="s">
        <v>562</v>
      </c>
      <c r="P807" s="175" t="s">
        <v>562</v>
      </c>
      <c r="R807" s="175" t="s">
        <v>562</v>
      </c>
    </row>
    <row r="808" spans="1:22">
      <c r="A808" s="175">
        <v>35</v>
      </c>
      <c r="B808" s="175" t="s">
        <v>337</v>
      </c>
      <c r="C808" s="175">
        <v>14</v>
      </c>
      <c r="D808" s="175">
        <v>33.1</v>
      </c>
      <c r="E808" s="175">
        <v>190</v>
      </c>
      <c r="F808" s="175">
        <v>794</v>
      </c>
      <c r="G808" s="175" t="s">
        <v>724</v>
      </c>
      <c r="H808" s="175" t="s">
        <v>562</v>
      </c>
      <c r="J808" s="175" t="s">
        <v>562</v>
      </c>
      <c r="L808" s="175" t="s">
        <v>562</v>
      </c>
      <c r="M808" s="175" t="s">
        <v>619</v>
      </c>
      <c r="N808" s="175" t="s">
        <v>562</v>
      </c>
      <c r="O808" s="175" t="s">
        <v>562</v>
      </c>
      <c r="P808" s="175" t="s">
        <v>562</v>
      </c>
      <c r="R808" s="175" t="s">
        <v>562</v>
      </c>
      <c r="S808" s="175" t="s">
        <v>635</v>
      </c>
      <c r="V808" s="175" t="s">
        <v>562</v>
      </c>
    </row>
    <row r="809" spans="1:22">
      <c r="A809" s="175">
        <v>35</v>
      </c>
      <c r="B809" s="175" t="s">
        <v>337</v>
      </c>
      <c r="C809" s="175">
        <v>15</v>
      </c>
      <c r="D809" s="175">
        <v>32.9</v>
      </c>
      <c r="E809" s="175">
        <v>172</v>
      </c>
      <c r="F809" s="175">
        <v>795</v>
      </c>
      <c r="H809" s="175" t="s">
        <v>562</v>
      </c>
      <c r="J809" s="175" t="s">
        <v>619</v>
      </c>
      <c r="M809" s="175" t="s">
        <v>620</v>
      </c>
      <c r="N809" s="175" t="s">
        <v>562</v>
      </c>
      <c r="O809" s="175" t="s">
        <v>562</v>
      </c>
      <c r="P809" s="175" t="s">
        <v>562</v>
      </c>
      <c r="R809" s="175" t="s">
        <v>562</v>
      </c>
      <c r="V809" s="175" t="s">
        <v>562</v>
      </c>
    </row>
    <row r="810" spans="1:22">
      <c r="A810" s="175">
        <v>35</v>
      </c>
      <c r="B810" s="175" t="s">
        <v>337</v>
      </c>
      <c r="C810" s="175">
        <v>16</v>
      </c>
      <c r="D810" s="175">
        <v>32.6</v>
      </c>
      <c r="E810" s="175">
        <v>140</v>
      </c>
      <c r="F810" s="175">
        <v>796</v>
      </c>
      <c r="H810" s="175" t="s">
        <v>562</v>
      </c>
      <c r="J810" s="175" t="s">
        <v>562</v>
      </c>
      <c r="M810" s="175" t="s">
        <v>619</v>
      </c>
      <c r="N810" s="175" t="s">
        <v>562</v>
      </c>
      <c r="O810" s="175" t="s">
        <v>562</v>
      </c>
      <c r="P810" s="175" t="s">
        <v>619</v>
      </c>
      <c r="R810" s="175" t="s">
        <v>562</v>
      </c>
      <c r="V810" s="175" t="s">
        <v>562</v>
      </c>
    </row>
    <row r="811" spans="1:22">
      <c r="A811" s="175">
        <v>35</v>
      </c>
      <c r="B811" s="175" t="s">
        <v>337</v>
      </c>
      <c r="C811" s="175">
        <v>17</v>
      </c>
      <c r="D811" s="175">
        <v>32.299999999999997</v>
      </c>
      <c r="E811" s="175">
        <v>110</v>
      </c>
      <c r="F811" s="175">
        <v>797</v>
      </c>
      <c r="G811" s="175" t="s">
        <v>724</v>
      </c>
      <c r="H811" s="175" t="s">
        <v>619</v>
      </c>
      <c r="J811" s="175" t="s">
        <v>562</v>
      </c>
      <c r="L811" s="175" t="s">
        <v>562</v>
      </c>
      <c r="M811" s="175" t="s">
        <v>619</v>
      </c>
      <c r="N811" s="175" t="s">
        <v>562</v>
      </c>
      <c r="O811" s="175" t="s">
        <v>562</v>
      </c>
      <c r="P811" s="175" t="s">
        <v>562</v>
      </c>
      <c r="R811" s="175" t="s">
        <v>562</v>
      </c>
      <c r="S811" s="175" t="s">
        <v>619</v>
      </c>
      <c r="V811" s="175" t="s">
        <v>562</v>
      </c>
    </row>
    <row r="812" spans="1:22">
      <c r="A812" s="175">
        <v>35</v>
      </c>
      <c r="B812" s="175" t="s">
        <v>337</v>
      </c>
      <c r="C812" s="175">
        <v>18</v>
      </c>
      <c r="D812" s="175">
        <v>31.8</v>
      </c>
      <c r="E812" s="175">
        <v>76</v>
      </c>
      <c r="F812" s="175">
        <v>798</v>
      </c>
      <c r="H812" s="175" t="s">
        <v>562</v>
      </c>
      <c r="J812" s="175" t="s">
        <v>562</v>
      </c>
      <c r="M812" s="175" t="s">
        <v>619</v>
      </c>
      <c r="N812" s="175" t="s">
        <v>562</v>
      </c>
      <c r="O812" s="175" t="s">
        <v>562</v>
      </c>
      <c r="P812" s="175" t="s">
        <v>562</v>
      </c>
      <c r="R812" s="175" t="s">
        <v>562</v>
      </c>
      <c r="S812" s="175" t="s">
        <v>619</v>
      </c>
      <c r="V812" s="175" t="s">
        <v>562</v>
      </c>
    </row>
    <row r="813" spans="1:22">
      <c r="A813" s="175">
        <v>35</v>
      </c>
      <c r="B813" s="175" t="s">
        <v>337</v>
      </c>
      <c r="C813" s="175">
        <v>19</v>
      </c>
      <c r="D813" s="175" t="s">
        <v>649</v>
      </c>
      <c r="E813" s="175">
        <v>50</v>
      </c>
      <c r="F813" s="175">
        <v>799</v>
      </c>
      <c r="G813" s="175" t="s">
        <v>610</v>
      </c>
      <c r="H813" s="175" t="s">
        <v>562</v>
      </c>
      <c r="J813" s="175" t="s">
        <v>562</v>
      </c>
      <c r="L813" s="175" t="s">
        <v>562</v>
      </c>
      <c r="M813" s="175" t="s">
        <v>619</v>
      </c>
      <c r="N813" s="175" t="s">
        <v>562</v>
      </c>
      <c r="O813" s="175" t="s">
        <v>562</v>
      </c>
      <c r="P813" s="175" t="s">
        <v>562</v>
      </c>
      <c r="R813" s="175" t="s">
        <v>562</v>
      </c>
      <c r="S813" s="175" t="s">
        <v>619</v>
      </c>
      <c r="V813" s="175" t="s">
        <v>562</v>
      </c>
    </row>
    <row r="814" spans="1:22">
      <c r="A814" s="175">
        <v>35</v>
      </c>
      <c r="B814" s="175" t="s">
        <v>337</v>
      </c>
      <c r="C814" s="175">
        <v>20</v>
      </c>
      <c r="D814" s="175" t="s">
        <v>649</v>
      </c>
      <c r="E814" s="175">
        <v>50</v>
      </c>
      <c r="F814" s="175">
        <v>800</v>
      </c>
      <c r="G814" s="175" t="s">
        <v>713</v>
      </c>
      <c r="H814" s="175" t="s">
        <v>562</v>
      </c>
      <c r="I814" s="175" t="s">
        <v>637</v>
      </c>
    </row>
    <row r="815" spans="1:22">
      <c r="A815" s="175">
        <v>35</v>
      </c>
      <c r="B815" s="175" t="s">
        <v>337</v>
      </c>
      <c r="C815" s="175">
        <v>21</v>
      </c>
      <c r="D815" s="175">
        <v>40</v>
      </c>
      <c r="E815" s="175">
        <v>30</v>
      </c>
      <c r="F815" s="175">
        <v>801</v>
      </c>
      <c r="H815" s="175" t="s">
        <v>562</v>
      </c>
      <c r="J815" s="175" t="s">
        <v>619</v>
      </c>
      <c r="M815" s="175" t="s">
        <v>620</v>
      </c>
      <c r="N815" s="175" t="s">
        <v>562</v>
      </c>
      <c r="O815" s="175" t="s">
        <v>562</v>
      </c>
      <c r="P815" s="175" t="s">
        <v>562</v>
      </c>
      <c r="R815" s="175" t="s">
        <v>562</v>
      </c>
      <c r="S815" s="175" t="s">
        <v>619</v>
      </c>
      <c r="V815" s="175" t="s">
        <v>562</v>
      </c>
    </row>
    <row r="816" spans="1:22">
      <c r="A816" s="175">
        <v>35</v>
      </c>
      <c r="B816" s="175" t="s">
        <v>337</v>
      </c>
      <c r="C816" s="175">
        <v>22</v>
      </c>
      <c r="D816" s="175">
        <v>20</v>
      </c>
      <c r="E816" s="175">
        <v>20</v>
      </c>
      <c r="F816" s="175">
        <v>802</v>
      </c>
      <c r="G816" s="175" t="s">
        <v>722</v>
      </c>
      <c r="H816" s="175" t="s">
        <v>562</v>
      </c>
      <c r="J816" s="175" t="s">
        <v>562</v>
      </c>
      <c r="L816" s="175" t="s">
        <v>562</v>
      </c>
      <c r="M816" s="175" t="s">
        <v>619</v>
      </c>
      <c r="N816" s="175" t="s">
        <v>562</v>
      </c>
      <c r="O816" s="175" t="s">
        <v>562</v>
      </c>
      <c r="P816" s="175" t="s">
        <v>562</v>
      </c>
      <c r="R816" s="175" t="s">
        <v>562</v>
      </c>
      <c r="S816" s="175" t="s">
        <v>619</v>
      </c>
      <c r="V816" s="175" t="s">
        <v>562</v>
      </c>
    </row>
    <row r="817" spans="1:22">
      <c r="A817" s="175">
        <v>35</v>
      </c>
      <c r="B817" s="175" t="s">
        <v>337</v>
      </c>
      <c r="C817" s="175">
        <v>23</v>
      </c>
      <c r="D817" s="175">
        <v>5</v>
      </c>
      <c r="E817" s="175">
        <v>5</v>
      </c>
      <c r="F817" s="175">
        <v>803</v>
      </c>
      <c r="G817" s="175" t="s">
        <v>717</v>
      </c>
      <c r="H817" s="175" t="s">
        <v>562</v>
      </c>
      <c r="I817" s="175" t="s">
        <v>637</v>
      </c>
    </row>
    <row r="818" spans="1:22">
      <c r="A818" s="175">
        <v>35</v>
      </c>
      <c r="B818" s="175" t="s">
        <v>337</v>
      </c>
      <c r="C818" s="175">
        <v>24</v>
      </c>
      <c r="D818" s="175">
        <v>5</v>
      </c>
      <c r="E818" s="175">
        <v>5</v>
      </c>
      <c r="F818" s="175">
        <v>804</v>
      </c>
      <c r="H818" s="175" t="s">
        <v>562</v>
      </c>
      <c r="J818" s="175" t="s">
        <v>562</v>
      </c>
      <c r="L818" s="175" t="s">
        <v>562</v>
      </c>
      <c r="M818" s="175" t="s">
        <v>619</v>
      </c>
      <c r="N818" s="175" t="s">
        <v>562</v>
      </c>
      <c r="O818" s="175" t="s">
        <v>562</v>
      </c>
      <c r="P818" s="175" t="s">
        <v>562</v>
      </c>
      <c r="R818" s="175" t="s">
        <v>562</v>
      </c>
      <c r="S818" s="175" t="s">
        <v>619</v>
      </c>
      <c r="V818" s="175" t="s">
        <v>562</v>
      </c>
    </row>
    <row r="819" spans="1:22">
      <c r="A819" s="175">
        <v>36</v>
      </c>
      <c r="B819" s="175" t="s">
        <v>725</v>
      </c>
      <c r="C819" s="175">
        <v>1</v>
      </c>
      <c r="D819" s="175">
        <v>1000</v>
      </c>
      <c r="E819" s="175">
        <v>1002</v>
      </c>
      <c r="F819" s="175">
        <v>805</v>
      </c>
      <c r="H819" s="175" t="s">
        <v>562</v>
      </c>
      <c r="J819" s="175" t="s">
        <v>562</v>
      </c>
      <c r="L819" s="175" t="s">
        <v>562</v>
      </c>
      <c r="M819" s="175" t="s">
        <v>619</v>
      </c>
      <c r="N819" s="175" t="s">
        <v>562</v>
      </c>
      <c r="U819" s="175">
        <v>1.1499999999999999</v>
      </c>
    </row>
    <row r="820" spans="1:22">
      <c r="A820" s="175">
        <v>36</v>
      </c>
      <c r="B820" s="175" t="s">
        <v>725</v>
      </c>
      <c r="C820" s="175">
        <v>2</v>
      </c>
      <c r="D820" s="175">
        <v>800</v>
      </c>
      <c r="E820" s="175">
        <v>800</v>
      </c>
      <c r="F820" s="175">
        <v>806</v>
      </c>
      <c r="H820" s="175" t="s">
        <v>562</v>
      </c>
      <c r="J820" s="175" t="s">
        <v>562</v>
      </c>
      <c r="M820" s="175" t="s">
        <v>619</v>
      </c>
      <c r="U820" s="175">
        <v>0.95</v>
      </c>
    </row>
    <row r="821" spans="1:22">
      <c r="A821" s="175">
        <v>36</v>
      </c>
      <c r="B821" s="175" t="s">
        <v>725</v>
      </c>
      <c r="C821" s="175">
        <v>3</v>
      </c>
      <c r="D821" s="175">
        <v>600</v>
      </c>
      <c r="E821" s="175">
        <v>600</v>
      </c>
      <c r="F821" s="175">
        <v>807</v>
      </c>
      <c r="H821" s="175" t="s">
        <v>562</v>
      </c>
      <c r="J821" s="175" t="s">
        <v>562</v>
      </c>
      <c r="M821" s="175" t="s">
        <v>619</v>
      </c>
      <c r="U821" s="175">
        <v>0.95</v>
      </c>
    </row>
    <row r="822" spans="1:22">
      <c r="A822" s="175">
        <v>36</v>
      </c>
      <c r="B822" s="175" t="s">
        <v>725</v>
      </c>
      <c r="C822" s="175">
        <v>4</v>
      </c>
      <c r="D822" s="175">
        <v>500</v>
      </c>
      <c r="E822" s="175">
        <v>550</v>
      </c>
      <c r="F822" s="175">
        <v>808</v>
      </c>
      <c r="H822" s="175" t="s">
        <v>619</v>
      </c>
      <c r="J822" s="175" t="s">
        <v>562</v>
      </c>
      <c r="M822" s="175" t="s">
        <v>619</v>
      </c>
      <c r="U822" s="175">
        <v>1.3</v>
      </c>
    </row>
    <row r="823" spans="1:22">
      <c r="A823" s="175">
        <v>36</v>
      </c>
      <c r="B823" s="175" t="s">
        <v>725</v>
      </c>
      <c r="C823" s="175">
        <v>5</v>
      </c>
      <c r="D823" s="175" t="s">
        <v>628</v>
      </c>
      <c r="E823" s="175">
        <v>510</v>
      </c>
      <c r="F823" s="175">
        <v>809</v>
      </c>
      <c r="H823" s="175" t="s">
        <v>562</v>
      </c>
      <c r="J823" s="175" t="s">
        <v>562</v>
      </c>
      <c r="L823" s="175" t="s">
        <v>562</v>
      </c>
      <c r="M823" s="175" t="s">
        <v>619</v>
      </c>
      <c r="N823" s="175" t="s">
        <v>562</v>
      </c>
      <c r="U823" s="175">
        <v>1.1499999999999999</v>
      </c>
    </row>
    <row r="824" spans="1:22">
      <c r="A824" s="175">
        <v>36</v>
      </c>
      <c r="B824" s="175" t="s">
        <v>725</v>
      </c>
      <c r="C824" s="175">
        <v>6</v>
      </c>
      <c r="D824" s="175" t="s">
        <v>709</v>
      </c>
      <c r="E824" s="175">
        <v>461</v>
      </c>
      <c r="F824" s="175">
        <v>810</v>
      </c>
      <c r="H824" s="175" t="s">
        <v>562</v>
      </c>
      <c r="J824" s="175" t="s">
        <v>562</v>
      </c>
      <c r="M824" s="175" t="s">
        <v>619</v>
      </c>
      <c r="U824" s="175">
        <v>0.95</v>
      </c>
    </row>
    <row r="825" spans="1:22">
      <c r="A825" s="175">
        <v>36</v>
      </c>
      <c r="B825" s="175" t="s">
        <v>725</v>
      </c>
      <c r="C825" s="175">
        <v>7</v>
      </c>
      <c r="D825" s="175" t="s">
        <v>710</v>
      </c>
      <c r="E825" s="175">
        <v>411</v>
      </c>
      <c r="F825" s="175">
        <v>811</v>
      </c>
      <c r="H825" s="175" t="s">
        <v>562</v>
      </c>
      <c r="J825" s="175" t="s">
        <v>562</v>
      </c>
      <c r="M825" s="175" t="s">
        <v>619</v>
      </c>
      <c r="U825" s="175">
        <v>0.95</v>
      </c>
    </row>
    <row r="826" spans="1:22">
      <c r="A826" s="175">
        <v>36</v>
      </c>
      <c r="B826" s="175" t="s">
        <v>725</v>
      </c>
      <c r="C826" s="175">
        <v>8</v>
      </c>
      <c r="D826" s="175">
        <v>34.78</v>
      </c>
      <c r="E826" s="175">
        <v>361</v>
      </c>
      <c r="F826" s="175">
        <v>812</v>
      </c>
      <c r="H826" s="175" t="s">
        <v>562</v>
      </c>
      <c r="J826" s="175" t="s">
        <v>562</v>
      </c>
      <c r="M826" s="175" t="s">
        <v>619</v>
      </c>
      <c r="U826" s="175">
        <v>0.95</v>
      </c>
    </row>
    <row r="827" spans="1:22">
      <c r="A827" s="175">
        <v>36</v>
      </c>
      <c r="B827" s="175" t="s">
        <v>725</v>
      </c>
      <c r="C827" s="175">
        <v>9</v>
      </c>
      <c r="D827" s="175">
        <v>34.700000000000003</v>
      </c>
      <c r="E827" s="175">
        <v>329</v>
      </c>
      <c r="F827" s="175">
        <v>813</v>
      </c>
      <c r="H827" s="175" t="s">
        <v>562</v>
      </c>
      <c r="J827" s="175" t="s">
        <v>562</v>
      </c>
      <c r="M827" s="175" t="s">
        <v>619</v>
      </c>
      <c r="P827" s="175" t="s">
        <v>562</v>
      </c>
      <c r="R827" s="175" t="s">
        <v>562</v>
      </c>
      <c r="U827" s="175">
        <v>2.5</v>
      </c>
    </row>
    <row r="828" spans="1:22">
      <c r="A828" s="175">
        <v>36</v>
      </c>
      <c r="B828" s="175" t="s">
        <v>725</v>
      </c>
      <c r="C828" s="175">
        <v>10</v>
      </c>
      <c r="D828" s="175" t="s">
        <v>630</v>
      </c>
      <c r="E828" s="175">
        <v>298</v>
      </c>
      <c r="F828" s="175">
        <v>814</v>
      </c>
      <c r="H828" s="175" t="s">
        <v>562</v>
      </c>
      <c r="J828" s="175" t="s">
        <v>562</v>
      </c>
      <c r="M828" s="175" t="s">
        <v>619</v>
      </c>
      <c r="P828" s="175" t="s">
        <v>562</v>
      </c>
      <c r="R828" s="175" t="s">
        <v>562</v>
      </c>
      <c r="U828" s="175">
        <v>1.75</v>
      </c>
    </row>
    <row r="829" spans="1:22">
      <c r="A829" s="175">
        <v>36</v>
      </c>
      <c r="B829" s="175" t="s">
        <v>725</v>
      </c>
      <c r="C829" s="175">
        <v>11</v>
      </c>
      <c r="D829" s="175">
        <v>34.4</v>
      </c>
      <c r="E829" s="175">
        <v>268</v>
      </c>
      <c r="F829" s="175">
        <v>815</v>
      </c>
      <c r="G829" s="175" t="s">
        <v>610</v>
      </c>
      <c r="H829" s="175" t="s">
        <v>562</v>
      </c>
      <c r="J829" s="175" t="s">
        <v>562</v>
      </c>
      <c r="L829" s="175" t="s">
        <v>562</v>
      </c>
      <c r="M829" s="175" t="s">
        <v>619</v>
      </c>
      <c r="N829" s="175" t="s">
        <v>562</v>
      </c>
      <c r="P829" s="175" t="s">
        <v>562</v>
      </c>
      <c r="R829" s="175" t="s">
        <v>562</v>
      </c>
      <c r="U829" s="175">
        <v>1.95</v>
      </c>
    </row>
    <row r="830" spans="1:22">
      <c r="A830" s="175">
        <v>36</v>
      </c>
      <c r="B830" s="175" t="s">
        <v>725</v>
      </c>
      <c r="C830" s="175">
        <v>12</v>
      </c>
      <c r="D830" s="175" t="s">
        <v>630</v>
      </c>
      <c r="E830" s="175">
        <v>254</v>
      </c>
      <c r="F830" s="175">
        <v>816</v>
      </c>
      <c r="H830" s="175" t="s">
        <v>562</v>
      </c>
      <c r="J830" s="175" t="s">
        <v>619</v>
      </c>
      <c r="M830" s="175" t="s">
        <v>619</v>
      </c>
      <c r="P830" s="175" t="s">
        <v>562</v>
      </c>
      <c r="R830" s="175" t="s">
        <v>562</v>
      </c>
      <c r="U830" s="175">
        <v>2.25</v>
      </c>
    </row>
    <row r="831" spans="1:22">
      <c r="A831" s="175">
        <v>36</v>
      </c>
      <c r="B831" s="175" t="s">
        <v>725</v>
      </c>
      <c r="C831" s="175">
        <v>13</v>
      </c>
      <c r="D831" s="175">
        <v>34.1</v>
      </c>
      <c r="E831" s="175">
        <v>240</v>
      </c>
      <c r="F831" s="175">
        <v>817</v>
      </c>
      <c r="H831" s="175" t="s">
        <v>562</v>
      </c>
      <c r="J831" s="175" t="s">
        <v>562</v>
      </c>
      <c r="M831" s="175" t="s">
        <v>619</v>
      </c>
      <c r="P831" s="175" t="s">
        <v>562</v>
      </c>
      <c r="R831" s="175" t="s">
        <v>562</v>
      </c>
      <c r="U831" s="175">
        <v>1.75</v>
      </c>
    </row>
    <row r="832" spans="1:22">
      <c r="A832" s="175">
        <v>36</v>
      </c>
      <c r="B832" s="175" t="s">
        <v>725</v>
      </c>
      <c r="C832" s="175">
        <v>14</v>
      </c>
      <c r="D832" s="175">
        <v>33.6</v>
      </c>
      <c r="E832" s="175">
        <v>220</v>
      </c>
      <c r="F832" s="175">
        <v>818</v>
      </c>
      <c r="H832" s="175" t="s">
        <v>562</v>
      </c>
      <c r="J832" s="175" t="s">
        <v>562</v>
      </c>
      <c r="M832" s="175" t="s">
        <v>620</v>
      </c>
      <c r="P832" s="175" t="s">
        <v>562</v>
      </c>
      <c r="R832" s="175" t="s">
        <v>562</v>
      </c>
      <c r="U832" s="175">
        <v>1.65</v>
      </c>
    </row>
    <row r="833" spans="1:21">
      <c r="A833" s="175">
        <v>36</v>
      </c>
      <c r="B833" s="175" t="s">
        <v>725</v>
      </c>
      <c r="C833" s="175">
        <v>15</v>
      </c>
      <c r="D833" s="175" t="s">
        <v>630</v>
      </c>
      <c r="E833" s="175">
        <v>208</v>
      </c>
      <c r="F833" s="175">
        <v>819</v>
      </c>
      <c r="H833" s="175" t="s">
        <v>562</v>
      </c>
      <c r="J833" s="175" t="s">
        <v>562</v>
      </c>
      <c r="M833" s="175" t="s">
        <v>619</v>
      </c>
      <c r="P833" s="175" t="s">
        <v>562</v>
      </c>
      <c r="R833" s="175" t="s">
        <v>562</v>
      </c>
      <c r="S833" s="175" t="s">
        <v>635</v>
      </c>
      <c r="U833" s="175">
        <v>1.95</v>
      </c>
    </row>
    <row r="834" spans="1:21">
      <c r="A834" s="175">
        <v>36</v>
      </c>
      <c r="B834" s="175" t="s">
        <v>725</v>
      </c>
      <c r="C834" s="175">
        <v>16</v>
      </c>
      <c r="D834" s="175">
        <v>33.1</v>
      </c>
      <c r="E834" s="175">
        <v>197</v>
      </c>
      <c r="F834" s="175">
        <v>820</v>
      </c>
      <c r="G834" s="175" t="s">
        <v>610</v>
      </c>
      <c r="H834" s="175" t="s">
        <v>562</v>
      </c>
      <c r="J834" s="175" t="s">
        <v>562</v>
      </c>
      <c r="L834" s="175" t="s">
        <v>562</v>
      </c>
      <c r="M834" s="175" t="s">
        <v>619</v>
      </c>
      <c r="N834" s="175" t="s">
        <v>562</v>
      </c>
      <c r="P834" s="175" t="s">
        <v>562</v>
      </c>
      <c r="R834" s="175" t="s">
        <v>562</v>
      </c>
      <c r="S834" s="175" t="s">
        <v>635</v>
      </c>
      <c r="U834" s="175">
        <v>1.95</v>
      </c>
    </row>
    <row r="835" spans="1:21">
      <c r="A835" s="175">
        <v>36</v>
      </c>
      <c r="B835" s="175" t="s">
        <v>725</v>
      </c>
      <c r="C835" s="175">
        <v>17</v>
      </c>
      <c r="D835" s="175">
        <v>32.9</v>
      </c>
      <c r="E835" s="175">
        <v>179</v>
      </c>
      <c r="F835" s="175">
        <v>821</v>
      </c>
      <c r="H835" s="175" t="s">
        <v>562</v>
      </c>
      <c r="J835" s="175" t="s">
        <v>562</v>
      </c>
      <c r="M835" s="175" t="s">
        <v>619</v>
      </c>
      <c r="P835" s="175" t="s">
        <v>562</v>
      </c>
      <c r="R835" s="175" t="s">
        <v>562</v>
      </c>
      <c r="U835" s="175">
        <v>1.75</v>
      </c>
    </row>
    <row r="836" spans="1:21">
      <c r="A836" s="175">
        <v>36</v>
      </c>
      <c r="B836" s="175" t="s">
        <v>725</v>
      </c>
      <c r="C836" s="175">
        <v>18</v>
      </c>
      <c r="D836" s="175">
        <v>32.6</v>
      </c>
      <c r="E836" s="175">
        <v>139</v>
      </c>
      <c r="F836" s="175">
        <v>822</v>
      </c>
      <c r="H836" s="175" t="s">
        <v>619</v>
      </c>
      <c r="J836" s="175" t="s">
        <v>562</v>
      </c>
      <c r="M836" s="175" t="s">
        <v>620</v>
      </c>
      <c r="P836" s="175" t="s">
        <v>562</v>
      </c>
      <c r="R836" s="175" t="s">
        <v>562</v>
      </c>
      <c r="U836" s="175">
        <v>2</v>
      </c>
    </row>
    <row r="837" spans="1:21">
      <c r="A837" s="175">
        <v>36</v>
      </c>
      <c r="B837" s="175" t="s">
        <v>725</v>
      </c>
      <c r="C837" s="175">
        <v>19</v>
      </c>
      <c r="D837" s="175">
        <v>32.299999999999997</v>
      </c>
      <c r="E837" s="175">
        <v>104</v>
      </c>
      <c r="F837" s="175">
        <v>823</v>
      </c>
      <c r="G837" s="175" t="s">
        <v>610</v>
      </c>
      <c r="H837" s="175" t="s">
        <v>562</v>
      </c>
      <c r="J837" s="175" t="s">
        <v>562</v>
      </c>
      <c r="L837" s="175" t="s">
        <v>562</v>
      </c>
      <c r="M837" s="175" t="s">
        <v>619</v>
      </c>
      <c r="P837" s="175" t="s">
        <v>562</v>
      </c>
      <c r="R837" s="175" t="s">
        <v>562</v>
      </c>
      <c r="S837" s="175" t="s">
        <v>619</v>
      </c>
      <c r="U837" s="175">
        <v>3.48</v>
      </c>
    </row>
    <row r="838" spans="1:21">
      <c r="A838" s="175">
        <v>36</v>
      </c>
      <c r="B838" s="175" t="s">
        <v>725</v>
      </c>
      <c r="C838" s="175">
        <v>20</v>
      </c>
      <c r="D838" s="175">
        <v>31.8</v>
      </c>
      <c r="E838" s="175">
        <v>71</v>
      </c>
      <c r="F838" s="175">
        <v>824</v>
      </c>
      <c r="H838" s="175" t="s">
        <v>562</v>
      </c>
      <c r="J838" s="175" t="s">
        <v>619</v>
      </c>
      <c r="M838" s="175" t="s">
        <v>619</v>
      </c>
      <c r="P838" s="175" t="s">
        <v>562</v>
      </c>
      <c r="R838" s="175" t="s">
        <v>562</v>
      </c>
      <c r="S838" s="175" t="s">
        <v>619</v>
      </c>
      <c r="U838" s="175">
        <v>3.93</v>
      </c>
    </row>
    <row r="839" spans="1:21">
      <c r="A839" s="175">
        <v>36</v>
      </c>
      <c r="B839" s="175" t="s">
        <v>725</v>
      </c>
      <c r="C839" s="175">
        <v>21</v>
      </c>
      <c r="D839" s="175" t="s">
        <v>649</v>
      </c>
      <c r="E839" s="175">
        <v>50</v>
      </c>
      <c r="F839" s="175">
        <v>825</v>
      </c>
      <c r="G839" s="175" t="s">
        <v>610</v>
      </c>
      <c r="H839" s="175" t="s">
        <v>562</v>
      </c>
      <c r="J839" s="175" t="s">
        <v>562</v>
      </c>
      <c r="L839" s="175" t="s">
        <v>562</v>
      </c>
      <c r="M839" s="175" t="s">
        <v>619</v>
      </c>
      <c r="N839" s="175" t="s">
        <v>562</v>
      </c>
      <c r="P839" s="175" t="s">
        <v>562</v>
      </c>
      <c r="R839" s="175" t="s">
        <v>562</v>
      </c>
      <c r="S839" s="175" t="s">
        <v>619</v>
      </c>
      <c r="U839" s="175">
        <v>3.63</v>
      </c>
    </row>
    <row r="840" spans="1:21">
      <c r="A840" s="175">
        <v>36</v>
      </c>
      <c r="B840" s="175" t="s">
        <v>725</v>
      </c>
      <c r="C840" s="175">
        <v>22</v>
      </c>
      <c r="D840" s="175" t="s">
        <v>630</v>
      </c>
      <c r="E840" s="175">
        <v>35</v>
      </c>
      <c r="F840" s="175">
        <v>826</v>
      </c>
      <c r="H840" s="175" t="s">
        <v>562</v>
      </c>
      <c r="J840" s="175" t="s">
        <v>562</v>
      </c>
      <c r="M840" s="175" t="s">
        <v>619</v>
      </c>
      <c r="P840" s="175" t="s">
        <v>562</v>
      </c>
      <c r="R840" s="175" t="s">
        <v>562</v>
      </c>
      <c r="S840" s="175" t="s">
        <v>619</v>
      </c>
      <c r="U840" s="175">
        <v>3.63</v>
      </c>
    </row>
    <row r="841" spans="1:21">
      <c r="A841" s="175">
        <v>36</v>
      </c>
      <c r="B841" s="175" t="s">
        <v>725</v>
      </c>
      <c r="C841" s="175">
        <v>23</v>
      </c>
      <c r="D841" s="175">
        <v>20</v>
      </c>
      <c r="E841" s="175">
        <v>20</v>
      </c>
      <c r="F841" s="175">
        <v>827</v>
      </c>
      <c r="H841" s="175" t="s">
        <v>562</v>
      </c>
      <c r="J841" s="175" t="s">
        <v>562</v>
      </c>
      <c r="L841" s="175" t="s">
        <v>562</v>
      </c>
      <c r="M841" s="175" t="s">
        <v>619</v>
      </c>
      <c r="P841" s="175" t="s">
        <v>562</v>
      </c>
      <c r="R841" s="175" t="s">
        <v>619</v>
      </c>
      <c r="S841" s="175" t="s">
        <v>619</v>
      </c>
      <c r="U841" s="175">
        <v>4.2300000000000004</v>
      </c>
    </row>
    <row r="842" spans="1:21">
      <c r="A842" s="175">
        <v>36</v>
      </c>
      <c r="B842" s="175" t="s">
        <v>725</v>
      </c>
      <c r="C842" s="175">
        <v>24</v>
      </c>
      <c r="D842" s="175">
        <v>5</v>
      </c>
      <c r="E842" s="175">
        <v>5</v>
      </c>
      <c r="F842" s="175">
        <v>828</v>
      </c>
      <c r="G842" s="175" t="s">
        <v>610</v>
      </c>
      <c r="H842" s="175" t="s">
        <v>562</v>
      </c>
      <c r="J842" s="175" t="s">
        <v>562</v>
      </c>
      <c r="L842" s="175" t="s">
        <v>562</v>
      </c>
      <c r="M842" s="175" t="s">
        <v>620</v>
      </c>
      <c r="N842" s="175" t="s">
        <v>562</v>
      </c>
      <c r="P842" s="175" t="s">
        <v>619</v>
      </c>
      <c r="R842" s="175" t="s">
        <v>619</v>
      </c>
      <c r="S842" s="175" t="s">
        <v>619</v>
      </c>
      <c r="U842" s="175">
        <v>3.68</v>
      </c>
    </row>
    <row r="843" spans="1:21">
      <c r="A843" s="175">
        <v>37</v>
      </c>
      <c r="B843" s="175" t="s">
        <v>346</v>
      </c>
      <c r="C843" s="175">
        <v>1</v>
      </c>
      <c r="D843" s="175" t="s">
        <v>646</v>
      </c>
      <c r="E843" s="175">
        <v>3465</v>
      </c>
      <c r="F843" s="175">
        <v>829</v>
      </c>
      <c r="G843" s="175" t="s">
        <v>722</v>
      </c>
      <c r="H843" s="175" t="s">
        <v>619</v>
      </c>
      <c r="J843" s="175" t="s">
        <v>619</v>
      </c>
      <c r="K843" s="175" t="s">
        <v>619</v>
      </c>
      <c r="L843" s="175" t="s">
        <v>562</v>
      </c>
      <c r="M843" s="175" t="s">
        <v>620</v>
      </c>
      <c r="N843" s="175" t="s">
        <v>562</v>
      </c>
      <c r="U843" s="175">
        <v>3.2</v>
      </c>
    </row>
    <row r="844" spans="1:21">
      <c r="A844" s="175">
        <v>37</v>
      </c>
      <c r="B844" s="175" t="s">
        <v>346</v>
      </c>
      <c r="C844" s="175">
        <v>2</v>
      </c>
      <c r="D844" s="175" t="s">
        <v>723</v>
      </c>
      <c r="E844" s="175">
        <v>2400</v>
      </c>
      <c r="F844" s="175">
        <v>830</v>
      </c>
      <c r="H844" s="175" t="s">
        <v>562</v>
      </c>
      <c r="J844" s="175" t="s">
        <v>562</v>
      </c>
      <c r="M844" s="175" t="s">
        <v>619</v>
      </c>
      <c r="N844" s="175" t="s">
        <v>562</v>
      </c>
      <c r="U844" s="175">
        <v>1.1000000000000001</v>
      </c>
    </row>
    <row r="845" spans="1:21">
      <c r="A845" s="175">
        <v>37</v>
      </c>
      <c r="B845" s="175" t="s">
        <v>346</v>
      </c>
      <c r="C845" s="175">
        <v>3</v>
      </c>
      <c r="D845" s="175">
        <v>2000</v>
      </c>
      <c r="E845" s="175">
        <v>2000</v>
      </c>
      <c r="F845" s="175">
        <v>831</v>
      </c>
      <c r="H845" s="175" t="s">
        <v>562</v>
      </c>
      <c r="J845" s="175" t="s">
        <v>562</v>
      </c>
      <c r="M845" s="175" t="s">
        <v>619</v>
      </c>
      <c r="N845" s="175" t="s">
        <v>562</v>
      </c>
      <c r="U845" s="175">
        <v>1.1000000000000001</v>
      </c>
    </row>
    <row r="846" spans="1:21">
      <c r="A846" s="175">
        <v>37</v>
      </c>
      <c r="B846" s="175" t="s">
        <v>346</v>
      </c>
      <c r="C846" s="175">
        <v>4</v>
      </c>
      <c r="D846" s="175">
        <v>1500</v>
      </c>
      <c r="E846" s="175">
        <v>1500</v>
      </c>
      <c r="F846" s="175">
        <v>832</v>
      </c>
      <c r="H846" s="175" t="s">
        <v>562</v>
      </c>
      <c r="J846" s="175" t="s">
        <v>562</v>
      </c>
      <c r="M846" s="175" t="s">
        <v>619</v>
      </c>
      <c r="Q846" s="175" t="s">
        <v>619</v>
      </c>
      <c r="T846" s="175" t="s">
        <v>562</v>
      </c>
      <c r="U846" s="175">
        <v>5.75</v>
      </c>
    </row>
    <row r="847" spans="1:21">
      <c r="A847" s="175">
        <v>37</v>
      </c>
      <c r="B847" s="175" t="s">
        <v>346</v>
      </c>
      <c r="C847" s="175">
        <v>5</v>
      </c>
      <c r="D847" s="175">
        <v>1000</v>
      </c>
      <c r="E847" s="175">
        <v>1000</v>
      </c>
      <c r="F847" s="175">
        <v>833</v>
      </c>
      <c r="G847" s="175" t="s">
        <v>722</v>
      </c>
      <c r="H847" s="175" t="s">
        <v>562</v>
      </c>
      <c r="J847" s="175" t="s">
        <v>562</v>
      </c>
      <c r="L847" s="175" t="s">
        <v>562</v>
      </c>
      <c r="M847" s="175" t="s">
        <v>619</v>
      </c>
      <c r="N847" s="175" t="s">
        <v>562</v>
      </c>
      <c r="U847" s="175">
        <v>1.1499999999999999</v>
      </c>
    </row>
    <row r="848" spans="1:21">
      <c r="A848" s="175">
        <v>37</v>
      </c>
      <c r="B848" s="175" t="s">
        <v>346</v>
      </c>
      <c r="C848" s="175">
        <v>6</v>
      </c>
      <c r="D848" s="175">
        <v>800</v>
      </c>
      <c r="E848" s="175">
        <v>800</v>
      </c>
      <c r="F848" s="175">
        <v>834</v>
      </c>
      <c r="H848" s="175" t="s">
        <v>562</v>
      </c>
      <c r="J848" s="175" t="s">
        <v>562</v>
      </c>
      <c r="M848" s="175" t="s">
        <v>619</v>
      </c>
      <c r="Q848" s="175" t="s">
        <v>619</v>
      </c>
      <c r="T848" s="175" t="s">
        <v>562</v>
      </c>
      <c r="U848" s="175">
        <v>5.75</v>
      </c>
    </row>
    <row r="849" spans="1:21">
      <c r="A849" s="175">
        <v>37</v>
      </c>
      <c r="B849" s="175" t="s">
        <v>346</v>
      </c>
      <c r="C849" s="175">
        <v>7</v>
      </c>
      <c r="D849" s="175">
        <v>600</v>
      </c>
      <c r="E849" s="175">
        <v>600</v>
      </c>
      <c r="F849" s="175">
        <v>835</v>
      </c>
      <c r="H849" s="175" t="s">
        <v>562</v>
      </c>
      <c r="J849" s="175" t="s">
        <v>562</v>
      </c>
      <c r="M849" s="175" t="s">
        <v>619</v>
      </c>
      <c r="U849" s="175">
        <v>0.95</v>
      </c>
    </row>
    <row r="850" spans="1:21">
      <c r="A850" s="175">
        <v>37</v>
      </c>
      <c r="B850" s="175" t="s">
        <v>346</v>
      </c>
      <c r="C850" s="175">
        <v>8</v>
      </c>
      <c r="D850" s="175" t="s">
        <v>628</v>
      </c>
      <c r="E850" s="175">
        <v>500</v>
      </c>
      <c r="F850" s="175">
        <v>836</v>
      </c>
      <c r="G850" s="175" t="s">
        <v>722</v>
      </c>
      <c r="H850" s="175" t="s">
        <v>562</v>
      </c>
      <c r="J850" s="175" t="s">
        <v>562</v>
      </c>
      <c r="L850" s="175" t="s">
        <v>562</v>
      </c>
      <c r="M850" s="175" t="s">
        <v>619</v>
      </c>
      <c r="N850" s="175" t="s">
        <v>562</v>
      </c>
      <c r="Q850" s="175" t="s">
        <v>619</v>
      </c>
      <c r="T850" s="175" t="s">
        <v>562</v>
      </c>
      <c r="U850" s="175">
        <v>5.95</v>
      </c>
    </row>
    <row r="851" spans="1:21">
      <c r="A851" s="175">
        <v>37</v>
      </c>
      <c r="B851" s="175" t="s">
        <v>346</v>
      </c>
      <c r="C851" s="175">
        <v>9</v>
      </c>
      <c r="D851" s="175">
        <v>34.78</v>
      </c>
      <c r="E851" s="175">
        <v>371</v>
      </c>
      <c r="F851" s="175">
        <v>837</v>
      </c>
      <c r="H851" s="175" t="s">
        <v>619</v>
      </c>
      <c r="J851" s="175" t="s">
        <v>619</v>
      </c>
      <c r="M851" s="175" t="s">
        <v>619</v>
      </c>
      <c r="U851" s="175">
        <v>1.8</v>
      </c>
    </row>
    <row r="852" spans="1:21">
      <c r="A852" s="175">
        <v>37</v>
      </c>
      <c r="B852" s="175" t="s">
        <v>346</v>
      </c>
      <c r="C852" s="175">
        <v>10</v>
      </c>
      <c r="D852" s="175">
        <v>34.700000000000003</v>
      </c>
      <c r="E852" s="175">
        <v>338</v>
      </c>
      <c r="F852" s="175">
        <v>838</v>
      </c>
      <c r="H852" s="175" t="s">
        <v>562</v>
      </c>
      <c r="J852" s="175" t="s">
        <v>562</v>
      </c>
      <c r="M852" s="175" t="s">
        <v>619</v>
      </c>
      <c r="O852" s="175" t="s">
        <v>562</v>
      </c>
      <c r="P852" s="175" t="s">
        <v>562</v>
      </c>
      <c r="Q852" s="175" t="s">
        <v>619</v>
      </c>
      <c r="R852" s="175" t="s">
        <v>562</v>
      </c>
      <c r="T852" s="175" t="s">
        <v>562</v>
      </c>
      <c r="U852" s="175">
        <v>7.3</v>
      </c>
    </row>
    <row r="853" spans="1:21">
      <c r="A853" s="175">
        <v>37</v>
      </c>
      <c r="B853" s="175" t="s">
        <v>346</v>
      </c>
      <c r="C853" s="175">
        <v>11</v>
      </c>
      <c r="D853" s="175">
        <v>34.4</v>
      </c>
      <c r="E853" s="175">
        <v>270</v>
      </c>
      <c r="F853" s="175">
        <v>839</v>
      </c>
      <c r="G853" s="175" t="s">
        <v>610</v>
      </c>
      <c r="H853" s="175" t="s">
        <v>562</v>
      </c>
      <c r="J853" s="175" t="s">
        <v>562</v>
      </c>
      <c r="L853" s="175" t="s">
        <v>562</v>
      </c>
      <c r="M853" s="175" t="s">
        <v>620</v>
      </c>
      <c r="N853" s="175" t="s">
        <v>562</v>
      </c>
      <c r="O853" s="175" t="s">
        <v>562</v>
      </c>
      <c r="P853" s="175" t="s">
        <v>562</v>
      </c>
      <c r="Q853" s="175" t="s">
        <v>726</v>
      </c>
      <c r="R853" s="175" t="s">
        <v>562</v>
      </c>
      <c r="T853" s="175" t="s">
        <v>726</v>
      </c>
      <c r="U853" s="175">
        <v>2.6</v>
      </c>
    </row>
    <row r="854" spans="1:21">
      <c r="A854" s="175">
        <v>37</v>
      </c>
      <c r="B854" s="175" t="s">
        <v>346</v>
      </c>
      <c r="C854" s="175">
        <v>12</v>
      </c>
      <c r="D854" s="175">
        <v>34.1</v>
      </c>
      <c r="E854" s="175">
        <v>243</v>
      </c>
      <c r="F854" s="175">
        <v>840</v>
      </c>
      <c r="H854" s="175" t="s">
        <v>562</v>
      </c>
      <c r="J854" s="175" t="s">
        <v>562</v>
      </c>
      <c r="M854" s="175" t="s">
        <v>619</v>
      </c>
      <c r="O854" s="175" t="s">
        <v>562</v>
      </c>
      <c r="P854" s="175" t="s">
        <v>562</v>
      </c>
      <c r="Q854" s="175" t="s">
        <v>619</v>
      </c>
      <c r="R854" s="175" t="s">
        <v>562</v>
      </c>
      <c r="T854" s="175" t="s">
        <v>562</v>
      </c>
      <c r="U854" s="175">
        <v>7.3</v>
      </c>
    </row>
    <row r="855" spans="1:21">
      <c r="A855" s="175">
        <v>37</v>
      </c>
      <c r="B855" s="175" t="s">
        <v>346</v>
      </c>
      <c r="C855" s="175">
        <v>13</v>
      </c>
      <c r="D855" s="175">
        <v>33.6</v>
      </c>
      <c r="E855" s="175">
        <v>221</v>
      </c>
      <c r="F855" s="175">
        <v>841</v>
      </c>
      <c r="H855" s="175" t="s">
        <v>562</v>
      </c>
      <c r="J855" s="175" t="s">
        <v>562</v>
      </c>
      <c r="M855" s="175" t="s">
        <v>619</v>
      </c>
      <c r="O855" s="175" t="s">
        <v>619</v>
      </c>
      <c r="P855" s="175" t="s">
        <v>562</v>
      </c>
      <c r="R855" s="175" t="s">
        <v>562</v>
      </c>
      <c r="U855" s="175">
        <v>3.25</v>
      </c>
    </row>
    <row r="856" spans="1:21">
      <c r="A856" s="175">
        <v>37</v>
      </c>
      <c r="B856" s="175" t="s">
        <v>346</v>
      </c>
      <c r="C856" s="175">
        <v>14</v>
      </c>
      <c r="D856" s="175">
        <v>33.1</v>
      </c>
      <c r="E856" s="175">
        <v>191</v>
      </c>
      <c r="F856" s="175">
        <v>842</v>
      </c>
      <c r="G856" s="175" t="s">
        <v>724</v>
      </c>
      <c r="H856" s="175" t="s">
        <v>562</v>
      </c>
      <c r="J856" s="175" t="s">
        <v>562</v>
      </c>
      <c r="L856" s="175" t="s">
        <v>562</v>
      </c>
      <c r="M856" s="175" t="s">
        <v>619</v>
      </c>
      <c r="N856" s="175" t="s">
        <v>562</v>
      </c>
      <c r="O856" s="175" t="s">
        <v>562</v>
      </c>
      <c r="P856" s="175" t="s">
        <v>562</v>
      </c>
      <c r="Q856" s="175" t="s">
        <v>619</v>
      </c>
      <c r="R856" s="175" t="s">
        <v>562</v>
      </c>
      <c r="T856" s="175" t="s">
        <v>562</v>
      </c>
      <c r="U856" s="175">
        <v>7.5</v>
      </c>
    </row>
    <row r="857" spans="1:21">
      <c r="A857" s="175">
        <v>37</v>
      </c>
      <c r="B857" s="175" t="s">
        <v>346</v>
      </c>
      <c r="C857" s="175">
        <v>15</v>
      </c>
      <c r="D857" s="175">
        <v>32.9</v>
      </c>
      <c r="E857" s="175">
        <v>173</v>
      </c>
      <c r="F857" s="175">
        <v>843</v>
      </c>
      <c r="H857" s="175" t="s">
        <v>562</v>
      </c>
      <c r="J857" s="175" t="s">
        <v>562</v>
      </c>
      <c r="M857" s="175" t="s">
        <v>619</v>
      </c>
      <c r="O857" s="175" t="s">
        <v>562</v>
      </c>
      <c r="P857" s="175" t="s">
        <v>562</v>
      </c>
      <c r="R857" s="175" t="s">
        <v>619</v>
      </c>
      <c r="S857" s="175" t="s">
        <v>562</v>
      </c>
      <c r="U857" s="175">
        <v>4.09</v>
      </c>
    </row>
    <row r="858" spans="1:21">
      <c r="A858" s="175">
        <v>37</v>
      </c>
      <c r="B858" s="175" t="s">
        <v>346</v>
      </c>
      <c r="C858" s="175">
        <v>16</v>
      </c>
      <c r="D858" s="175">
        <v>32.6</v>
      </c>
      <c r="E858" s="175">
        <v>140</v>
      </c>
      <c r="F858" s="175">
        <v>844</v>
      </c>
      <c r="H858" s="175" t="s">
        <v>562</v>
      </c>
      <c r="J858" s="175" t="s">
        <v>562</v>
      </c>
      <c r="M858" s="175" t="s">
        <v>619</v>
      </c>
      <c r="O858" s="175" t="s">
        <v>562</v>
      </c>
      <c r="P858" s="175" t="s">
        <v>562</v>
      </c>
      <c r="Q858" s="175" t="s">
        <v>619</v>
      </c>
      <c r="R858" s="175" t="s">
        <v>562</v>
      </c>
      <c r="S858" s="175" t="s">
        <v>562</v>
      </c>
      <c r="T858" s="175" t="s">
        <v>562</v>
      </c>
      <c r="U858" s="175">
        <v>8.14</v>
      </c>
    </row>
    <row r="859" spans="1:21">
      <c r="A859" s="175">
        <v>37</v>
      </c>
      <c r="B859" s="175" t="s">
        <v>346</v>
      </c>
      <c r="C859" s="175">
        <v>17</v>
      </c>
      <c r="D859" s="175">
        <v>32.299999999999997</v>
      </c>
      <c r="E859" s="175">
        <v>111</v>
      </c>
      <c r="F859" s="175">
        <v>845</v>
      </c>
      <c r="G859" s="175" t="s">
        <v>724</v>
      </c>
      <c r="H859" s="175" t="s">
        <v>562</v>
      </c>
      <c r="J859" s="175" t="s">
        <v>619</v>
      </c>
      <c r="L859" s="175" t="s">
        <v>562</v>
      </c>
      <c r="M859" s="175" t="s">
        <v>619</v>
      </c>
      <c r="O859" s="175" t="s">
        <v>562</v>
      </c>
      <c r="P859" s="175" t="s">
        <v>562</v>
      </c>
      <c r="R859" s="175" t="s">
        <v>562</v>
      </c>
      <c r="S859" s="175" t="s">
        <v>619</v>
      </c>
      <c r="U859" s="175">
        <v>4.7300000000000004</v>
      </c>
    </row>
    <row r="860" spans="1:21">
      <c r="A860" s="175">
        <v>37</v>
      </c>
      <c r="B860" s="175" t="s">
        <v>346</v>
      </c>
      <c r="C860" s="175">
        <v>18</v>
      </c>
      <c r="D860" s="175">
        <v>31.8</v>
      </c>
      <c r="E860" s="175">
        <v>75</v>
      </c>
      <c r="F860" s="175">
        <v>846</v>
      </c>
      <c r="H860" s="175" t="s">
        <v>562</v>
      </c>
      <c r="J860" s="175" t="s">
        <v>562</v>
      </c>
      <c r="M860" s="175" t="s">
        <v>619</v>
      </c>
      <c r="O860" s="175" t="s">
        <v>562</v>
      </c>
      <c r="P860" s="175" t="s">
        <v>562</v>
      </c>
      <c r="Q860" s="175" t="s">
        <v>619</v>
      </c>
      <c r="R860" s="175" t="s">
        <v>562</v>
      </c>
      <c r="S860" s="175" t="s">
        <v>562</v>
      </c>
      <c r="T860" s="175" t="s">
        <v>562</v>
      </c>
      <c r="U860" s="175">
        <v>8.14</v>
      </c>
    </row>
    <row r="861" spans="1:21">
      <c r="A861" s="175">
        <v>37</v>
      </c>
      <c r="B861" s="175" t="s">
        <v>346</v>
      </c>
      <c r="C861" s="175">
        <v>19</v>
      </c>
      <c r="D861" s="175" t="s">
        <v>649</v>
      </c>
      <c r="E861" s="175">
        <v>58</v>
      </c>
      <c r="F861" s="175">
        <v>847</v>
      </c>
      <c r="G861" s="175" t="s">
        <v>717</v>
      </c>
      <c r="H861" s="175" t="s">
        <v>562</v>
      </c>
      <c r="I861" s="175" t="s">
        <v>637</v>
      </c>
      <c r="M861" s="175" t="s">
        <v>635</v>
      </c>
      <c r="U861" s="175">
        <v>9.35</v>
      </c>
    </row>
    <row r="862" spans="1:21">
      <c r="A862" s="175">
        <v>37</v>
      </c>
      <c r="B862" s="175" t="s">
        <v>346</v>
      </c>
      <c r="C862" s="175">
        <v>20</v>
      </c>
      <c r="D862" s="175" t="s">
        <v>649</v>
      </c>
      <c r="E862" s="175">
        <v>58</v>
      </c>
      <c r="F862" s="175">
        <v>848</v>
      </c>
      <c r="H862" s="175" t="s">
        <v>562</v>
      </c>
      <c r="J862" s="175" t="s">
        <v>562</v>
      </c>
      <c r="K862" s="175" t="s">
        <v>619</v>
      </c>
      <c r="L862" s="175" t="s">
        <v>562</v>
      </c>
      <c r="M862" s="175" t="s">
        <v>620</v>
      </c>
      <c r="N862" s="175" t="s">
        <v>562</v>
      </c>
      <c r="O862" s="175" t="s">
        <v>562</v>
      </c>
      <c r="P862" s="175" t="s">
        <v>562</v>
      </c>
      <c r="R862" s="175" t="s">
        <v>562</v>
      </c>
      <c r="S862" s="175" t="s">
        <v>619</v>
      </c>
      <c r="U862" s="175">
        <v>5.58</v>
      </c>
    </row>
    <row r="863" spans="1:21">
      <c r="A863" s="175">
        <v>37</v>
      </c>
      <c r="B863" s="175" t="s">
        <v>346</v>
      </c>
      <c r="C863" s="175">
        <v>21</v>
      </c>
      <c r="D863" s="175">
        <v>40</v>
      </c>
      <c r="E863" s="175">
        <v>40</v>
      </c>
      <c r="F863" s="175">
        <v>849</v>
      </c>
      <c r="H863" s="175" t="s">
        <v>619</v>
      </c>
      <c r="J863" s="175" t="s">
        <v>562</v>
      </c>
      <c r="M863" s="175" t="s">
        <v>619</v>
      </c>
      <c r="O863" s="175" t="s">
        <v>562</v>
      </c>
      <c r="P863" s="175" t="s">
        <v>562</v>
      </c>
      <c r="R863" s="175" t="s">
        <v>562</v>
      </c>
      <c r="S863" s="175" t="s">
        <v>619</v>
      </c>
      <c r="U863" s="175">
        <v>4.53</v>
      </c>
    </row>
    <row r="864" spans="1:21">
      <c r="A864" s="175">
        <v>37</v>
      </c>
      <c r="B864" s="175" t="s">
        <v>346</v>
      </c>
      <c r="C864" s="175">
        <v>22</v>
      </c>
      <c r="D864" s="175">
        <v>20</v>
      </c>
      <c r="E864" s="175">
        <v>20</v>
      </c>
      <c r="F864" s="175">
        <v>850</v>
      </c>
      <c r="G864" s="175" t="s">
        <v>722</v>
      </c>
      <c r="H864" s="175" t="s">
        <v>562</v>
      </c>
      <c r="J864" s="175" t="s">
        <v>562</v>
      </c>
      <c r="L864" s="175" t="s">
        <v>562</v>
      </c>
      <c r="M864" s="175" t="s">
        <v>619</v>
      </c>
      <c r="O864" s="175" t="s">
        <v>562</v>
      </c>
      <c r="P864" s="175" t="s">
        <v>619</v>
      </c>
      <c r="Q864" s="175" t="s">
        <v>619</v>
      </c>
      <c r="R864" s="175" t="s">
        <v>562</v>
      </c>
      <c r="S864" s="175" t="s">
        <v>619</v>
      </c>
      <c r="T864" s="175" t="s">
        <v>562</v>
      </c>
      <c r="U864" s="175">
        <v>9.08</v>
      </c>
    </row>
    <row r="865" spans="1:21">
      <c r="A865" s="175">
        <v>37</v>
      </c>
      <c r="B865" s="175" t="s">
        <v>346</v>
      </c>
      <c r="C865" s="175">
        <v>23</v>
      </c>
      <c r="D865" s="175">
        <v>5</v>
      </c>
      <c r="E865" s="175">
        <v>5</v>
      </c>
      <c r="F865" s="175">
        <v>851</v>
      </c>
      <c r="G865" s="175" t="s">
        <v>717</v>
      </c>
      <c r="H865" s="175" t="s">
        <v>562</v>
      </c>
      <c r="I865" s="175" t="s">
        <v>637</v>
      </c>
      <c r="M865" s="175" t="s">
        <v>635</v>
      </c>
      <c r="U865" s="175">
        <v>9.35</v>
      </c>
    </row>
    <row r="866" spans="1:21">
      <c r="A866" s="175">
        <v>37</v>
      </c>
      <c r="B866" s="175" t="s">
        <v>346</v>
      </c>
      <c r="C866" s="175">
        <v>24</v>
      </c>
      <c r="D866" s="175">
        <v>5</v>
      </c>
      <c r="E866" s="175">
        <v>5</v>
      </c>
      <c r="F866" s="175">
        <v>852</v>
      </c>
      <c r="G866" s="175" t="s">
        <v>727</v>
      </c>
      <c r="H866" s="175" t="s">
        <v>562</v>
      </c>
      <c r="J866" s="175" t="s">
        <v>562</v>
      </c>
      <c r="K866" s="175" t="s">
        <v>619</v>
      </c>
      <c r="L866" s="175" t="s">
        <v>562</v>
      </c>
      <c r="M866" s="175" t="s">
        <v>619</v>
      </c>
      <c r="N866" s="175" t="s">
        <v>562</v>
      </c>
      <c r="O866" s="175" t="s">
        <v>562</v>
      </c>
      <c r="P866" s="175" t="s">
        <v>562</v>
      </c>
      <c r="Q866" s="175" t="s">
        <v>619</v>
      </c>
      <c r="R866" s="175" t="s">
        <v>562</v>
      </c>
      <c r="S866" s="175" t="s">
        <v>562</v>
      </c>
      <c r="T866" s="175" t="s">
        <v>562</v>
      </c>
      <c r="U866" s="175">
        <v>9.64</v>
      </c>
    </row>
    <row r="867" spans="1:21">
      <c r="A867" s="175">
        <v>38</v>
      </c>
      <c r="B867" s="175" t="s">
        <v>728</v>
      </c>
      <c r="C867" s="175">
        <v>1</v>
      </c>
      <c r="D867" s="175">
        <v>1000</v>
      </c>
      <c r="E867" s="175">
        <v>1000</v>
      </c>
      <c r="F867" s="175">
        <v>853</v>
      </c>
      <c r="H867" s="175" t="s">
        <v>562</v>
      </c>
      <c r="L867" s="175" t="s">
        <v>562</v>
      </c>
      <c r="M867" s="175" t="s">
        <v>619</v>
      </c>
      <c r="N867" s="175" t="s">
        <v>562</v>
      </c>
    </row>
    <row r="868" spans="1:21">
      <c r="A868" s="175">
        <v>38</v>
      </c>
      <c r="B868" s="175" t="s">
        <v>728</v>
      </c>
      <c r="C868" s="175">
        <v>2</v>
      </c>
      <c r="D868" s="175">
        <v>800</v>
      </c>
      <c r="E868" s="175">
        <v>800</v>
      </c>
      <c r="F868" s="175">
        <v>854</v>
      </c>
      <c r="H868" s="175" t="s">
        <v>562</v>
      </c>
      <c r="M868" s="175" t="s">
        <v>619</v>
      </c>
    </row>
    <row r="869" spans="1:21">
      <c r="A869" s="175">
        <v>38</v>
      </c>
      <c r="B869" s="175" t="s">
        <v>728</v>
      </c>
      <c r="C869" s="175">
        <v>3</v>
      </c>
      <c r="D869" s="175">
        <v>600</v>
      </c>
      <c r="E869" s="175">
        <v>600</v>
      </c>
      <c r="F869" s="175">
        <v>855</v>
      </c>
      <c r="H869" s="175" t="s">
        <v>562</v>
      </c>
      <c r="M869" s="175" t="s">
        <v>619</v>
      </c>
    </row>
    <row r="870" spans="1:21">
      <c r="A870" s="175">
        <v>38</v>
      </c>
      <c r="B870" s="175" t="s">
        <v>728</v>
      </c>
      <c r="C870" s="175">
        <v>4</v>
      </c>
      <c r="D870" s="175">
        <v>500</v>
      </c>
      <c r="E870" s="175">
        <v>500</v>
      </c>
      <c r="F870" s="175">
        <v>856</v>
      </c>
      <c r="H870" s="175" t="s">
        <v>619</v>
      </c>
      <c r="M870" s="175" t="s">
        <v>619</v>
      </c>
    </row>
    <row r="871" spans="1:21">
      <c r="A871" s="175">
        <v>38</v>
      </c>
      <c r="B871" s="175" t="s">
        <v>728</v>
      </c>
      <c r="C871" s="175">
        <v>5</v>
      </c>
      <c r="D871" s="175" t="s">
        <v>628</v>
      </c>
      <c r="E871" s="175">
        <v>460</v>
      </c>
      <c r="F871" s="175">
        <v>857</v>
      </c>
      <c r="H871" s="175" t="s">
        <v>562</v>
      </c>
      <c r="L871" s="175" t="s">
        <v>562</v>
      </c>
      <c r="M871" s="175" t="s">
        <v>619</v>
      </c>
      <c r="N871" s="175" t="s">
        <v>562</v>
      </c>
    </row>
    <row r="872" spans="1:21">
      <c r="A872" s="175">
        <v>38</v>
      </c>
      <c r="B872" s="175" t="s">
        <v>728</v>
      </c>
      <c r="C872" s="175">
        <v>6</v>
      </c>
      <c r="D872" s="175" t="s">
        <v>709</v>
      </c>
      <c r="E872" s="175">
        <v>431</v>
      </c>
      <c r="F872" s="175">
        <v>858</v>
      </c>
      <c r="H872" s="175" t="s">
        <v>562</v>
      </c>
      <c r="M872" s="175" t="s">
        <v>619</v>
      </c>
    </row>
    <row r="873" spans="1:21">
      <c r="A873" s="175">
        <v>38</v>
      </c>
      <c r="B873" s="175" t="s">
        <v>728</v>
      </c>
      <c r="C873" s="175">
        <v>7</v>
      </c>
      <c r="D873" s="175" t="s">
        <v>710</v>
      </c>
      <c r="E873" s="175">
        <v>403</v>
      </c>
      <c r="F873" s="175">
        <v>859</v>
      </c>
      <c r="H873" s="175" t="s">
        <v>562</v>
      </c>
      <c r="M873" s="175" t="s">
        <v>619</v>
      </c>
    </row>
    <row r="874" spans="1:21">
      <c r="A874" s="175">
        <v>38</v>
      </c>
      <c r="B874" s="175" t="s">
        <v>728</v>
      </c>
      <c r="C874" s="175">
        <v>8</v>
      </c>
      <c r="D874" s="175">
        <v>34.78</v>
      </c>
      <c r="E874" s="175">
        <v>375</v>
      </c>
      <c r="F874" s="175">
        <v>860</v>
      </c>
      <c r="H874" s="175" t="s">
        <v>562</v>
      </c>
      <c r="M874" s="175" t="s">
        <v>619</v>
      </c>
    </row>
    <row r="875" spans="1:21">
      <c r="A875" s="175">
        <v>38</v>
      </c>
      <c r="B875" s="175" t="s">
        <v>728</v>
      </c>
      <c r="C875" s="175">
        <v>9</v>
      </c>
      <c r="D875" s="175">
        <v>34.700000000000003</v>
      </c>
      <c r="E875" s="175">
        <v>326</v>
      </c>
      <c r="F875" s="175">
        <v>861</v>
      </c>
      <c r="H875" s="175" t="s">
        <v>562</v>
      </c>
      <c r="M875" s="175" t="s">
        <v>619</v>
      </c>
    </row>
    <row r="876" spans="1:21">
      <c r="A876" s="175">
        <v>38</v>
      </c>
      <c r="B876" s="175" t="s">
        <v>728</v>
      </c>
      <c r="C876" s="175">
        <v>10</v>
      </c>
      <c r="D876" s="175" t="s">
        <v>630</v>
      </c>
      <c r="E876" s="175">
        <v>291</v>
      </c>
      <c r="F876" s="175">
        <v>862</v>
      </c>
      <c r="H876" s="175" t="s">
        <v>562</v>
      </c>
      <c r="M876" s="175" t="s">
        <v>619</v>
      </c>
    </row>
    <row r="877" spans="1:21">
      <c r="A877" s="175">
        <v>38</v>
      </c>
      <c r="B877" s="175" t="s">
        <v>728</v>
      </c>
      <c r="C877" s="175">
        <v>11</v>
      </c>
      <c r="D877" s="175">
        <v>34.4</v>
      </c>
      <c r="E877" s="175">
        <v>257</v>
      </c>
      <c r="F877" s="175">
        <v>863</v>
      </c>
      <c r="G877" s="175" t="s">
        <v>610</v>
      </c>
      <c r="H877" s="175" t="s">
        <v>562</v>
      </c>
      <c r="L877" s="175" t="s">
        <v>562</v>
      </c>
      <c r="M877" s="175" t="s">
        <v>619</v>
      </c>
      <c r="N877" s="175" t="s">
        <v>562</v>
      </c>
    </row>
    <row r="878" spans="1:21">
      <c r="A878" s="175">
        <v>38</v>
      </c>
      <c r="B878" s="175" t="s">
        <v>728</v>
      </c>
      <c r="C878" s="175">
        <v>12</v>
      </c>
      <c r="D878" s="175" t="s">
        <v>630</v>
      </c>
      <c r="E878" s="175">
        <v>245</v>
      </c>
      <c r="F878" s="175">
        <v>864</v>
      </c>
      <c r="H878" s="175" t="s">
        <v>562</v>
      </c>
      <c r="M878" s="175" t="s">
        <v>619</v>
      </c>
    </row>
    <row r="879" spans="1:21">
      <c r="A879" s="175">
        <v>38</v>
      </c>
      <c r="B879" s="175" t="s">
        <v>728</v>
      </c>
      <c r="C879" s="175">
        <v>13</v>
      </c>
      <c r="D879" s="175">
        <v>34.1</v>
      </c>
      <c r="E879" s="175">
        <v>233</v>
      </c>
      <c r="F879" s="175">
        <v>865</v>
      </c>
      <c r="H879" s="175" t="s">
        <v>562</v>
      </c>
      <c r="M879" s="175" t="s">
        <v>619</v>
      </c>
    </row>
    <row r="880" spans="1:21">
      <c r="A880" s="175">
        <v>38</v>
      </c>
      <c r="B880" s="175" t="s">
        <v>728</v>
      </c>
      <c r="C880" s="175">
        <v>14</v>
      </c>
      <c r="D880" s="175">
        <v>33.6</v>
      </c>
      <c r="E880" s="175">
        <v>208</v>
      </c>
      <c r="F880" s="175">
        <v>866</v>
      </c>
      <c r="H880" s="175" t="s">
        <v>562</v>
      </c>
      <c r="M880" s="175" t="s">
        <v>620</v>
      </c>
    </row>
    <row r="881" spans="1:21">
      <c r="A881" s="175">
        <v>38</v>
      </c>
      <c r="B881" s="175" t="s">
        <v>728</v>
      </c>
      <c r="C881" s="175">
        <v>15</v>
      </c>
      <c r="D881" s="175" t="s">
        <v>630</v>
      </c>
      <c r="E881" s="175">
        <v>194</v>
      </c>
      <c r="F881" s="175">
        <v>867</v>
      </c>
      <c r="H881" s="175" t="s">
        <v>562</v>
      </c>
      <c r="M881" s="175" t="s">
        <v>619</v>
      </c>
      <c r="S881" s="175" t="s">
        <v>635</v>
      </c>
    </row>
    <row r="882" spans="1:21">
      <c r="A882" s="175">
        <v>38</v>
      </c>
      <c r="B882" s="175" t="s">
        <v>728</v>
      </c>
      <c r="C882" s="175">
        <v>16</v>
      </c>
      <c r="D882" s="175">
        <v>33.1</v>
      </c>
      <c r="E882" s="175">
        <v>181</v>
      </c>
      <c r="F882" s="175">
        <v>868</v>
      </c>
      <c r="G882" s="175" t="s">
        <v>610</v>
      </c>
      <c r="H882" s="175" t="s">
        <v>562</v>
      </c>
      <c r="L882" s="175" t="s">
        <v>562</v>
      </c>
      <c r="M882" s="175" t="s">
        <v>619</v>
      </c>
      <c r="N882" s="175" t="s">
        <v>562</v>
      </c>
      <c r="S882" s="175" t="s">
        <v>635</v>
      </c>
    </row>
    <row r="883" spans="1:21">
      <c r="A883" s="175">
        <v>38</v>
      </c>
      <c r="B883" s="175" t="s">
        <v>728</v>
      </c>
      <c r="C883" s="175">
        <v>17</v>
      </c>
      <c r="D883" s="175">
        <v>32.9</v>
      </c>
      <c r="E883" s="175">
        <v>162</v>
      </c>
      <c r="F883" s="175">
        <v>869</v>
      </c>
      <c r="H883" s="175" t="s">
        <v>562</v>
      </c>
      <c r="M883" s="175" t="s">
        <v>619</v>
      </c>
    </row>
    <row r="884" spans="1:21">
      <c r="A884" s="175">
        <v>38</v>
      </c>
      <c r="B884" s="175" t="s">
        <v>728</v>
      </c>
      <c r="C884" s="175">
        <v>18</v>
      </c>
      <c r="D884" s="175">
        <v>32.6</v>
      </c>
      <c r="E884" s="175">
        <v>131</v>
      </c>
      <c r="F884" s="175">
        <v>870</v>
      </c>
      <c r="H884" s="175" t="s">
        <v>619</v>
      </c>
      <c r="M884" s="175" t="s">
        <v>620</v>
      </c>
    </row>
    <row r="885" spans="1:21">
      <c r="A885" s="175">
        <v>38</v>
      </c>
      <c r="B885" s="175" t="s">
        <v>728</v>
      </c>
      <c r="C885" s="175">
        <v>19</v>
      </c>
      <c r="D885" s="175">
        <v>32.299999999999997</v>
      </c>
      <c r="E885" s="175">
        <v>105</v>
      </c>
      <c r="F885" s="175">
        <v>871</v>
      </c>
      <c r="G885" s="175" t="s">
        <v>610</v>
      </c>
      <c r="H885" s="175" t="s">
        <v>562</v>
      </c>
      <c r="L885" s="175" t="s">
        <v>562</v>
      </c>
      <c r="M885" s="175" t="s">
        <v>619</v>
      </c>
      <c r="S885" s="175" t="s">
        <v>619</v>
      </c>
    </row>
    <row r="886" spans="1:21">
      <c r="A886" s="175">
        <v>38</v>
      </c>
      <c r="B886" s="175" t="s">
        <v>728</v>
      </c>
      <c r="C886" s="175">
        <v>20</v>
      </c>
      <c r="D886" s="175">
        <v>31.8</v>
      </c>
      <c r="E886" s="175">
        <v>72</v>
      </c>
      <c r="F886" s="175">
        <v>872</v>
      </c>
      <c r="H886" s="175" t="s">
        <v>562</v>
      </c>
      <c r="M886" s="175" t="s">
        <v>619</v>
      </c>
      <c r="S886" s="175" t="s">
        <v>619</v>
      </c>
    </row>
    <row r="887" spans="1:21">
      <c r="A887" s="175">
        <v>38</v>
      </c>
      <c r="B887" s="175" t="s">
        <v>728</v>
      </c>
      <c r="C887" s="175">
        <v>21</v>
      </c>
      <c r="D887" s="175" t="s">
        <v>649</v>
      </c>
      <c r="E887" s="175">
        <v>50</v>
      </c>
      <c r="F887" s="175">
        <v>873</v>
      </c>
      <c r="G887" s="175" t="s">
        <v>610</v>
      </c>
      <c r="H887" s="175" t="s">
        <v>562</v>
      </c>
      <c r="J887" s="175" t="s">
        <v>562</v>
      </c>
      <c r="L887" s="175" t="s">
        <v>562</v>
      </c>
      <c r="M887" s="175" t="s">
        <v>619</v>
      </c>
      <c r="N887" s="175" t="s">
        <v>562</v>
      </c>
      <c r="P887" s="175" t="s">
        <v>562</v>
      </c>
      <c r="R887" s="175" t="s">
        <v>562</v>
      </c>
      <c r="S887" s="175" t="s">
        <v>619</v>
      </c>
    </row>
    <row r="888" spans="1:21">
      <c r="A888" s="175">
        <v>38</v>
      </c>
      <c r="B888" s="175" t="s">
        <v>728</v>
      </c>
      <c r="C888" s="175">
        <v>22</v>
      </c>
      <c r="D888" s="175" t="s">
        <v>630</v>
      </c>
      <c r="E888" s="175">
        <v>35</v>
      </c>
      <c r="F888" s="175">
        <v>874</v>
      </c>
      <c r="H888" s="175" t="s">
        <v>562</v>
      </c>
      <c r="J888" s="175" t="s">
        <v>562</v>
      </c>
      <c r="M888" s="175" t="s">
        <v>619</v>
      </c>
      <c r="P888" s="175" t="s">
        <v>562</v>
      </c>
      <c r="R888" s="175" t="s">
        <v>562</v>
      </c>
      <c r="S888" s="175" t="s">
        <v>619</v>
      </c>
    </row>
    <row r="889" spans="1:21">
      <c r="A889" s="175">
        <v>38</v>
      </c>
      <c r="B889" s="175" t="s">
        <v>728</v>
      </c>
      <c r="C889" s="175">
        <v>23</v>
      </c>
      <c r="D889" s="175">
        <v>20</v>
      </c>
      <c r="E889" s="175">
        <v>20</v>
      </c>
      <c r="F889" s="175">
        <v>875</v>
      </c>
      <c r="H889" s="175" t="s">
        <v>562</v>
      </c>
      <c r="J889" s="175" t="s">
        <v>562</v>
      </c>
      <c r="L889" s="175" t="s">
        <v>562</v>
      </c>
      <c r="M889" s="175" t="s">
        <v>619</v>
      </c>
      <c r="P889" s="175" t="s">
        <v>562</v>
      </c>
      <c r="R889" s="175" t="s">
        <v>562</v>
      </c>
      <c r="S889" s="175" t="s">
        <v>619</v>
      </c>
    </row>
    <row r="890" spans="1:21">
      <c r="A890" s="175">
        <v>38</v>
      </c>
      <c r="B890" s="175" t="s">
        <v>728</v>
      </c>
      <c r="C890" s="175">
        <v>24</v>
      </c>
      <c r="D890" s="175">
        <v>5</v>
      </c>
      <c r="E890" s="175">
        <v>5</v>
      </c>
      <c r="F890" s="175">
        <v>876</v>
      </c>
      <c r="G890" s="175" t="s">
        <v>610</v>
      </c>
      <c r="H890" s="175" t="s">
        <v>562</v>
      </c>
      <c r="J890" s="175" t="s">
        <v>619</v>
      </c>
      <c r="L890" s="175" t="s">
        <v>562</v>
      </c>
      <c r="M890" s="175" t="s">
        <v>620</v>
      </c>
      <c r="N890" s="175" t="s">
        <v>562</v>
      </c>
      <c r="P890" s="175" t="s">
        <v>619</v>
      </c>
      <c r="R890" s="175" t="s">
        <v>619</v>
      </c>
      <c r="S890" s="175" t="s">
        <v>619</v>
      </c>
    </row>
    <row r="891" spans="1:21">
      <c r="A891" s="175">
        <v>39</v>
      </c>
      <c r="B891" s="175" t="s">
        <v>353</v>
      </c>
      <c r="C891" s="175">
        <v>1</v>
      </c>
      <c r="D891" s="175" t="s">
        <v>618</v>
      </c>
      <c r="E891" s="175">
        <v>3025</v>
      </c>
      <c r="F891" s="175">
        <v>877</v>
      </c>
      <c r="H891" s="175" t="s">
        <v>562</v>
      </c>
      <c r="J891" s="175" t="s">
        <v>619</v>
      </c>
      <c r="L891" s="175" t="s">
        <v>562</v>
      </c>
      <c r="M891" s="175" t="s">
        <v>619</v>
      </c>
      <c r="N891" s="175" t="s">
        <v>562</v>
      </c>
      <c r="U891" s="175">
        <v>1.65</v>
      </c>
    </row>
    <row r="892" spans="1:21">
      <c r="A892" s="175">
        <v>39</v>
      </c>
      <c r="B892" s="175" t="s">
        <v>353</v>
      </c>
      <c r="C892" s="175">
        <v>2</v>
      </c>
      <c r="D892" s="175" t="s">
        <v>723</v>
      </c>
      <c r="E892" s="175">
        <v>2400</v>
      </c>
      <c r="F892" s="175">
        <v>878</v>
      </c>
      <c r="H892" s="175" t="s">
        <v>562</v>
      </c>
      <c r="J892" s="175" t="s">
        <v>562</v>
      </c>
      <c r="M892" s="175" t="s">
        <v>619</v>
      </c>
      <c r="N892" s="175" t="s">
        <v>562</v>
      </c>
      <c r="U892" s="175">
        <v>1.1000000000000001</v>
      </c>
    </row>
    <row r="893" spans="1:21">
      <c r="A893" s="175">
        <v>39</v>
      </c>
      <c r="B893" s="175" t="s">
        <v>353</v>
      </c>
      <c r="C893" s="175">
        <v>3</v>
      </c>
      <c r="D893" s="175">
        <v>2000</v>
      </c>
      <c r="E893" s="175">
        <v>2000</v>
      </c>
      <c r="F893" s="175">
        <v>879</v>
      </c>
      <c r="H893" s="175" t="s">
        <v>562</v>
      </c>
      <c r="J893" s="175" t="s">
        <v>562</v>
      </c>
      <c r="M893" s="175" t="s">
        <v>619</v>
      </c>
      <c r="N893" s="175" t="s">
        <v>562</v>
      </c>
      <c r="U893" s="175">
        <v>1.1000000000000001</v>
      </c>
    </row>
    <row r="894" spans="1:21">
      <c r="A894" s="175">
        <v>39</v>
      </c>
      <c r="B894" s="175" t="s">
        <v>353</v>
      </c>
      <c r="C894" s="175">
        <v>4</v>
      </c>
      <c r="D894" s="175">
        <v>1500</v>
      </c>
      <c r="E894" s="175">
        <v>1500</v>
      </c>
      <c r="F894" s="175">
        <v>880</v>
      </c>
      <c r="H894" s="175" t="s">
        <v>562</v>
      </c>
      <c r="J894" s="175" t="s">
        <v>562</v>
      </c>
      <c r="M894" s="175" t="s">
        <v>619</v>
      </c>
      <c r="U894" s="175">
        <v>0.95</v>
      </c>
    </row>
    <row r="895" spans="1:21">
      <c r="A895" s="175">
        <v>39</v>
      </c>
      <c r="B895" s="175" t="s">
        <v>353</v>
      </c>
      <c r="C895" s="175">
        <v>5</v>
      </c>
      <c r="D895" s="175">
        <v>1000</v>
      </c>
      <c r="E895" s="175">
        <v>1000</v>
      </c>
      <c r="F895" s="175">
        <v>881</v>
      </c>
      <c r="H895" s="175" t="s">
        <v>562</v>
      </c>
      <c r="J895" s="175" t="s">
        <v>562</v>
      </c>
      <c r="L895" s="175" t="s">
        <v>562</v>
      </c>
      <c r="M895" s="175" t="s">
        <v>620</v>
      </c>
      <c r="N895" s="175" t="s">
        <v>562</v>
      </c>
      <c r="U895" s="175">
        <v>1.05</v>
      </c>
    </row>
    <row r="896" spans="1:21">
      <c r="A896" s="175">
        <v>39</v>
      </c>
      <c r="B896" s="175" t="s">
        <v>353</v>
      </c>
      <c r="C896" s="175">
        <v>6</v>
      </c>
      <c r="D896" s="175">
        <v>800</v>
      </c>
      <c r="E896" s="175">
        <v>800</v>
      </c>
      <c r="F896" s="175">
        <v>882</v>
      </c>
      <c r="H896" s="175" t="s">
        <v>562</v>
      </c>
      <c r="J896" s="175" t="s">
        <v>562</v>
      </c>
      <c r="M896" s="175" t="s">
        <v>619</v>
      </c>
      <c r="U896" s="175">
        <v>0.95</v>
      </c>
    </row>
    <row r="897" spans="1:21">
      <c r="A897" s="175">
        <v>39</v>
      </c>
      <c r="B897" s="175" t="s">
        <v>353</v>
      </c>
      <c r="C897" s="175">
        <v>7</v>
      </c>
      <c r="D897" s="175">
        <v>600</v>
      </c>
      <c r="E897" s="175">
        <v>600</v>
      </c>
      <c r="F897" s="175">
        <v>883</v>
      </c>
      <c r="H897" s="175" t="s">
        <v>562</v>
      </c>
      <c r="J897" s="175" t="s">
        <v>562</v>
      </c>
      <c r="M897" s="175" t="s">
        <v>619</v>
      </c>
      <c r="U897" s="175">
        <v>0.95</v>
      </c>
    </row>
    <row r="898" spans="1:21">
      <c r="A898" s="175">
        <v>39</v>
      </c>
      <c r="B898" s="175" t="s">
        <v>353</v>
      </c>
      <c r="C898" s="175">
        <v>8</v>
      </c>
      <c r="D898" s="175" t="s">
        <v>628</v>
      </c>
      <c r="E898" s="175">
        <v>470</v>
      </c>
      <c r="F898" s="175">
        <v>884</v>
      </c>
      <c r="H898" s="175" t="s">
        <v>562</v>
      </c>
      <c r="J898" s="175" t="s">
        <v>562</v>
      </c>
      <c r="L898" s="175" t="s">
        <v>562</v>
      </c>
      <c r="M898" s="175" t="s">
        <v>620</v>
      </c>
      <c r="N898" s="175" t="s">
        <v>562</v>
      </c>
      <c r="U898" s="175">
        <v>1.05</v>
      </c>
    </row>
    <row r="899" spans="1:21">
      <c r="A899" s="175">
        <v>39</v>
      </c>
      <c r="B899" s="175" t="s">
        <v>353</v>
      </c>
      <c r="C899" s="175">
        <v>9</v>
      </c>
      <c r="D899" s="175" t="s">
        <v>630</v>
      </c>
      <c r="E899" s="175">
        <v>420</v>
      </c>
      <c r="F899" s="175">
        <v>885</v>
      </c>
      <c r="H899" s="175" t="s">
        <v>562</v>
      </c>
      <c r="J899" s="175" t="s">
        <v>562</v>
      </c>
      <c r="M899" s="175" t="s">
        <v>619</v>
      </c>
      <c r="U899" s="175">
        <v>0.95</v>
      </c>
    </row>
    <row r="900" spans="1:21">
      <c r="A900" s="175">
        <v>39</v>
      </c>
      <c r="B900" s="175" t="s">
        <v>353</v>
      </c>
      <c r="C900" s="175">
        <v>10</v>
      </c>
      <c r="D900" s="175">
        <v>34.78</v>
      </c>
      <c r="E900" s="175">
        <v>370</v>
      </c>
      <c r="F900" s="175">
        <v>886</v>
      </c>
      <c r="H900" s="175" t="s">
        <v>562</v>
      </c>
      <c r="J900" s="175" t="s">
        <v>562</v>
      </c>
      <c r="M900" s="175" t="s">
        <v>619</v>
      </c>
      <c r="U900" s="175">
        <v>0.95</v>
      </c>
    </row>
    <row r="901" spans="1:21">
      <c r="A901" s="175">
        <v>39</v>
      </c>
      <c r="B901" s="175" t="s">
        <v>353</v>
      </c>
      <c r="C901" s="175">
        <v>11</v>
      </c>
      <c r="D901" s="175">
        <v>34.700000000000003</v>
      </c>
      <c r="E901" s="175">
        <v>325</v>
      </c>
      <c r="F901" s="175">
        <v>887</v>
      </c>
      <c r="H901" s="175" t="s">
        <v>562</v>
      </c>
      <c r="J901" s="175" t="s">
        <v>562</v>
      </c>
      <c r="M901" s="175" t="s">
        <v>619</v>
      </c>
      <c r="P901" s="175" t="s">
        <v>562</v>
      </c>
      <c r="R901" s="175" t="s">
        <v>562</v>
      </c>
      <c r="U901" s="175">
        <v>1.75</v>
      </c>
    </row>
    <row r="902" spans="1:21">
      <c r="A902" s="175">
        <v>39</v>
      </c>
      <c r="B902" s="175" t="s">
        <v>353</v>
      </c>
      <c r="C902" s="175">
        <v>12</v>
      </c>
      <c r="D902" s="175" t="s">
        <v>630</v>
      </c>
      <c r="E902" s="175">
        <v>293</v>
      </c>
      <c r="F902" s="175">
        <v>888</v>
      </c>
      <c r="H902" s="175" t="s">
        <v>562</v>
      </c>
      <c r="J902" s="175" t="s">
        <v>562</v>
      </c>
      <c r="M902" s="175" t="s">
        <v>619</v>
      </c>
      <c r="P902" s="175" t="s">
        <v>562</v>
      </c>
      <c r="R902" s="175" t="s">
        <v>562</v>
      </c>
      <c r="U902" s="175">
        <v>1.75</v>
      </c>
    </row>
    <row r="903" spans="1:21">
      <c r="A903" s="175">
        <v>39</v>
      </c>
      <c r="B903" s="175" t="s">
        <v>353</v>
      </c>
      <c r="C903" s="175">
        <v>13</v>
      </c>
      <c r="D903" s="175">
        <v>34.4</v>
      </c>
      <c r="E903" s="175">
        <v>260</v>
      </c>
      <c r="F903" s="175">
        <v>889</v>
      </c>
      <c r="G903" s="175" t="s">
        <v>610</v>
      </c>
      <c r="H903" s="175" t="s">
        <v>562</v>
      </c>
      <c r="J903" s="175" t="s">
        <v>619</v>
      </c>
      <c r="L903" s="175" t="s">
        <v>562</v>
      </c>
      <c r="M903" s="175" t="s">
        <v>619</v>
      </c>
      <c r="N903" s="175" t="s">
        <v>562</v>
      </c>
      <c r="P903" s="175" t="s">
        <v>562</v>
      </c>
      <c r="R903" s="175" t="s">
        <v>562</v>
      </c>
      <c r="U903" s="175">
        <v>2.4500000000000002</v>
      </c>
    </row>
    <row r="904" spans="1:21">
      <c r="A904" s="175">
        <v>39</v>
      </c>
      <c r="B904" s="175" t="s">
        <v>353</v>
      </c>
      <c r="C904" s="175">
        <v>14</v>
      </c>
      <c r="D904" s="175">
        <v>34.1</v>
      </c>
      <c r="E904" s="175">
        <v>233</v>
      </c>
      <c r="F904" s="175">
        <v>890</v>
      </c>
      <c r="H904" s="175" t="s">
        <v>562</v>
      </c>
      <c r="J904" s="175" t="s">
        <v>562</v>
      </c>
      <c r="M904" s="175" t="s">
        <v>619</v>
      </c>
      <c r="P904" s="175" t="s">
        <v>562</v>
      </c>
      <c r="R904" s="175" t="s">
        <v>562</v>
      </c>
      <c r="U904" s="175">
        <v>1.75</v>
      </c>
    </row>
    <row r="905" spans="1:21">
      <c r="A905" s="175">
        <v>39</v>
      </c>
      <c r="B905" s="175" t="s">
        <v>353</v>
      </c>
      <c r="C905" s="175">
        <v>15</v>
      </c>
      <c r="D905" s="175">
        <v>33.6</v>
      </c>
      <c r="E905" s="175">
        <v>209</v>
      </c>
      <c r="F905" s="175">
        <v>891</v>
      </c>
      <c r="H905" s="175" t="s">
        <v>562</v>
      </c>
      <c r="J905" s="175" t="s">
        <v>562</v>
      </c>
      <c r="M905" s="175" t="s">
        <v>619</v>
      </c>
      <c r="P905" s="175" t="s">
        <v>562</v>
      </c>
      <c r="R905" s="175" t="s">
        <v>562</v>
      </c>
      <c r="U905" s="175">
        <v>1.75</v>
      </c>
    </row>
    <row r="906" spans="1:21">
      <c r="A906" s="175">
        <v>39</v>
      </c>
      <c r="B906" s="175" t="s">
        <v>353</v>
      </c>
      <c r="C906" s="175">
        <v>16</v>
      </c>
      <c r="D906" s="175">
        <v>33.1</v>
      </c>
      <c r="E906" s="175">
        <v>1180</v>
      </c>
      <c r="F906" s="175">
        <v>892</v>
      </c>
      <c r="G906" s="175" t="s">
        <v>610</v>
      </c>
      <c r="H906" s="175" t="s">
        <v>562</v>
      </c>
      <c r="J906" s="175" t="s">
        <v>562</v>
      </c>
      <c r="L906" s="175" t="s">
        <v>562</v>
      </c>
      <c r="M906" s="175" t="s">
        <v>619</v>
      </c>
      <c r="N906" s="175" t="s">
        <v>562</v>
      </c>
      <c r="P906" s="175" t="s">
        <v>562</v>
      </c>
      <c r="R906" s="175" t="s">
        <v>619</v>
      </c>
      <c r="U906" s="175">
        <v>2.7</v>
      </c>
    </row>
    <row r="907" spans="1:21">
      <c r="A907" s="175">
        <v>39</v>
      </c>
      <c r="B907" s="175" t="s">
        <v>353</v>
      </c>
      <c r="C907" s="175">
        <v>17</v>
      </c>
      <c r="D907" s="175">
        <v>32.9</v>
      </c>
      <c r="E907" s="175">
        <v>163</v>
      </c>
      <c r="F907" s="175">
        <v>893</v>
      </c>
      <c r="H907" s="175" t="s">
        <v>562</v>
      </c>
      <c r="J907" s="175" t="s">
        <v>562</v>
      </c>
      <c r="M907" s="175" t="s">
        <v>619</v>
      </c>
      <c r="P907" s="175" t="s">
        <v>562</v>
      </c>
      <c r="R907" s="175" t="s">
        <v>562</v>
      </c>
      <c r="U907" s="175">
        <v>1.75</v>
      </c>
    </row>
    <row r="908" spans="1:21">
      <c r="A908" s="175">
        <v>39</v>
      </c>
      <c r="B908" s="175" t="s">
        <v>353</v>
      </c>
      <c r="C908" s="175">
        <v>18</v>
      </c>
      <c r="D908" s="175">
        <v>32.6</v>
      </c>
      <c r="E908" s="175">
        <v>132</v>
      </c>
      <c r="F908" s="175">
        <v>894</v>
      </c>
      <c r="H908" s="175" t="s">
        <v>619</v>
      </c>
      <c r="J908" s="175" t="s">
        <v>619</v>
      </c>
      <c r="M908" s="175" t="s">
        <v>619</v>
      </c>
      <c r="P908" s="175" t="s">
        <v>562</v>
      </c>
      <c r="R908" s="175" t="s">
        <v>562</v>
      </c>
      <c r="U908" s="175">
        <v>2.6</v>
      </c>
    </row>
    <row r="909" spans="1:21">
      <c r="A909" s="175">
        <v>39</v>
      </c>
      <c r="B909" s="175" t="s">
        <v>353</v>
      </c>
      <c r="C909" s="175">
        <v>19</v>
      </c>
      <c r="D909" s="175">
        <v>32.299999999999997</v>
      </c>
      <c r="E909" s="175">
        <v>103</v>
      </c>
      <c r="F909" s="175">
        <v>895</v>
      </c>
      <c r="G909" s="175" t="s">
        <v>610</v>
      </c>
      <c r="H909" s="175" t="s">
        <v>562</v>
      </c>
      <c r="J909" s="175" t="s">
        <v>562</v>
      </c>
      <c r="L909" s="175" t="s">
        <v>562</v>
      </c>
      <c r="M909" s="175" t="s">
        <v>619</v>
      </c>
      <c r="P909" s="175" t="s">
        <v>562</v>
      </c>
      <c r="R909" s="175" t="s">
        <v>562</v>
      </c>
      <c r="S909" s="175" t="s">
        <v>693</v>
      </c>
      <c r="U909" s="175">
        <v>1.8</v>
      </c>
    </row>
    <row r="910" spans="1:21">
      <c r="A910" s="175">
        <v>39</v>
      </c>
      <c r="B910" s="175" t="s">
        <v>353</v>
      </c>
      <c r="C910" s="175">
        <v>20</v>
      </c>
      <c r="D910" s="175">
        <v>31.8</v>
      </c>
      <c r="E910" s="175">
        <v>73</v>
      </c>
      <c r="F910" s="175">
        <v>896</v>
      </c>
      <c r="H910" s="175" t="s">
        <v>562</v>
      </c>
      <c r="J910" s="175" t="s">
        <v>562</v>
      </c>
      <c r="M910" s="175" t="s">
        <v>619</v>
      </c>
      <c r="P910" s="175" t="s">
        <v>562</v>
      </c>
      <c r="R910" s="175" t="s">
        <v>562</v>
      </c>
      <c r="S910" s="175" t="s">
        <v>693</v>
      </c>
      <c r="U910" s="175">
        <v>3.43</v>
      </c>
    </row>
    <row r="911" spans="1:21">
      <c r="A911" s="175">
        <v>39</v>
      </c>
      <c r="B911" s="175" t="s">
        <v>353</v>
      </c>
      <c r="C911" s="175">
        <v>21</v>
      </c>
      <c r="D911" s="175" t="s">
        <v>649</v>
      </c>
      <c r="E911" s="175">
        <v>50</v>
      </c>
      <c r="F911" s="175">
        <v>897</v>
      </c>
      <c r="G911" s="175" t="s">
        <v>610</v>
      </c>
      <c r="H911" s="175" t="s">
        <v>562</v>
      </c>
      <c r="J911" s="175" t="s">
        <v>562</v>
      </c>
      <c r="L911" s="175" t="s">
        <v>562</v>
      </c>
      <c r="M911" s="175" t="s">
        <v>619</v>
      </c>
      <c r="N911" s="175" t="s">
        <v>562</v>
      </c>
      <c r="P911" s="175" t="s">
        <v>562</v>
      </c>
      <c r="R911" s="175" t="s">
        <v>562</v>
      </c>
      <c r="S911" s="175" t="s">
        <v>619</v>
      </c>
      <c r="U911" s="175">
        <v>3.63</v>
      </c>
    </row>
    <row r="912" spans="1:21">
      <c r="A912" s="175">
        <v>39</v>
      </c>
      <c r="B912" s="175" t="s">
        <v>353</v>
      </c>
      <c r="C912" s="175">
        <v>22</v>
      </c>
      <c r="D912" s="175">
        <v>40</v>
      </c>
      <c r="E912" s="175">
        <v>40</v>
      </c>
      <c r="F912" s="175">
        <v>898</v>
      </c>
      <c r="H912" s="175" t="s">
        <v>619</v>
      </c>
      <c r="J912" s="175" t="s">
        <v>562</v>
      </c>
      <c r="M912" s="175" t="s">
        <v>619</v>
      </c>
      <c r="P912" s="175" t="s">
        <v>619</v>
      </c>
      <c r="R912" s="175" t="s">
        <v>562</v>
      </c>
      <c r="S912" s="175" t="s">
        <v>619</v>
      </c>
      <c r="U912" s="175">
        <v>3.83</v>
      </c>
    </row>
    <row r="913" spans="1:21">
      <c r="A913" s="175">
        <v>39</v>
      </c>
      <c r="B913" s="175" t="s">
        <v>353</v>
      </c>
      <c r="C913" s="175">
        <v>23</v>
      </c>
      <c r="D913" s="175">
        <v>20</v>
      </c>
      <c r="E913" s="175">
        <v>20</v>
      </c>
      <c r="F913" s="175">
        <v>899</v>
      </c>
      <c r="H913" s="175" t="s">
        <v>562</v>
      </c>
      <c r="J913" s="175" t="s">
        <v>562</v>
      </c>
      <c r="L913" s="175" t="s">
        <v>562</v>
      </c>
      <c r="M913" s="175" t="s">
        <v>619</v>
      </c>
      <c r="P913" s="175" t="s">
        <v>562</v>
      </c>
      <c r="R913" s="175" t="s">
        <v>562</v>
      </c>
      <c r="S913" s="175" t="s">
        <v>619</v>
      </c>
      <c r="U913" s="175">
        <v>3.48</v>
      </c>
    </row>
    <row r="914" spans="1:21">
      <c r="A914" s="175">
        <v>39</v>
      </c>
      <c r="B914" s="175" t="s">
        <v>353</v>
      </c>
      <c r="C914" s="175">
        <v>24</v>
      </c>
      <c r="D914" s="175">
        <v>5</v>
      </c>
      <c r="E914" s="175">
        <v>5</v>
      </c>
      <c r="F914" s="175">
        <v>900</v>
      </c>
      <c r="G914" s="175" t="s">
        <v>610</v>
      </c>
      <c r="H914" s="175" t="s">
        <v>562</v>
      </c>
      <c r="J914" s="175" t="s">
        <v>562</v>
      </c>
      <c r="L914" s="175" t="s">
        <v>562</v>
      </c>
      <c r="M914" s="175" t="s">
        <v>620</v>
      </c>
      <c r="N914" s="175" t="s">
        <v>562</v>
      </c>
      <c r="P914" s="175" t="s">
        <v>562</v>
      </c>
      <c r="R914" s="175" t="s">
        <v>562</v>
      </c>
      <c r="S914" s="175" t="s">
        <v>619</v>
      </c>
      <c r="U914" s="175">
        <v>3.53</v>
      </c>
    </row>
    <row r="915" spans="1:21">
      <c r="A915" s="175">
        <v>40</v>
      </c>
      <c r="B915" s="175" t="s">
        <v>355</v>
      </c>
      <c r="C915" s="175">
        <v>1</v>
      </c>
      <c r="D915" s="175" t="s">
        <v>618</v>
      </c>
      <c r="E915" s="175">
        <v>2399</v>
      </c>
      <c r="F915" s="175">
        <v>901</v>
      </c>
      <c r="H915" s="175" t="s">
        <v>562</v>
      </c>
      <c r="J915" s="175" t="s">
        <v>562</v>
      </c>
      <c r="L915" s="175" t="s">
        <v>562</v>
      </c>
      <c r="M915" s="175" t="s">
        <v>619</v>
      </c>
      <c r="N915" s="175" t="s">
        <v>562</v>
      </c>
    </row>
    <row r="916" spans="1:21">
      <c r="A916" s="175">
        <v>40</v>
      </c>
      <c r="B916" s="175" t="s">
        <v>355</v>
      </c>
      <c r="C916" s="175">
        <v>2</v>
      </c>
      <c r="D916" s="175">
        <v>2000</v>
      </c>
      <c r="E916" s="175">
        <v>2000</v>
      </c>
      <c r="F916" s="175">
        <v>902</v>
      </c>
      <c r="H916" s="175" t="s">
        <v>562</v>
      </c>
      <c r="J916" s="175" t="s">
        <v>562</v>
      </c>
      <c r="M916" s="175" t="s">
        <v>620</v>
      </c>
      <c r="N916" s="175" t="s">
        <v>562</v>
      </c>
    </row>
    <row r="917" spans="1:21">
      <c r="A917" s="175">
        <v>40</v>
      </c>
      <c r="B917" s="175" t="s">
        <v>355</v>
      </c>
      <c r="C917" s="175">
        <v>3</v>
      </c>
      <c r="D917" s="175">
        <v>1500</v>
      </c>
      <c r="E917" s="175">
        <v>1500</v>
      </c>
      <c r="F917" s="175">
        <v>903</v>
      </c>
      <c r="H917" s="175" t="s">
        <v>619</v>
      </c>
      <c r="J917" s="175" t="s">
        <v>562</v>
      </c>
      <c r="M917" s="175" t="s">
        <v>619</v>
      </c>
    </row>
    <row r="918" spans="1:21">
      <c r="A918" s="175">
        <v>40</v>
      </c>
      <c r="B918" s="175" t="s">
        <v>355</v>
      </c>
      <c r="C918" s="175">
        <v>4</v>
      </c>
      <c r="D918" s="175">
        <v>1000</v>
      </c>
      <c r="E918" s="175">
        <v>1000</v>
      </c>
      <c r="F918" s="175">
        <v>904</v>
      </c>
      <c r="H918" s="175" t="s">
        <v>562</v>
      </c>
      <c r="J918" s="175" t="s">
        <v>562</v>
      </c>
      <c r="L918" s="175" t="s">
        <v>562</v>
      </c>
      <c r="M918" s="175" t="s">
        <v>619</v>
      </c>
      <c r="N918" s="175" t="s">
        <v>562</v>
      </c>
    </row>
    <row r="919" spans="1:21">
      <c r="A919" s="175">
        <v>40</v>
      </c>
      <c r="B919" s="175" t="s">
        <v>355</v>
      </c>
      <c r="C919" s="175">
        <v>5</v>
      </c>
      <c r="D919" s="175">
        <v>800</v>
      </c>
      <c r="E919" s="175">
        <v>800</v>
      </c>
      <c r="F919" s="175">
        <v>905</v>
      </c>
      <c r="H919" s="175" t="s">
        <v>562</v>
      </c>
      <c r="J919" s="175" t="s">
        <v>619</v>
      </c>
      <c r="M919" s="175" t="s">
        <v>619</v>
      </c>
    </row>
    <row r="920" spans="1:21">
      <c r="A920" s="175">
        <v>40</v>
      </c>
      <c r="B920" s="175" t="s">
        <v>355</v>
      </c>
      <c r="C920" s="175">
        <v>6</v>
      </c>
      <c r="D920" s="175">
        <v>600</v>
      </c>
      <c r="E920" s="175">
        <v>600</v>
      </c>
      <c r="F920" s="175">
        <v>906</v>
      </c>
      <c r="H920" s="175" t="s">
        <v>562</v>
      </c>
      <c r="J920" s="175" t="s">
        <v>562</v>
      </c>
      <c r="M920" s="175" t="s">
        <v>619</v>
      </c>
    </row>
    <row r="921" spans="1:21">
      <c r="A921" s="175">
        <v>40</v>
      </c>
      <c r="B921" s="175" t="s">
        <v>355</v>
      </c>
      <c r="C921" s="175">
        <v>7</v>
      </c>
      <c r="D921" s="175">
        <v>600</v>
      </c>
      <c r="E921" s="175">
        <v>500</v>
      </c>
      <c r="F921" s="175">
        <v>907</v>
      </c>
      <c r="H921" s="175" t="s">
        <v>562</v>
      </c>
      <c r="J921" s="175" t="s">
        <v>562</v>
      </c>
      <c r="M921" s="175" t="s">
        <v>619</v>
      </c>
    </row>
    <row r="922" spans="1:21">
      <c r="A922" s="175">
        <v>40</v>
      </c>
      <c r="B922" s="175" t="s">
        <v>355</v>
      </c>
      <c r="C922" s="175">
        <v>8</v>
      </c>
      <c r="D922" s="175" t="s">
        <v>628</v>
      </c>
      <c r="E922" s="175">
        <v>450</v>
      </c>
      <c r="F922" s="175">
        <v>908</v>
      </c>
      <c r="H922" s="175" t="s">
        <v>562</v>
      </c>
      <c r="J922" s="175" t="s">
        <v>562</v>
      </c>
      <c r="L922" s="175" t="s">
        <v>562</v>
      </c>
      <c r="M922" s="175" t="s">
        <v>619</v>
      </c>
      <c r="N922" s="175" t="s">
        <v>562</v>
      </c>
    </row>
    <row r="923" spans="1:21">
      <c r="A923" s="175">
        <v>40</v>
      </c>
      <c r="B923" s="175" t="s">
        <v>355</v>
      </c>
      <c r="C923" s="175">
        <v>9</v>
      </c>
      <c r="D923" s="175" t="s">
        <v>630</v>
      </c>
      <c r="E923" s="175">
        <v>401</v>
      </c>
      <c r="F923" s="175">
        <v>909</v>
      </c>
      <c r="H923" s="175" t="s">
        <v>562</v>
      </c>
      <c r="J923" s="175" t="s">
        <v>562</v>
      </c>
      <c r="M923" s="175" t="s">
        <v>619</v>
      </c>
    </row>
    <row r="924" spans="1:21">
      <c r="A924" s="175">
        <v>40</v>
      </c>
      <c r="B924" s="175" t="s">
        <v>355</v>
      </c>
      <c r="C924" s="175">
        <v>10</v>
      </c>
      <c r="D924" s="175">
        <v>34.78</v>
      </c>
      <c r="E924" s="175">
        <v>352</v>
      </c>
      <c r="F924" s="175">
        <v>910</v>
      </c>
      <c r="H924" s="175" t="s">
        <v>562</v>
      </c>
      <c r="J924" s="175" t="s">
        <v>562</v>
      </c>
      <c r="M924" s="175" t="s">
        <v>620</v>
      </c>
    </row>
    <row r="925" spans="1:21">
      <c r="A925" s="175">
        <v>40</v>
      </c>
      <c r="B925" s="175" t="s">
        <v>355</v>
      </c>
      <c r="C925" s="175">
        <v>11</v>
      </c>
      <c r="D925" s="175">
        <v>34.700000000000003</v>
      </c>
      <c r="E925" s="175">
        <v>309</v>
      </c>
      <c r="F925" s="175">
        <v>911</v>
      </c>
      <c r="H925" s="175" t="s">
        <v>562</v>
      </c>
      <c r="J925" s="175" t="s">
        <v>562</v>
      </c>
      <c r="M925" s="175" t="s">
        <v>619</v>
      </c>
      <c r="P925" s="175" t="s">
        <v>619</v>
      </c>
      <c r="R925" s="175" t="s">
        <v>562</v>
      </c>
    </row>
    <row r="926" spans="1:21">
      <c r="A926" s="175">
        <v>40</v>
      </c>
      <c r="B926" s="175" t="s">
        <v>355</v>
      </c>
      <c r="C926" s="175">
        <v>12</v>
      </c>
      <c r="D926" s="175" t="s">
        <v>630</v>
      </c>
      <c r="E926" s="175">
        <v>276</v>
      </c>
      <c r="F926" s="175">
        <v>912</v>
      </c>
      <c r="H926" s="175" t="s">
        <v>562</v>
      </c>
      <c r="J926" s="175" t="s">
        <v>562</v>
      </c>
      <c r="M926" s="175" t="s">
        <v>619</v>
      </c>
      <c r="P926" s="175" t="s">
        <v>562</v>
      </c>
      <c r="R926" s="175" t="s">
        <v>562</v>
      </c>
    </row>
    <row r="927" spans="1:21">
      <c r="A927" s="175">
        <v>40</v>
      </c>
      <c r="B927" s="175" t="s">
        <v>355</v>
      </c>
      <c r="C927" s="175">
        <v>13</v>
      </c>
      <c r="D927" s="175">
        <v>34.4</v>
      </c>
      <c r="E927" s="175">
        <v>243</v>
      </c>
      <c r="F927" s="175">
        <v>913</v>
      </c>
      <c r="G927" s="175" t="s">
        <v>610</v>
      </c>
      <c r="H927" s="175" t="s">
        <v>562</v>
      </c>
      <c r="J927" s="175" t="s">
        <v>562</v>
      </c>
      <c r="L927" s="175" t="s">
        <v>562</v>
      </c>
      <c r="M927" s="175" t="s">
        <v>619</v>
      </c>
      <c r="N927" s="175" t="s">
        <v>562</v>
      </c>
      <c r="P927" s="175" t="s">
        <v>562</v>
      </c>
      <c r="R927" s="175" t="s">
        <v>562</v>
      </c>
    </row>
    <row r="928" spans="1:21">
      <c r="A928" s="175">
        <v>40</v>
      </c>
      <c r="B928" s="175" t="s">
        <v>355</v>
      </c>
      <c r="C928" s="175">
        <v>14</v>
      </c>
      <c r="D928" s="175">
        <v>34.1</v>
      </c>
      <c r="E928" s="175">
        <v>218</v>
      </c>
      <c r="F928" s="175">
        <v>914</v>
      </c>
      <c r="H928" s="175" t="s">
        <v>562</v>
      </c>
      <c r="J928" s="175" t="s">
        <v>562</v>
      </c>
      <c r="M928" s="175" t="s">
        <v>619</v>
      </c>
      <c r="P928" s="175" t="s">
        <v>562</v>
      </c>
      <c r="R928" s="175" t="s">
        <v>562</v>
      </c>
    </row>
    <row r="929" spans="1:21">
      <c r="A929" s="175">
        <v>40</v>
      </c>
      <c r="B929" s="175" t="s">
        <v>355</v>
      </c>
      <c r="C929" s="175">
        <v>15</v>
      </c>
      <c r="D929" s="175">
        <v>33.6</v>
      </c>
      <c r="E929" s="175">
        <v>189</v>
      </c>
      <c r="F929" s="175">
        <v>915</v>
      </c>
      <c r="H929" s="175" t="s">
        <v>562</v>
      </c>
      <c r="J929" s="175" t="s">
        <v>619</v>
      </c>
      <c r="M929" s="175" t="s">
        <v>619</v>
      </c>
      <c r="P929" s="175" t="s">
        <v>562</v>
      </c>
      <c r="R929" s="175" t="s">
        <v>562</v>
      </c>
    </row>
    <row r="930" spans="1:21">
      <c r="A930" s="175">
        <v>40</v>
      </c>
      <c r="B930" s="175" t="s">
        <v>355</v>
      </c>
      <c r="C930" s="175">
        <v>16</v>
      </c>
      <c r="D930" s="175">
        <v>33.1</v>
      </c>
      <c r="E930" s="175">
        <v>165</v>
      </c>
      <c r="F930" s="175">
        <v>916</v>
      </c>
      <c r="G930" s="175" t="s">
        <v>610</v>
      </c>
      <c r="H930" s="175" t="s">
        <v>562</v>
      </c>
      <c r="J930" s="175" t="s">
        <v>562</v>
      </c>
      <c r="L930" s="175" t="s">
        <v>562</v>
      </c>
      <c r="M930" s="175" t="s">
        <v>619</v>
      </c>
      <c r="N930" s="175" t="s">
        <v>562</v>
      </c>
      <c r="P930" s="175" t="s">
        <v>562</v>
      </c>
      <c r="R930" s="175" t="s">
        <v>619</v>
      </c>
    </row>
    <row r="931" spans="1:21">
      <c r="A931" s="175">
        <v>40</v>
      </c>
      <c r="B931" s="175" t="s">
        <v>355</v>
      </c>
      <c r="C931" s="175">
        <v>17</v>
      </c>
      <c r="D931" s="175">
        <v>32.9</v>
      </c>
      <c r="E931" s="175">
        <v>148</v>
      </c>
      <c r="F931" s="175">
        <v>917</v>
      </c>
      <c r="H931" s="175" t="s">
        <v>562</v>
      </c>
      <c r="J931" s="175" t="s">
        <v>562</v>
      </c>
      <c r="M931" s="175" t="s">
        <v>619</v>
      </c>
      <c r="P931" s="175" t="s">
        <v>562</v>
      </c>
      <c r="R931" s="175" t="s">
        <v>562</v>
      </c>
    </row>
    <row r="932" spans="1:21">
      <c r="A932" s="175">
        <v>40</v>
      </c>
      <c r="B932" s="175" t="s">
        <v>355</v>
      </c>
      <c r="C932" s="175">
        <v>18</v>
      </c>
      <c r="D932" s="175">
        <v>32.6</v>
      </c>
      <c r="E932" s="175">
        <v>124</v>
      </c>
      <c r="F932" s="175">
        <v>918</v>
      </c>
      <c r="H932" s="175" t="s">
        <v>562</v>
      </c>
      <c r="J932" s="175" t="s">
        <v>562</v>
      </c>
      <c r="M932" s="175" t="s">
        <v>619</v>
      </c>
      <c r="P932" s="175" t="s">
        <v>562</v>
      </c>
      <c r="R932" s="175" t="s">
        <v>562</v>
      </c>
    </row>
    <row r="933" spans="1:21">
      <c r="A933" s="175">
        <v>40</v>
      </c>
      <c r="B933" s="175" t="s">
        <v>355</v>
      </c>
      <c r="C933" s="175">
        <v>19</v>
      </c>
      <c r="D933" s="175">
        <v>32.299999999999997</v>
      </c>
      <c r="E933" s="175">
        <v>99</v>
      </c>
      <c r="F933" s="175">
        <v>919</v>
      </c>
      <c r="G933" s="175" t="s">
        <v>610</v>
      </c>
      <c r="H933" s="175" t="s">
        <v>562</v>
      </c>
      <c r="J933" s="175" t="s">
        <v>562</v>
      </c>
      <c r="L933" s="175" t="s">
        <v>562</v>
      </c>
      <c r="M933" s="175" t="s">
        <v>619</v>
      </c>
      <c r="P933" s="175" t="s">
        <v>562</v>
      </c>
      <c r="R933" s="175" t="s">
        <v>562</v>
      </c>
      <c r="S933" s="175" t="s">
        <v>562</v>
      </c>
    </row>
    <row r="934" spans="1:21">
      <c r="A934" s="175">
        <v>40</v>
      </c>
      <c r="B934" s="175" t="s">
        <v>355</v>
      </c>
      <c r="C934" s="175">
        <v>20</v>
      </c>
      <c r="D934" s="175">
        <v>31.8</v>
      </c>
      <c r="E934" s="175">
        <v>67</v>
      </c>
      <c r="F934" s="175">
        <v>920</v>
      </c>
      <c r="H934" s="175" t="s">
        <v>619</v>
      </c>
      <c r="J934" s="175" t="s">
        <v>562</v>
      </c>
      <c r="M934" s="175" t="s">
        <v>619</v>
      </c>
      <c r="P934" s="175" t="s">
        <v>562</v>
      </c>
      <c r="R934" s="175" t="s">
        <v>562</v>
      </c>
      <c r="S934" s="175" t="s">
        <v>619</v>
      </c>
    </row>
    <row r="935" spans="1:21">
      <c r="A935" s="175">
        <v>40</v>
      </c>
      <c r="B935" s="175" t="s">
        <v>355</v>
      </c>
      <c r="C935" s="175">
        <v>21</v>
      </c>
      <c r="D935" s="175" t="s">
        <v>649</v>
      </c>
      <c r="E935" s="175">
        <v>52</v>
      </c>
      <c r="F935" s="175">
        <v>921</v>
      </c>
      <c r="G935" s="175" t="s">
        <v>610</v>
      </c>
      <c r="H935" s="175" t="s">
        <v>562</v>
      </c>
      <c r="J935" s="175" t="s">
        <v>562</v>
      </c>
      <c r="L935" s="175" t="s">
        <v>562</v>
      </c>
      <c r="M935" s="175" t="s">
        <v>619</v>
      </c>
      <c r="N935" s="175" t="s">
        <v>562</v>
      </c>
      <c r="P935" s="175" t="s">
        <v>562</v>
      </c>
      <c r="R935" s="175" t="s">
        <v>562</v>
      </c>
      <c r="S935" s="175" t="s">
        <v>619</v>
      </c>
    </row>
    <row r="936" spans="1:21">
      <c r="A936" s="175">
        <v>40</v>
      </c>
      <c r="B936" s="175" t="s">
        <v>355</v>
      </c>
      <c r="C936" s="175">
        <v>22</v>
      </c>
      <c r="D936" s="175">
        <v>40</v>
      </c>
      <c r="E936" s="175">
        <v>40</v>
      </c>
      <c r="F936" s="175">
        <v>922</v>
      </c>
      <c r="H936" s="175" t="s">
        <v>562</v>
      </c>
      <c r="J936" s="175" t="s">
        <v>562</v>
      </c>
      <c r="M936" s="175" t="s">
        <v>619</v>
      </c>
      <c r="P936" s="175" t="s">
        <v>562</v>
      </c>
      <c r="R936" s="175" t="s">
        <v>562</v>
      </c>
      <c r="S936" s="175" t="s">
        <v>619</v>
      </c>
    </row>
    <row r="937" spans="1:21">
      <c r="A937" s="175">
        <v>40</v>
      </c>
      <c r="B937" s="175" t="s">
        <v>355</v>
      </c>
      <c r="C937" s="175">
        <v>23</v>
      </c>
      <c r="D937" s="175">
        <v>20</v>
      </c>
      <c r="E937" s="175">
        <v>20</v>
      </c>
      <c r="F937" s="175">
        <v>923</v>
      </c>
      <c r="H937" s="175" t="s">
        <v>562</v>
      </c>
      <c r="J937" s="175" t="s">
        <v>619</v>
      </c>
      <c r="L937" s="175" t="s">
        <v>562</v>
      </c>
      <c r="M937" s="175" t="s">
        <v>619</v>
      </c>
      <c r="P937" s="175" t="s">
        <v>562</v>
      </c>
      <c r="R937" s="175" t="s">
        <v>562</v>
      </c>
      <c r="S937" s="175" t="s">
        <v>562</v>
      </c>
    </row>
    <row r="938" spans="1:21">
      <c r="A938" s="175">
        <v>40</v>
      </c>
      <c r="B938" s="175" t="s">
        <v>355</v>
      </c>
      <c r="C938" s="175">
        <v>24</v>
      </c>
      <c r="D938" s="175">
        <v>5</v>
      </c>
      <c r="E938" s="175">
        <v>5</v>
      </c>
      <c r="F938" s="175">
        <v>924</v>
      </c>
      <c r="G938" s="175" t="s">
        <v>610</v>
      </c>
      <c r="H938" s="175" t="s">
        <v>562</v>
      </c>
      <c r="J938" s="175" t="s">
        <v>562</v>
      </c>
      <c r="L938" s="175" t="s">
        <v>562</v>
      </c>
      <c r="M938" s="175" t="s">
        <v>620</v>
      </c>
      <c r="N938" s="175" t="s">
        <v>562</v>
      </c>
      <c r="P938" s="175" t="s">
        <v>562</v>
      </c>
      <c r="R938" s="175" t="s">
        <v>562</v>
      </c>
      <c r="S938" s="175" t="s">
        <v>619</v>
      </c>
    </row>
    <row r="939" spans="1:21">
      <c r="A939" s="175">
        <v>41</v>
      </c>
      <c r="B939" s="175" t="s">
        <v>357</v>
      </c>
      <c r="C939" s="175">
        <v>1</v>
      </c>
      <c r="D939" s="175" t="s">
        <v>646</v>
      </c>
      <c r="E939" s="175">
        <v>3590</v>
      </c>
      <c r="F939" s="175">
        <v>925</v>
      </c>
      <c r="G939" s="175" t="s">
        <v>722</v>
      </c>
      <c r="H939" s="175" t="s">
        <v>562</v>
      </c>
      <c r="J939" s="175" t="s">
        <v>562</v>
      </c>
      <c r="L939" s="175" t="s">
        <v>562</v>
      </c>
      <c r="M939" s="175" t="s">
        <v>619</v>
      </c>
      <c r="N939" s="175" t="s">
        <v>562</v>
      </c>
      <c r="U939" s="175">
        <v>1.1499999999999999</v>
      </c>
    </row>
    <row r="940" spans="1:21">
      <c r="A940" s="175">
        <v>41</v>
      </c>
      <c r="B940" s="175" t="s">
        <v>357</v>
      </c>
      <c r="C940" s="175">
        <v>2</v>
      </c>
      <c r="D940" s="175" t="s">
        <v>638</v>
      </c>
      <c r="E940" s="175">
        <v>2450</v>
      </c>
      <c r="F940" s="175">
        <v>926</v>
      </c>
      <c r="H940" s="175" t="s">
        <v>562</v>
      </c>
      <c r="J940" s="175" t="s">
        <v>619</v>
      </c>
      <c r="M940" s="175" t="s">
        <v>619</v>
      </c>
      <c r="N940" s="175" t="s">
        <v>562</v>
      </c>
      <c r="U940" s="175">
        <v>1.6</v>
      </c>
    </row>
    <row r="941" spans="1:21">
      <c r="A941" s="175">
        <v>41</v>
      </c>
      <c r="B941" s="175" t="s">
        <v>357</v>
      </c>
      <c r="C941" s="175">
        <v>3</v>
      </c>
      <c r="D941" s="175">
        <v>2000</v>
      </c>
      <c r="E941" s="175">
        <v>2000</v>
      </c>
      <c r="F941" s="175">
        <v>927</v>
      </c>
      <c r="H941" s="175" t="s">
        <v>562</v>
      </c>
      <c r="J941" s="175" t="s">
        <v>562</v>
      </c>
      <c r="M941" s="175" t="s">
        <v>619</v>
      </c>
      <c r="N941" s="175" t="s">
        <v>562</v>
      </c>
      <c r="U941" s="175">
        <v>1.1000000000000001</v>
      </c>
    </row>
    <row r="942" spans="1:21">
      <c r="A942" s="175">
        <v>41</v>
      </c>
      <c r="B942" s="175" t="s">
        <v>357</v>
      </c>
      <c r="C942" s="175">
        <v>4</v>
      </c>
      <c r="D942" s="175">
        <v>1500</v>
      </c>
      <c r="E942" s="175">
        <v>1500</v>
      </c>
      <c r="F942" s="175">
        <v>928</v>
      </c>
      <c r="H942" s="175" t="s">
        <v>562</v>
      </c>
      <c r="J942" s="175" t="s">
        <v>562</v>
      </c>
      <c r="M942" s="175" t="s">
        <v>619</v>
      </c>
      <c r="U942" s="175">
        <v>0.95</v>
      </c>
    </row>
    <row r="943" spans="1:21">
      <c r="A943" s="175">
        <v>41</v>
      </c>
      <c r="B943" s="175" t="s">
        <v>357</v>
      </c>
      <c r="C943" s="175">
        <v>5</v>
      </c>
      <c r="D943" s="175">
        <v>1000</v>
      </c>
      <c r="E943" s="175">
        <v>1000</v>
      </c>
      <c r="F943" s="175">
        <v>929</v>
      </c>
      <c r="G943" s="175" t="s">
        <v>722</v>
      </c>
      <c r="H943" s="175" t="s">
        <v>562</v>
      </c>
      <c r="J943" s="175" t="s">
        <v>562</v>
      </c>
      <c r="L943" s="175" t="s">
        <v>562</v>
      </c>
      <c r="M943" s="175" t="s">
        <v>619</v>
      </c>
      <c r="N943" s="175" t="s">
        <v>562</v>
      </c>
      <c r="U943" s="175">
        <v>1.1499999999999999</v>
      </c>
    </row>
    <row r="944" spans="1:21">
      <c r="A944" s="175">
        <v>41</v>
      </c>
      <c r="B944" s="175" t="s">
        <v>357</v>
      </c>
      <c r="C944" s="175">
        <v>6</v>
      </c>
      <c r="D944" s="175">
        <v>800</v>
      </c>
      <c r="E944" s="175">
        <v>800</v>
      </c>
      <c r="F944" s="175">
        <v>930</v>
      </c>
      <c r="H944" s="175" t="s">
        <v>619</v>
      </c>
      <c r="J944" s="175" t="s">
        <v>562</v>
      </c>
      <c r="M944" s="175" t="s">
        <v>620</v>
      </c>
      <c r="U944" s="175">
        <v>1.2</v>
      </c>
    </row>
    <row r="945" spans="1:22">
      <c r="A945" s="175">
        <v>41</v>
      </c>
      <c r="B945" s="175" t="s">
        <v>357</v>
      </c>
      <c r="C945" s="175">
        <v>7</v>
      </c>
      <c r="D945" s="175">
        <v>600</v>
      </c>
      <c r="E945" s="175">
        <v>600</v>
      </c>
      <c r="F945" s="175">
        <v>931</v>
      </c>
      <c r="H945" s="175" t="s">
        <v>562</v>
      </c>
      <c r="J945" s="175" t="s">
        <v>562</v>
      </c>
      <c r="M945" s="175" t="s">
        <v>619</v>
      </c>
      <c r="U945" s="175">
        <v>0.95</v>
      </c>
    </row>
    <row r="946" spans="1:22">
      <c r="A946" s="175">
        <v>41</v>
      </c>
      <c r="B946" s="175" t="s">
        <v>357</v>
      </c>
      <c r="C946" s="175">
        <v>8</v>
      </c>
      <c r="D946" s="175" t="s">
        <v>628</v>
      </c>
      <c r="E946" s="175">
        <v>510</v>
      </c>
      <c r="F946" s="175">
        <v>932</v>
      </c>
      <c r="G946" s="175" t="s">
        <v>722</v>
      </c>
      <c r="H946" s="175" t="s">
        <v>562</v>
      </c>
      <c r="J946" s="175" t="s">
        <v>562</v>
      </c>
      <c r="L946" s="175" t="s">
        <v>562</v>
      </c>
      <c r="M946" s="175" t="s">
        <v>619</v>
      </c>
      <c r="N946" s="175" t="s">
        <v>562</v>
      </c>
      <c r="U946" s="175">
        <v>1.1499999999999999</v>
      </c>
    </row>
    <row r="947" spans="1:22">
      <c r="A947" s="175">
        <v>41</v>
      </c>
      <c r="B947" s="175" t="s">
        <v>357</v>
      </c>
      <c r="C947" s="175">
        <v>9</v>
      </c>
      <c r="D947" s="175">
        <v>34.78</v>
      </c>
      <c r="E947" s="175">
        <v>377</v>
      </c>
      <c r="F947" s="175">
        <v>933</v>
      </c>
      <c r="H947" s="175" t="s">
        <v>562</v>
      </c>
      <c r="J947" s="175" t="s">
        <v>619</v>
      </c>
      <c r="M947" s="175" t="s">
        <v>619</v>
      </c>
      <c r="U947" s="175">
        <v>1.45</v>
      </c>
    </row>
    <row r="948" spans="1:22">
      <c r="A948" s="175">
        <v>41</v>
      </c>
      <c r="B948" s="175" t="s">
        <v>357</v>
      </c>
      <c r="C948" s="175">
        <v>10</v>
      </c>
      <c r="D948" s="175">
        <v>34.700000000000003</v>
      </c>
      <c r="E948" s="175">
        <v>345</v>
      </c>
      <c r="F948" s="175">
        <v>934</v>
      </c>
      <c r="H948" s="175" t="s">
        <v>562</v>
      </c>
      <c r="J948" s="175" t="s">
        <v>562</v>
      </c>
      <c r="M948" s="175" t="s">
        <v>619</v>
      </c>
      <c r="O948" s="175" t="s">
        <v>562</v>
      </c>
      <c r="P948" s="175" t="s">
        <v>562</v>
      </c>
      <c r="R948" s="175" t="s">
        <v>562</v>
      </c>
      <c r="U948" s="175">
        <v>2.5</v>
      </c>
    </row>
    <row r="949" spans="1:22">
      <c r="A949" s="175">
        <v>41</v>
      </c>
      <c r="B949" s="175" t="s">
        <v>357</v>
      </c>
      <c r="C949" s="175">
        <v>11</v>
      </c>
      <c r="D949" s="175">
        <v>34.4</v>
      </c>
      <c r="E949" s="175">
        <v>280</v>
      </c>
      <c r="F949" s="175">
        <v>935</v>
      </c>
      <c r="G949" s="175" t="s">
        <v>610</v>
      </c>
      <c r="H949" s="175" t="s">
        <v>562</v>
      </c>
      <c r="J949" s="175" t="s">
        <v>562</v>
      </c>
      <c r="L949" s="175" t="s">
        <v>562</v>
      </c>
      <c r="M949" s="175" t="s">
        <v>619</v>
      </c>
      <c r="N949" s="175" t="s">
        <v>562</v>
      </c>
      <c r="O949" s="175" t="s">
        <v>562</v>
      </c>
      <c r="P949" s="175" t="s">
        <v>562</v>
      </c>
      <c r="R949" s="175" t="s">
        <v>562</v>
      </c>
      <c r="U949" s="175">
        <v>2.7</v>
      </c>
    </row>
    <row r="950" spans="1:22">
      <c r="A950" s="175">
        <v>41</v>
      </c>
      <c r="B950" s="175" t="s">
        <v>357</v>
      </c>
      <c r="C950" s="175">
        <v>12</v>
      </c>
      <c r="D950" s="175">
        <v>34.1</v>
      </c>
      <c r="E950" s="175">
        <v>257</v>
      </c>
      <c r="F950" s="175">
        <v>936</v>
      </c>
      <c r="H950" s="175" t="s">
        <v>562</v>
      </c>
      <c r="J950" s="175" t="s">
        <v>562</v>
      </c>
      <c r="M950" s="175" t="s">
        <v>620</v>
      </c>
      <c r="O950" s="175" t="s">
        <v>562</v>
      </c>
      <c r="P950" s="175" t="s">
        <v>562</v>
      </c>
      <c r="R950" s="175" t="s">
        <v>562</v>
      </c>
      <c r="U950" s="175">
        <v>2.4</v>
      </c>
    </row>
    <row r="951" spans="1:22">
      <c r="A951" s="175">
        <v>41</v>
      </c>
      <c r="B951" s="175" t="s">
        <v>357</v>
      </c>
      <c r="C951" s="175">
        <v>13</v>
      </c>
      <c r="D951" s="175">
        <v>33.6</v>
      </c>
      <c r="E951" s="175">
        <v>234</v>
      </c>
      <c r="F951" s="175">
        <v>937</v>
      </c>
      <c r="H951" s="175" t="s">
        <v>619</v>
      </c>
      <c r="J951" s="175" t="s">
        <v>562</v>
      </c>
      <c r="M951" s="175" t="s">
        <v>619</v>
      </c>
      <c r="O951" s="175" t="s">
        <v>562</v>
      </c>
      <c r="P951" s="175" t="s">
        <v>562</v>
      </c>
      <c r="R951" s="175" t="s">
        <v>562</v>
      </c>
      <c r="U951" s="175">
        <v>2.85</v>
      </c>
    </row>
    <row r="952" spans="1:22">
      <c r="A952" s="175">
        <v>41</v>
      </c>
      <c r="B952" s="175" t="s">
        <v>357</v>
      </c>
      <c r="C952" s="175">
        <v>14</v>
      </c>
      <c r="D952" s="175">
        <v>33.1</v>
      </c>
      <c r="E952" s="175">
        <v>205</v>
      </c>
      <c r="F952" s="175">
        <v>938</v>
      </c>
      <c r="G952" s="175" t="s">
        <v>724</v>
      </c>
      <c r="H952" s="175" t="s">
        <v>562</v>
      </c>
      <c r="J952" s="175" t="s">
        <v>562</v>
      </c>
      <c r="L952" s="175" t="s">
        <v>562</v>
      </c>
      <c r="M952" s="175" t="s">
        <v>619</v>
      </c>
      <c r="N952" s="175" t="s">
        <v>562</v>
      </c>
      <c r="O952" s="175" t="s">
        <v>619</v>
      </c>
      <c r="P952" s="175" t="s">
        <v>562</v>
      </c>
      <c r="R952" s="175" t="s">
        <v>562</v>
      </c>
      <c r="U952" s="175">
        <v>3.5</v>
      </c>
      <c r="V952" s="175" t="s">
        <v>562</v>
      </c>
    </row>
    <row r="953" spans="1:22">
      <c r="A953" s="175">
        <v>41</v>
      </c>
      <c r="B953" s="175" t="s">
        <v>357</v>
      </c>
      <c r="C953" s="175">
        <v>15</v>
      </c>
      <c r="D953" s="175">
        <v>32.9</v>
      </c>
      <c r="E953" s="175">
        <v>184</v>
      </c>
      <c r="F953" s="175">
        <v>939</v>
      </c>
      <c r="H953" s="175" t="s">
        <v>562</v>
      </c>
      <c r="J953" s="175" t="s">
        <v>562</v>
      </c>
      <c r="M953" s="175" t="s">
        <v>619</v>
      </c>
      <c r="N953" s="175" t="s">
        <v>562</v>
      </c>
      <c r="O953" s="175" t="s">
        <v>562</v>
      </c>
      <c r="P953" s="175" t="s">
        <v>562</v>
      </c>
      <c r="R953" s="175" t="s">
        <v>562</v>
      </c>
      <c r="U953" s="175">
        <v>2.7</v>
      </c>
      <c r="V953" s="175" t="s">
        <v>562</v>
      </c>
    </row>
    <row r="954" spans="1:22">
      <c r="A954" s="175">
        <v>41</v>
      </c>
      <c r="B954" s="175" t="s">
        <v>357</v>
      </c>
      <c r="C954" s="175">
        <v>16</v>
      </c>
      <c r="D954" s="175">
        <v>32.6</v>
      </c>
      <c r="E954" s="175">
        <v>150</v>
      </c>
      <c r="F954" s="175">
        <v>940</v>
      </c>
      <c r="H954" s="175" t="s">
        <v>562</v>
      </c>
      <c r="J954" s="175" t="s">
        <v>562</v>
      </c>
      <c r="M954" s="175" t="s">
        <v>619</v>
      </c>
      <c r="N954" s="175" t="s">
        <v>562</v>
      </c>
      <c r="O954" s="175" t="s">
        <v>562</v>
      </c>
      <c r="P954" s="175" t="s">
        <v>562</v>
      </c>
      <c r="R954" s="175" t="s">
        <v>562</v>
      </c>
      <c r="U954" s="175">
        <v>2.7</v>
      </c>
      <c r="V954" s="175" t="s">
        <v>562</v>
      </c>
    </row>
    <row r="955" spans="1:22">
      <c r="A955" s="175">
        <v>41</v>
      </c>
      <c r="B955" s="175" t="s">
        <v>357</v>
      </c>
      <c r="C955" s="175">
        <v>17</v>
      </c>
      <c r="D955" s="175">
        <v>32.299999999999997</v>
      </c>
      <c r="E955" s="175">
        <v>117</v>
      </c>
      <c r="F955" s="175">
        <v>941</v>
      </c>
      <c r="G955" s="175" t="s">
        <v>729</v>
      </c>
      <c r="H955" s="175" t="s">
        <v>562</v>
      </c>
      <c r="J955" s="175" t="s">
        <v>619</v>
      </c>
      <c r="L955" s="175" t="s">
        <v>562</v>
      </c>
      <c r="M955" s="175" t="s">
        <v>619</v>
      </c>
      <c r="N955" s="175" t="s">
        <v>562</v>
      </c>
      <c r="O955" s="175" t="s">
        <v>562</v>
      </c>
      <c r="P955" s="175" t="s">
        <v>562</v>
      </c>
      <c r="R955" s="175" t="s">
        <v>619</v>
      </c>
      <c r="S955" s="175" t="s">
        <v>619</v>
      </c>
      <c r="U955" s="175">
        <v>5.68</v>
      </c>
      <c r="V955" s="175" t="s">
        <v>562</v>
      </c>
    </row>
    <row r="956" spans="1:22">
      <c r="A956" s="175">
        <v>41</v>
      </c>
      <c r="B956" s="175" t="s">
        <v>357</v>
      </c>
      <c r="C956" s="175">
        <v>18</v>
      </c>
      <c r="D956" s="175">
        <v>31.8</v>
      </c>
      <c r="E956" s="175">
        <v>80</v>
      </c>
      <c r="F956" s="175">
        <v>942</v>
      </c>
      <c r="H956" s="175" t="s">
        <v>562</v>
      </c>
      <c r="J956" s="175" t="s">
        <v>562</v>
      </c>
      <c r="M956" s="175" t="s">
        <v>619</v>
      </c>
      <c r="N956" s="175" t="s">
        <v>562</v>
      </c>
      <c r="O956" s="175" t="s">
        <v>562</v>
      </c>
      <c r="P956" s="175" t="s">
        <v>562</v>
      </c>
      <c r="R956" s="175" t="s">
        <v>562</v>
      </c>
      <c r="S956" s="175" t="s">
        <v>619</v>
      </c>
      <c r="U956" s="175">
        <v>4.38</v>
      </c>
      <c r="V956" s="175" t="s">
        <v>562</v>
      </c>
    </row>
    <row r="957" spans="1:22">
      <c r="A957" s="175">
        <v>41</v>
      </c>
      <c r="B957" s="175" t="s">
        <v>357</v>
      </c>
      <c r="C957" s="175">
        <v>19</v>
      </c>
      <c r="D957" s="175" t="s">
        <v>649</v>
      </c>
      <c r="E957" s="175">
        <v>62</v>
      </c>
      <c r="F957" s="175">
        <v>943</v>
      </c>
      <c r="G957" s="175" t="s">
        <v>610</v>
      </c>
      <c r="H957" s="175" t="s">
        <v>562</v>
      </c>
      <c r="J957" s="175" t="s">
        <v>562</v>
      </c>
      <c r="L957" s="175" t="s">
        <v>562</v>
      </c>
      <c r="M957" s="175" t="s">
        <v>619</v>
      </c>
      <c r="N957" s="175" t="s">
        <v>562</v>
      </c>
      <c r="O957" s="175" t="s">
        <v>562</v>
      </c>
      <c r="P957" s="175" t="s">
        <v>562</v>
      </c>
      <c r="R957" s="175" t="s">
        <v>562</v>
      </c>
      <c r="S957" s="175" t="s">
        <v>619</v>
      </c>
      <c r="U957" s="175">
        <v>4.43</v>
      </c>
      <c r="V957" s="175" t="s">
        <v>562</v>
      </c>
    </row>
    <row r="958" spans="1:22">
      <c r="A958" s="175">
        <v>41</v>
      </c>
      <c r="B958" s="175" t="s">
        <v>357</v>
      </c>
      <c r="C958" s="175">
        <v>20</v>
      </c>
      <c r="D958" s="175" t="s">
        <v>649</v>
      </c>
      <c r="E958" s="175">
        <v>62</v>
      </c>
      <c r="F958" s="175">
        <v>944</v>
      </c>
      <c r="G958" s="175" t="s">
        <v>713</v>
      </c>
      <c r="H958" s="175" t="s">
        <v>562</v>
      </c>
      <c r="I958" s="175" t="s">
        <v>637</v>
      </c>
      <c r="U958" s="175">
        <v>9.35</v>
      </c>
    </row>
    <row r="959" spans="1:22">
      <c r="A959" s="175">
        <v>41</v>
      </c>
      <c r="B959" s="175" t="s">
        <v>357</v>
      </c>
      <c r="C959" s="175">
        <v>21</v>
      </c>
      <c r="D959" s="175">
        <v>40</v>
      </c>
      <c r="E959" s="175">
        <v>40</v>
      </c>
      <c r="F959" s="175">
        <v>945</v>
      </c>
      <c r="H959" s="175" t="s">
        <v>619</v>
      </c>
      <c r="J959" s="175" t="s">
        <v>562</v>
      </c>
      <c r="M959" s="175" t="s">
        <v>619</v>
      </c>
      <c r="N959" s="175" t="s">
        <v>562</v>
      </c>
      <c r="O959" s="175" t="s">
        <v>562</v>
      </c>
      <c r="P959" s="175" t="s">
        <v>562</v>
      </c>
      <c r="R959" s="175" t="s">
        <v>562</v>
      </c>
      <c r="S959" s="175" t="s">
        <v>619</v>
      </c>
      <c r="U959" s="175">
        <v>4.7300000000000004</v>
      </c>
      <c r="V959" s="175" t="s">
        <v>562</v>
      </c>
    </row>
    <row r="960" spans="1:22">
      <c r="A960" s="175">
        <v>41</v>
      </c>
      <c r="B960" s="175" t="s">
        <v>357</v>
      </c>
      <c r="C960" s="175">
        <v>22</v>
      </c>
      <c r="D960" s="175">
        <v>20</v>
      </c>
      <c r="E960" s="175">
        <v>20</v>
      </c>
      <c r="F960" s="175">
        <v>946</v>
      </c>
      <c r="G960" s="175" t="s">
        <v>722</v>
      </c>
      <c r="H960" s="175" t="s">
        <v>562</v>
      </c>
      <c r="J960" s="175" t="s">
        <v>562</v>
      </c>
      <c r="L960" s="175" t="s">
        <v>562</v>
      </c>
      <c r="M960" s="175" t="s">
        <v>620</v>
      </c>
      <c r="N960" s="175" t="s">
        <v>562</v>
      </c>
      <c r="O960" s="175" t="s">
        <v>562</v>
      </c>
      <c r="P960" s="175" t="s">
        <v>619</v>
      </c>
      <c r="R960" s="175" t="s">
        <v>562</v>
      </c>
      <c r="S960" s="175" t="s">
        <v>619</v>
      </c>
      <c r="U960" s="175">
        <v>4.38</v>
      </c>
      <c r="V960" s="175" t="s">
        <v>562</v>
      </c>
    </row>
    <row r="961" spans="1:22">
      <c r="A961" s="175">
        <v>41</v>
      </c>
      <c r="B961" s="175" t="s">
        <v>357</v>
      </c>
      <c r="C961" s="175">
        <v>23</v>
      </c>
      <c r="D961" s="175">
        <v>5</v>
      </c>
      <c r="E961" s="175">
        <v>5</v>
      </c>
      <c r="F961" s="175">
        <v>947</v>
      </c>
      <c r="G961" s="175" t="s">
        <v>713</v>
      </c>
      <c r="H961" s="175" t="s">
        <v>562</v>
      </c>
      <c r="I961" s="175" t="s">
        <v>637</v>
      </c>
      <c r="U961" s="175">
        <v>9.35</v>
      </c>
    </row>
    <row r="962" spans="1:22">
      <c r="A962" s="175">
        <v>41</v>
      </c>
      <c r="B962" s="175" t="s">
        <v>357</v>
      </c>
      <c r="C962" s="175">
        <v>24</v>
      </c>
      <c r="D962" s="175">
        <v>5</v>
      </c>
      <c r="E962" s="175">
        <v>5</v>
      </c>
      <c r="F962" s="175">
        <v>948</v>
      </c>
      <c r="G962" s="175" t="s">
        <v>610</v>
      </c>
      <c r="H962" s="175" t="s">
        <v>562</v>
      </c>
      <c r="J962" s="175" t="s">
        <v>562</v>
      </c>
      <c r="L962" s="175" t="s">
        <v>562</v>
      </c>
      <c r="M962" s="175" t="s">
        <v>619</v>
      </c>
      <c r="N962" s="175" t="s">
        <v>562</v>
      </c>
      <c r="O962" s="175" t="s">
        <v>562</v>
      </c>
      <c r="P962" s="175" t="s">
        <v>562</v>
      </c>
      <c r="R962" s="175" t="s">
        <v>562</v>
      </c>
      <c r="S962" s="175" t="s">
        <v>619</v>
      </c>
      <c r="U962" s="175">
        <v>4.43</v>
      </c>
      <c r="V962" s="175" t="s">
        <v>562</v>
      </c>
    </row>
    <row r="963" spans="1:22">
      <c r="A963" s="175">
        <v>42</v>
      </c>
      <c r="B963" s="175" t="s">
        <v>359</v>
      </c>
      <c r="C963" s="175">
        <v>1</v>
      </c>
      <c r="D963" s="175" t="s">
        <v>646</v>
      </c>
      <c r="E963" s="175">
        <v>3652</v>
      </c>
      <c r="F963" s="175">
        <v>949</v>
      </c>
      <c r="H963" s="175" t="s">
        <v>562</v>
      </c>
      <c r="J963" s="175" t="s">
        <v>619</v>
      </c>
      <c r="L963" s="175" t="s">
        <v>562</v>
      </c>
      <c r="M963" s="175" t="s">
        <v>620</v>
      </c>
      <c r="N963" s="175" t="s">
        <v>562</v>
      </c>
      <c r="U963" s="175">
        <v>1.55</v>
      </c>
    </row>
    <row r="964" spans="1:22">
      <c r="A964" s="175">
        <v>42</v>
      </c>
      <c r="B964" s="175" t="s">
        <v>359</v>
      </c>
      <c r="C964" s="175">
        <v>2</v>
      </c>
      <c r="D964" s="175" t="s">
        <v>638</v>
      </c>
      <c r="E964" s="175">
        <v>2450</v>
      </c>
      <c r="F964" s="175">
        <v>950</v>
      </c>
      <c r="H964" s="175" t="s">
        <v>562</v>
      </c>
      <c r="J964" s="175" t="s">
        <v>562</v>
      </c>
      <c r="M964" s="175" t="s">
        <v>619</v>
      </c>
      <c r="N964" s="175" t="s">
        <v>562</v>
      </c>
      <c r="U964" s="175">
        <v>1.1000000000000001</v>
      </c>
    </row>
    <row r="965" spans="1:22">
      <c r="A965" s="175">
        <v>42</v>
      </c>
      <c r="B965" s="175" t="s">
        <v>359</v>
      </c>
      <c r="C965" s="175">
        <v>3</v>
      </c>
      <c r="D965" s="175">
        <v>2000</v>
      </c>
      <c r="E965" s="175">
        <v>2000</v>
      </c>
      <c r="F965" s="175">
        <v>951</v>
      </c>
      <c r="G965" s="175" t="s">
        <v>730</v>
      </c>
      <c r="H965" s="175" t="s">
        <v>619</v>
      </c>
      <c r="J965" s="175" t="s">
        <v>562</v>
      </c>
      <c r="M965" s="175" t="s">
        <v>619</v>
      </c>
      <c r="N965" s="175" t="s">
        <v>562</v>
      </c>
      <c r="U965" s="175">
        <v>1.45</v>
      </c>
    </row>
    <row r="966" spans="1:22">
      <c r="A966" s="175">
        <v>42</v>
      </c>
      <c r="B966" s="175" t="s">
        <v>359</v>
      </c>
      <c r="C966" s="175">
        <v>4</v>
      </c>
      <c r="D966" s="175">
        <v>1500</v>
      </c>
      <c r="E966" s="175">
        <v>1500</v>
      </c>
      <c r="F966" s="175">
        <v>952</v>
      </c>
      <c r="H966" s="175" t="s">
        <v>562</v>
      </c>
      <c r="J966" s="175" t="s">
        <v>562</v>
      </c>
      <c r="M966" s="175" t="s">
        <v>619</v>
      </c>
      <c r="Q966" s="175" t="s">
        <v>619</v>
      </c>
      <c r="U966" s="175">
        <v>0.95</v>
      </c>
    </row>
    <row r="967" spans="1:22">
      <c r="A967" s="175">
        <v>42</v>
      </c>
      <c r="B967" s="175" t="s">
        <v>359</v>
      </c>
      <c r="C967" s="175">
        <v>5</v>
      </c>
      <c r="D967" s="175">
        <v>1000</v>
      </c>
      <c r="E967" s="175">
        <v>1000</v>
      </c>
      <c r="F967" s="175">
        <v>953</v>
      </c>
      <c r="H967" s="175" t="s">
        <v>562</v>
      </c>
      <c r="J967" s="175" t="s">
        <v>562</v>
      </c>
      <c r="L967" s="175" t="s">
        <v>562</v>
      </c>
      <c r="M967" s="175" t="s">
        <v>620</v>
      </c>
      <c r="N967" s="175" t="s">
        <v>562</v>
      </c>
      <c r="Q967" s="175" t="s">
        <v>619</v>
      </c>
      <c r="U967" s="175">
        <v>1.05</v>
      </c>
    </row>
    <row r="968" spans="1:22">
      <c r="A968" s="175">
        <v>42</v>
      </c>
      <c r="B968" s="175" t="s">
        <v>359</v>
      </c>
      <c r="C968" s="175">
        <v>6</v>
      </c>
      <c r="D968" s="175">
        <v>800</v>
      </c>
      <c r="E968" s="175">
        <v>800</v>
      </c>
      <c r="F968" s="175">
        <v>954</v>
      </c>
      <c r="H968" s="175" t="s">
        <v>562</v>
      </c>
      <c r="J968" s="175" t="s">
        <v>562</v>
      </c>
      <c r="M968" s="175" t="s">
        <v>619</v>
      </c>
      <c r="Q968" s="175" t="s">
        <v>619</v>
      </c>
      <c r="U968" s="175">
        <v>0.95</v>
      </c>
    </row>
    <row r="969" spans="1:22">
      <c r="A969" s="175">
        <v>42</v>
      </c>
      <c r="B969" s="175" t="s">
        <v>359</v>
      </c>
      <c r="C969" s="175">
        <v>7</v>
      </c>
      <c r="D969" s="175">
        <v>600</v>
      </c>
      <c r="E969" s="175">
        <v>600</v>
      </c>
      <c r="F969" s="175">
        <v>955</v>
      </c>
      <c r="H969" s="175" t="s">
        <v>562</v>
      </c>
      <c r="J969" s="175" t="s">
        <v>562</v>
      </c>
      <c r="M969" s="175" t="s">
        <v>619</v>
      </c>
      <c r="Q969" s="175" t="s">
        <v>619</v>
      </c>
      <c r="U969" s="175">
        <v>0.95</v>
      </c>
    </row>
    <row r="970" spans="1:22">
      <c r="A970" s="175">
        <v>42</v>
      </c>
      <c r="B970" s="175" t="s">
        <v>359</v>
      </c>
      <c r="C970" s="175">
        <v>8</v>
      </c>
      <c r="D970" s="175" t="s">
        <v>628</v>
      </c>
      <c r="E970" s="175">
        <v>510</v>
      </c>
      <c r="F970" s="175">
        <v>956</v>
      </c>
      <c r="H970" s="175" t="s">
        <v>562</v>
      </c>
      <c r="J970" s="175" t="s">
        <v>562</v>
      </c>
      <c r="L970" s="175" t="s">
        <v>562</v>
      </c>
      <c r="M970" s="175" t="s">
        <v>619</v>
      </c>
      <c r="N970" s="175" t="s">
        <v>562</v>
      </c>
      <c r="Q970" s="175" t="s">
        <v>619</v>
      </c>
      <c r="U970" s="175">
        <v>1.1499999999999999</v>
      </c>
    </row>
    <row r="971" spans="1:22">
      <c r="A971" s="175">
        <v>42</v>
      </c>
      <c r="B971" s="175" t="s">
        <v>359</v>
      </c>
      <c r="C971" s="175">
        <v>9</v>
      </c>
      <c r="D971" s="175" t="s">
        <v>630</v>
      </c>
      <c r="E971" s="175">
        <v>458</v>
      </c>
      <c r="F971" s="175">
        <v>957</v>
      </c>
      <c r="H971" s="175" t="s">
        <v>562</v>
      </c>
      <c r="J971" s="175" t="s">
        <v>562</v>
      </c>
      <c r="L971" s="175" t="s">
        <v>635</v>
      </c>
      <c r="M971" s="175" t="s">
        <v>619</v>
      </c>
      <c r="N971" s="175" t="s">
        <v>635</v>
      </c>
      <c r="Q971" s="175" t="s">
        <v>619</v>
      </c>
      <c r="U971" s="175">
        <v>0.95</v>
      </c>
    </row>
    <row r="972" spans="1:22">
      <c r="A972" s="175">
        <v>42</v>
      </c>
      <c r="B972" s="175" t="s">
        <v>359</v>
      </c>
      <c r="C972" s="175">
        <v>10</v>
      </c>
      <c r="D972" s="175">
        <v>34.78</v>
      </c>
      <c r="E972" s="175">
        <v>407</v>
      </c>
      <c r="F972" s="175">
        <v>958</v>
      </c>
      <c r="H972" s="175" t="s">
        <v>562</v>
      </c>
      <c r="J972" s="175" t="s">
        <v>562</v>
      </c>
      <c r="M972" s="175" t="s">
        <v>619</v>
      </c>
      <c r="Q972" s="175" t="s">
        <v>619</v>
      </c>
      <c r="U972" s="175">
        <v>0.95</v>
      </c>
    </row>
    <row r="973" spans="1:22">
      <c r="A973" s="175">
        <v>42</v>
      </c>
      <c r="B973" s="175" t="s">
        <v>359</v>
      </c>
      <c r="C973" s="175">
        <v>11</v>
      </c>
      <c r="D973" s="175">
        <v>34.700000000000003</v>
      </c>
      <c r="E973" s="175">
        <v>361</v>
      </c>
      <c r="F973" s="175">
        <v>959</v>
      </c>
      <c r="H973" s="175" t="s">
        <v>562</v>
      </c>
      <c r="J973" s="175" t="s">
        <v>562</v>
      </c>
      <c r="M973" s="175" t="s">
        <v>619</v>
      </c>
      <c r="P973" s="175" t="s">
        <v>562</v>
      </c>
      <c r="Q973" s="175" t="s">
        <v>619</v>
      </c>
      <c r="R973" s="175" t="s">
        <v>562</v>
      </c>
      <c r="U973" s="175">
        <v>1.75</v>
      </c>
    </row>
    <row r="974" spans="1:22">
      <c r="A974" s="175">
        <v>42</v>
      </c>
      <c r="B974" s="175" t="s">
        <v>359</v>
      </c>
      <c r="C974" s="175">
        <v>12</v>
      </c>
      <c r="D974" s="175" t="s">
        <v>630</v>
      </c>
      <c r="E974" s="175">
        <v>327</v>
      </c>
      <c r="F974" s="175">
        <v>960</v>
      </c>
      <c r="H974" s="175" t="s">
        <v>562</v>
      </c>
      <c r="J974" s="175" t="s">
        <v>562</v>
      </c>
      <c r="M974" s="175" t="s">
        <v>619</v>
      </c>
      <c r="P974" s="175" t="s">
        <v>562</v>
      </c>
      <c r="R974" s="175" t="s">
        <v>562</v>
      </c>
      <c r="U974" s="175">
        <v>1.75</v>
      </c>
    </row>
    <row r="975" spans="1:22">
      <c r="A975" s="175">
        <v>42</v>
      </c>
      <c r="B975" s="175" t="s">
        <v>359</v>
      </c>
      <c r="C975" s="175">
        <v>13</v>
      </c>
      <c r="D975" s="175">
        <v>34.4</v>
      </c>
      <c r="E975" s="175">
        <v>293</v>
      </c>
      <c r="F975" s="175">
        <v>961</v>
      </c>
      <c r="G975" s="175" t="s">
        <v>610</v>
      </c>
      <c r="H975" s="175" t="s">
        <v>562</v>
      </c>
      <c r="J975" s="175" t="s">
        <v>562</v>
      </c>
      <c r="L975" s="175" t="s">
        <v>562</v>
      </c>
      <c r="M975" s="175" t="s">
        <v>619</v>
      </c>
      <c r="N975" s="175" t="s">
        <v>562</v>
      </c>
      <c r="P975" s="175" t="s">
        <v>562</v>
      </c>
      <c r="Q975" s="175" t="s">
        <v>619</v>
      </c>
      <c r="R975" s="175" t="s">
        <v>562</v>
      </c>
      <c r="U975" s="175">
        <v>1.95</v>
      </c>
    </row>
    <row r="976" spans="1:22">
      <c r="A976" s="175">
        <v>42</v>
      </c>
      <c r="B976" s="175" t="s">
        <v>359</v>
      </c>
      <c r="C976" s="175">
        <v>14</v>
      </c>
      <c r="D976" s="175">
        <v>34.1</v>
      </c>
      <c r="E976" s="175">
        <v>265</v>
      </c>
      <c r="F976" s="175">
        <v>962</v>
      </c>
      <c r="H976" s="175" t="s">
        <v>562</v>
      </c>
      <c r="J976" s="175" t="s">
        <v>562</v>
      </c>
      <c r="M976" s="175" t="s">
        <v>619</v>
      </c>
      <c r="P976" s="175" t="s">
        <v>619</v>
      </c>
      <c r="Q976" s="175" t="s">
        <v>619</v>
      </c>
      <c r="R976" s="175" t="s">
        <v>619</v>
      </c>
      <c r="U976" s="175">
        <v>2.5499999999999998</v>
      </c>
    </row>
    <row r="977" spans="1:21">
      <c r="A977" s="175">
        <v>42</v>
      </c>
      <c r="B977" s="175" t="s">
        <v>359</v>
      </c>
      <c r="C977" s="175">
        <v>15</v>
      </c>
      <c r="D977" s="175">
        <v>33.6</v>
      </c>
      <c r="E977" s="175">
        <v>242</v>
      </c>
      <c r="F977" s="175">
        <v>963</v>
      </c>
      <c r="H977" s="175" t="s">
        <v>562</v>
      </c>
      <c r="J977" s="175" t="s">
        <v>562</v>
      </c>
      <c r="M977" s="175" t="s">
        <v>619</v>
      </c>
      <c r="P977" s="175" t="s">
        <v>562</v>
      </c>
      <c r="R977" s="175" t="s">
        <v>562</v>
      </c>
      <c r="U977" s="175">
        <v>1.75</v>
      </c>
    </row>
    <row r="978" spans="1:21">
      <c r="A978" s="175">
        <v>42</v>
      </c>
      <c r="B978" s="175" t="s">
        <v>359</v>
      </c>
      <c r="C978" s="175">
        <v>16</v>
      </c>
      <c r="D978" s="175">
        <v>33.1</v>
      </c>
      <c r="E978" s="175">
        <v>211</v>
      </c>
      <c r="F978" s="175">
        <v>964</v>
      </c>
      <c r="G978" s="175" t="s">
        <v>610</v>
      </c>
      <c r="H978" s="175" t="s">
        <v>562</v>
      </c>
      <c r="J978" s="175" t="s">
        <v>562</v>
      </c>
      <c r="L978" s="175" t="s">
        <v>562</v>
      </c>
      <c r="M978" s="175" t="s">
        <v>619</v>
      </c>
      <c r="N978" s="175" t="s">
        <v>562</v>
      </c>
      <c r="P978" s="175" t="s">
        <v>562</v>
      </c>
      <c r="R978" s="175" t="s">
        <v>562</v>
      </c>
      <c r="U978" s="175">
        <v>1.95</v>
      </c>
    </row>
    <row r="979" spans="1:21">
      <c r="A979" s="175">
        <v>42</v>
      </c>
      <c r="B979" s="175" t="s">
        <v>359</v>
      </c>
      <c r="C979" s="175">
        <v>17</v>
      </c>
      <c r="D979" s="175">
        <v>32.9</v>
      </c>
      <c r="E979" s="175">
        <v>190</v>
      </c>
      <c r="F979" s="175">
        <v>965</v>
      </c>
      <c r="H979" s="175" t="s">
        <v>562</v>
      </c>
      <c r="J979" s="175" t="s">
        <v>562</v>
      </c>
      <c r="M979" s="175" t="s">
        <v>619</v>
      </c>
      <c r="P979" s="175" t="s">
        <v>562</v>
      </c>
      <c r="R979" s="175" t="s">
        <v>562</v>
      </c>
      <c r="U979" s="175">
        <v>1.75</v>
      </c>
    </row>
    <row r="980" spans="1:21">
      <c r="A980" s="175">
        <v>42</v>
      </c>
      <c r="B980" s="175" t="s">
        <v>359</v>
      </c>
      <c r="C980" s="175">
        <v>18</v>
      </c>
      <c r="D980" s="175">
        <v>32.6</v>
      </c>
      <c r="E980" s="175">
        <v>156</v>
      </c>
      <c r="F980" s="175">
        <v>966</v>
      </c>
      <c r="H980" s="175" t="s">
        <v>619</v>
      </c>
      <c r="J980" s="175" t="s">
        <v>619</v>
      </c>
      <c r="M980" s="175" t="s">
        <v>620</v>
      </c>
      <c r="P980" s="175" t="s">
        <v>562</v>
      </c>
      <c r="R980" s="175" t="s">
        <v>562</v>
      </c>
      <c r="U980" s="175">
        <v>2.5</v>
      </c>
    </row>
    <row r="981" spans="1:21">
      <c r="A981" s="175">
        <v>42</v>
      </c>
      <c r="B981" s="175" t="s">
        <v>359</v>
      </c>
      <c r="C981" s="175">
        <v>19</v>
      </c>
      <c r="D981" s="175">
        <v>32.299999999999997</v>
      </c>
      <c r="E981" s="175">
        <v>124</v>
      </c>
      <c r="F981" s="175">
        <v>967</v>
      </c>
      <c r="G981" s="175" t="s">
        <v>610</v>
      </c>
      <c r="H981" s="175" t="s">
        <v>562</v>
      </c>
      <c r="J981" s="175" t="s">
        <v>562</v>
      </c>
      <c r="L981" s="175" t="s">
        <v>562</v>
      </c>
      <c r="M981" s="175" t="s">
        <v>619</v>
      </c>
      <c r="P981" s="175" t="s">
        <v>562</v>
      </c>
      <c r="R981" s="175" t="s">
        <v>562</v>
      </c>
      <c r="S981" s="175" t="s">
        <v>619</v>
      </c>
      <c r="U981" s="175">
        <v>3.48</v>
      </c>
    </row>
    <row r="982" spans="1:21">
      <c r="A982" s="175">
        <v>42</v>
      </c>
      <c r="B982" s="175" t="s">
        <v>359</v>
      </c>
      <c r="C982" s="175">
        <v>20</v>
      </c>
      <c r="D982" s="175">
        <v>31.8</v>
      </c>
      <c r="E982" s="175">
        <v>84</v>
      </c>
      <c r="F982" s="175">
        <v>968</v>
      </c>
      <c r="H982" s="175" t="s">
        <v>562</v>
      </c>
      <c r="J982" s="175" t="s">
        <v>562</v>
      </c>
      <c r="M982" s="175" t="s">
        <v>619</v>
      </c>
      <c r="P982" s="175" t="s">
        <v>562</v>
      </c>
      <c r="R982" s="175" t="s">
        <v>562</v>
      </c>
      <c r="S982" s="175" t="s">
        <v>619</v>
      </c>
      <c r="U982" s="175">
        <v>3.43</v>
      </c>
    </row>
    <row r="983" spans="1:21">
      <c r="A983" s="175">
        <v>42</v>
      </c>
      <c r="B983" s="175" t="s">
        <v>359</v>
      </c>
      <c r="C983" s="175">
        <v>21</v>
      </c>
      <c r="D983" s="175" t="s">
        <v>649</v>
      </c>
      <c r="E983" s="175">
        <v>68</v>
      </c>
      <c r="F983" s="175">
        <v>969</v>
      </c>
      <c r="G983" s="175" t="s">
        <v>610</v>
      </c>
      <c r="H983" s="175" t="s">
        <v>562</v>
      </c>
      <c r="J983" s="175" t="s">
        <v>562</v>
      </c>
      <c r="L983" s="175" t="s">
        <v>562</v>
      </c>
      <c r="M983" s="175" t="s">
        <v>619</v>
      </c>
      <c r="N983" s="175" t="s">
        <v>562</v>
      </c>
      <c r="P983" s="175" t="s">
        <v>562</v>
      </c>
      <c r="R983" s="175" t="s">
        <v>562</v>
      </c>
      <c r="S983" s="175" t="s">
        <v>619</v>
      </c>
      <c r="U983" s="175">
        <v>3.63</v>
      </c>
    </row>
    <row r="984" spans="1:21">
      <c r="A984" s="175">
        <v>42</v>
      </c>
      <c r="B984" s="175" t="s">
        <v>359</v>
      </c>
      <c r="C984" s="175">
        <v>22</v>
      </c>
      <c r="D984" s="175">
        <v>40</v>
      </c>
      <c r="E984" s="175">
        <v>40</v>
      </c>
      <c r="F984" s="175">
        <v>970</v>
      </c>
      <c r="H984" s="175" t="s">
        <v>562</v>
      </c>
      <c r="J984" s="175" t="s">
        <v>562</v>
      </c>
      <c r="M984" s="175" t="s">
        <v>619</v>
      </c>
      <c r="P984" s="175" t="s">
        <v>562</v>
      </c>
      <c r="R984" s="175" t="s">
        <v>562</v>
      </c>
      <c r="S984" s="175" t="s">
        <v>619</v>
      </c>
      <c r="U984" s="175">
        <v>3.43</v>
      </c>
    </row>
    <row r="985" spans="1:21">
      <c r="A985" s="175">
        <v>42</v>
      </c>
      <c r="B985" s="175" t="s">
        <v>359</v>
      </c>
      <c r="C985" s="175">
        <v>23</v>
      </c>
      <c r="D985" s="175">
        <v>20</v>
      </c>
      <c r="E985" s="175">
        <v>20</v>
      </c>
      <c r="F985" s="175">
        <v>971</v>
      </c>
      <c r="H985" s="175" t="s">
        <v>562</v>
      </c>
      <c r="J985" s="175" t="s">
        <v>562</v>
      </c>
      <c r="L985" s="175" t="s">
        <v>562</v>
      </c>
      <c r="M985" s="175" t="s">
        <v>619</v>
      </c>
      <c r="P985" s="175" t="s">
        <v>562</v>
      </c>
      <c r="R985" s="175" t="s">
        <v>562</v>
      </c>
      <c r="S985" s="175" t="s">
        <v>619</v>
      </c>
      <c r="U985" s="175">
        <v>3.48</v>
      </c>
    </row>
    <row r="986" spans="1:21">
      <c r="A986" s="175">
        <v>42</v>
      </c>
      <c r="B986" s="175" t="s">
        <v>359</v>
      </c>
      <c r="C986" s="175">
        <v>24</v>
      </c>
      <c r="D986" s="175">
        <v>5</v>
      </c>
      <c r="E986" s="175">
        <v>5</v>
      </c>
      <c r="F986" s="175">
        <v>972</v>
      </c>
      <c r="G986" s="175" t="s">
        <v>610</v>
      </c>
      <c r="H986" s="175" t="s">
        <v>562</v>
      </c>
      <c r="J986" s="175" t="s">
        <v>619</v>
      </c>
      <c r="L986" s="175" t="s">
        <v>562</v>
      </c>
      <c r="M986" s="175" t="s">
        <v>619</v>
      </c>
      <c r="N986" s="175" t="s">
        <v>562</v>
      </c>
      <c r="P986" s="175" t="s">
        <v>562</v>
      </c>
      <c r="R986" s="175" t="s">
        <v>562</v>
      </c>
      <c r="S986" s="175" t="s">
        <v>619</v>
      </c>
      <c r="U986" s="175">
        <v>4.13</v>
      </c>
    </row>
    <row r="987" spans="1:21">
      <c r="A987" s="175">
        <v>43</v>
      </c>
      <c r="B987" s="175" t="s">
        <v>361</v>
      </c>
      <c r="C987" s="175">
        <v>1</v>
      </c>
      <c r="D987" s="175" t="s">
        <v>646</v>
      </c>
      <c r="E987" s="175">
        <v>3724</v>
      </c>
      <c r="F987" s="175">
        <v>973</v>
      </c>
      <c r="G987" s="175" t="s">
        <v>722</v>
      </c>
      <c r="H987" s="175" t="s">
        <v>562</v>
      </c>
      <c r="J987" s="175" t="s">
        <v>562</v>
      </c>
      <c r="L987" s="175" t="s">
        <v>562</v>
      </c>
      <c r="M987" s="175" t="s">
        <v>619</v>
      </c>
      <c r="N987" s="175" t="s">
        <v>562</v>
      </c>
      <c r="U987" s="175">
        <v>1.1499999999999999</v>
      </c>
    </row>
    <row r="988" spans="1:21">
      <c r="A988" s="175">
        <v>43</v>
      </c>
      <c r="B988" s="175" t="s">
        <v>361</v>
      </c>
      <c r="C988" s="175">
        <v>2</v>
      </c>
      <c r="D988" s="175" t="s">
        <v>638</v>
      </c>
      <c r="E988" s="175">
        <v>2500</v>
      </c>
      <c r="F988" s="175">
        <v>974</v>
      </c>
      <c r="H988" s="175" t="s">
        <v>562</v>
      </c>
      <c r="J988" s="175" t="s">
        <v>562</v>
      </c>
      <c r="M988" s="175" t="s">
        <v>619</v>
      </c>
      <c r="N988" s="175" t="s">
        <v>562</v>
      </c>
      <c r="U988" s="175">
        <v>1.1000000000000001</v>
      </c>
    </row>
    <row r="989" spans="1:21">
      <c r="A989" s="175">
        <v>43</v>
      </c>
      <c r="B989" s="175" t="s">
        <v>361</v>
      </c>
      <c r="C989" s="175">
        <v>3</v>
      </c>
      <c r="D989" s="175">
        <v>2000</v>
      </c>
      <c r="E989" s="175">
        <v>2000</v>
      </c>
      <c r="F989" s="175">
        <v>975</v>
      </c>
      <c r="H989" s="175" t="s">
        <v>562</v>
      </c>
      <c r="J989" s="175" t="s">
        <v>562</v>
      </c>
      <c r="M989" s="175" t="s">
        <v>619</v>
      </c>
      <c r="N989" s="175" t="s">
        <v>562</v>
      </c>
      <c r="U989" s="175">
        <v>1.1000000000000001</v>
      </c>
    </row>
    <row r="990" spans="1:21">
      <c r="A990" s="175">
        <v>43</v>
      </c>
      <c r="B990" s="175" t="s">
        <v>361</v>
      </c>
      <c r="C990" s="175">
        <v>4</v>
      </c>
      <c r="D990" s="175">
        <v>1500</v>
      </c>
      <c r="E990" s="175">
        <v>1500</v>
      </c>
      <c r="F990" s="175">
        <v>976</v>
      </c>
      <c r="H990" s="175" t="s">
        <v>562</v>
      </c>
      <c r="J990" s="175" t="s">
        <v>562</v>
      </c>
      <c r="M990" s="175" t="s">
        <v>619</v>
      </c>
      <c r="Q990" s="175" t="s">
        <v>619</v>
      </c>
      <c r="T990" s="175" t="s">
        <v>562</v>
      </c>
      <c r="U990" s="175">
        <v>5.75</v>
      </c>
    </row>
    <row r="991" spans="1:21">
      <c r="A991" s="175">
        <v>43</v>
      </c>
      <c r="B991" s="175" t="s">
        <v>361</v>
      </c>
      <c r="C991" s="175">
        <v>5</v>
      </c>
      <c r="D991" s="175">
        <v>1000</v>
      </c>
      <c r="E991" s="175">
        <v>1000</v>
      </c>
      <c r="F991" s="175">
        <v>977</v>
      </c>
      <c r="G991" s="175" t="s">
        <v>722</v>
      </c>
      <c r="H991" s="175" t="s">
        <v>562</v>
      </c>
      <c r="J991" s="175" t="s">
        <v>619</v>
      </c>
      <c r="L991" s="175" t="s">
        <v>562</v>
      </c>
      <c r="M991" s="175" t="s">
        <v>620</v>
      </c>
      <c r="N991" s="175" t="s">
        <v>562</v>
      </c>
      <c r="U991" s="175">
        <v>1.55</v>
      </c>
    </row>
    <row r="992" spans="1:21">
      <c r="A992" s="175">
        <v>43</v>
      </c>
      <c r="B992" s="175" t="s">
        <v>361</v>
      </c>
      <c r="C992" s="175">
        <v>6</v>
      </c>
      <c r="D992" s="175">
        <v>800</v>
      </c>
      <c r="E992" s="175">
        <v>800</v>
      </c>
      <c r="F992" s="175">
        <v>978</v>
      </c>
      <c r="H992" s="175" t="s">
        <v>562</v>
      </c>
      <c r="J992" s="175" t="s">
        <v>562</v>
      </c>
      <c r="M992" s="175" t="s">
        <v>619</v>
      </c>
      <c r="Q992" s="175" t="s">
        <v>619</v>
      </c>
      <c r="T992" s="175" t="s">
        <v>562</v>
      </c>
      <c r="U992" s="175">
        <v>5.75</v>
      </c>
    </row>
    <row r="993" spans="1:21">
      <c r="A993" s="175">
        <v>43</v>
      </c>
      <c r="B993" s="175" t="s">
        <v>361</v>
      </c>
      <c r="C993" s="175">
        <v>7</v>
      </c>
      <c r="D993" s="175">
        <v>600</v>
      </c>
      <c r="E993" s="175">
        <v>600</v>
      </c>
      <c r="F993" s="175">
        <v>979</v>
      </c>
      <c r="H993" s="175" t="s">
        <v>619</v>
      </c>
      <c r="J993" s="175" t="s">
        <v>562</v>
      </c>
      <c r="M993" s="175" t="s">
        <v>620</v>
      </c>
      <c r="U993" s="175">
        <v>1.2</v>
      </c>
    </row>
    <row r="994" spans="1:21">
      <c r="A994" s="175">
        <v>43</v>
      </c>
      <c r="B994" s="175" t="s">
        <v>361</v>
      </c>
      <c r="C994" s="175">
        <v>8</v>
      </c>
      <c r="D994" s="175" t="s">
        <v>628</v>
      </c>
      <c r="E994" s="175">
        <v>500</v>
      </c>
      <c r="F994" s="175">
        <v>980</v>
      </c>
      <c r="G994" s="175" t="s">
        <v>722</v>
      </c>
      <c r="H994" s="175" t="s">
        <v>562</v>
      </c>
      <c r="J994" s="175" t="s">
        <v>562</v>
      </c>
      <c r="L994" s="175" t="s">
        <v>562</v>
      </c>
      <c r="M994" s="175" t="s">
        <v>619</v>
      </c>
      <c r="N994" s="175" t="s">
        <v>562</v>
      </c>
      <c r="Q994" s="175" t="s">
        <v>619</v>
      </c>
      <c r="T994" s="175" t="s">
        <v>562</v>
      </c>
      <c r="U994" s="175">
        <v>5.95</v>
      </c>
    </row>
    <row r="995" spans="1:21">
      <c r="A995" s="175">
        <v>43</v>
      </c>
      <c r="B995" s="175" t="s">
        <v>361</v>
      </c>
      <c r="C995" s="175">
        <v>9</v>
      </c>
      <c r="D995" s="175">
        <v>34.78</v>
      </c>
      <c r="E995" s="175">
        <v>411</v>
      </c>
      <c r="F995" s="175">
        <v>981</v>
      </c>
      <c r="H995" s="175" t="s">
        <v>562</v>
      </c>
      <c r="J995" s="175" t="s">
        <v>562</v>
      </c>
      <c r="M995" s="175" t="s">
        <v>619</v>
      </c>
      <c r="U995" s="175">
        <v>0.95</v>
      </c>
    </row>
    <row r="996" spans="1:21">
      <c r="A996" s="175">
        <v>43</v>
      </c>
      <c r="B996" s="175" t="s">
        <v>361</v>
      </c>
      <c r="C996" s="175">
        <v>10</v>
      </c>
      <c r="D996" s="175">
        <v>34.700000000000003</v>
      </c>
      <c r="E996" s="175">
        <v>365</v>
      </c>
      <c r="F996" s="175">
        <v>982</v>
      </c>
      <c r="H996" s="175" t="s">
        <v>562</v>
      </c>
      <c r="J996" s="175" t="s">
        <v>562</v>
      </c>
      <c r="M996" s="175" t="s">
        <v>619</v>
      </c>
      <c r="O996" s="175" t="s">
        <v>562</v>
      </c>
      <c r="P996" s="175" t="s">
        <v>562</v>
      </c>
      <c r="Q996" s="175" t="s">
        <v>619</v>
      </c>
      <c r="R996" s="175" t="s">
        <v>562</v>
      </c>
      <c r="T996" s="175" t="s">
        <v>562</v>
      </c>
      <c r="U996" s="175">
        <v>7.3</v>
      </c>
    </row>
    <row r="997" spans="1:21">
      <c r="A997" s="175">
        <v>43</v>
      </c>
      <c r="B997" s="175" t="s">
        <v>361</v>
      </c>
      <c r="C997" s="175">
        <v>11</v>
      </c>
      <c r="D997" s="175">
        <v>34.4</v>
      </c>
      <c r="E997" s="175">
        <v>298</v>
      </c>
      <c r="F997" s="175">
        <v>983</v>
      </c>
      <c r="G997" s="175" t="s">
        <v>610</v>
      </c>
      <c r="H997" s="175" t="s">
        <v>562</v>
      </c>
      <c r="J997" s="175" t="s">
        <v>562</v>
      </c>
      <c r="L997" s="175" t="s">
        <v>562</v>
      </c>
      <c r="M997" s="175" t="s">
        <v>619</v>
      </c>
      <c r="N997" s="175" t="s">
        <v>562</v>
      </c>
      <c r="O997" s="175" t="s">
        <v>562</v>
      </c>
      <c r="P997" s="175" t="s">
        <v>562</v>
      </c>
      <c r="R997" s="175" t="s">
        <v>562</v>
      </c>
      <c r="U997" s="175">
        <v>2.7</v>
      </c>
    </row>
    <row r="998" spans="1:21">
      <c r="A998" s="175">
        <v>43</v>
      </c>
      <c r="B998" s="175" t="s">
        <v>361</v>
      </c>
      <c r="C998" s="175">
        <v>12</v>
      </c>
      <c r="D998" s="175">
        <v>34.1</v>
      </c>
      <c r="E998" s="175">
        <v>265</v>
      </c>
      <c r="F998" s="175">
        <v>984</v>
      </c>
      <c r="H998" s="175" t="s">
        <v>562</v>
      </c>
      <c r="J998" s="175" t="s">
        <v>562</v>
      </c>
      <c r="M998" s="175" t="s">
        <v>619</v>
      </c>
      <c r="O998" s="175" t="s">
        <v>562</v>
      </c>
      <c r="P998" s="175" t="s">
        <v>619</v>
      </c>
      <c r="Q998" s="175" t="s">
        <v>619</v>
      </c>
      <c r="R998" s="175" t="s">
        <v>619</v>
      </c>
      <c r="T998" s="175" t="s">
        <v>562</v>
      </c>
      <c r="U998" s="175">
        <v>8.1</v>
      </c>
    </row>
    <row r="999" spans="1:21">
      <c r="A999" s="175">
        <v>43</v>
      </c>
      <c r="B999" s="175" t="s">
        <v>361</v>
      </c>
      <c r="C999" s="175">
        <v>13</v>
      </c>
      <c r="D999" s="175">
        <v>33.6</v>
      </c>
      <c r="E999" s="175">
        <v>248</v>
      </c>
      <c r="F999" s="175">
        <v>985</v>
      </c>
      <c r="H999" s="175" t="s">
        <v>562</v>
      </c>
      <c r="J999" s="175" t="s">
        <v>619</v>
      </c>
      <c r="M999" s="175" t="s">
        <v>619</v>
      </c>
      <c r="O999" s="175" t="s">
        <v>562</v>
      </c>
      <c r="P999" s="175" t="s">
        <v>562</v>
      </c>
      <c r="R999" s="175" t="s">
        <v>562</v>
      </c>
      <c r="U999" s="175">
        <v>3</v>
      </c>
    </row>
    <row r="1000" spans="1:21">
      <c r="A1000" s="175">
        <v>43</v>
      </c>
      <c r="B1000" s="175" t="s">
        <v>361</v>
      </c>
      <c r="C1000" s="175">
        <v>14</v>
      </c>
      <c r="D1000" s="175">
        <v>33.1</v>
      </c>
      <c r="E1000" s="175">
        <v>216</v>
      </c>
      <c r="F1000" s="175">
        <v>986</v>
      </c>
      <c r="G1000" s="175" t="s">
        <v>724</v>
      </c>
      <c r="H1000" s="175" t="s">
        <v>562</v>
      </c>
      <c r="J1000" s="175" t="s">
        <v>562</v>
      </c>
      <c r="L1000" s="175" t="s">
        <v>562</v>
      </c>
      <c r="M1000" s="175" t="s">
        <v>619</v>
      </c>
      <c r="N1000" s="175" t="s">
        <v>562</v>
      </c>
      <c r="O1000" s="175" t="s">
        <v>562</v>
      </c>
      <c r="P1000" s="175" t="s">
        <v>562</v>
      </c>
      <c r="Q1000" s="175" t="s">
        <v>619</v>
      </c>
      <c r="R1000" s="175" t="s">
        <v>562</v>
      </c>
      <c r="T1000" s="175" t="s">
        <v>562</v>
      </c>
      <c r="U1000" s="175">
        <v>7.5</v>
      </c>
    </row>
    <row r="1001" spans="1:21">
      <c r="A1001" s="175">
        <v>43</v>
      </c>
      <c r="B1001" s="175" t="s">
        <v>361</v>
      </c>
      <c r="C1001" s="175">
        <v>15</v>
      </c>
      <c r="D1001" s="175">
        <v>32.9</v>
      </c>
      <c r="E1001" s="175">
        <v>197</v>
      </c>
      <c r="F1001" s="175">
        <v>987</v>
      </c>
      <c r="G1001" s="175" t="s">
        <v>731</v>
      </c>
      <c r="H1001" s="175" t="s">
        <v>562</v>
      </c>
      <c r="J1001" s="175" t="s">
        <v>562</v>
      </c>
      <c r="M1001" s="175" t="s">
        <v>619</v>
      </c>
      <c r="O1001" s="175" t="s">
        <v>619</v>
      </c>
      <c r="P1001" s="175" t="s">
        <v>562</v>
      </c>
      <c r="R1001" s="175" t="s">
        <v>562</v>
      </c>
      <c r="S1001" s="175" t="s">
        <v>562</v>
      </c>
      <c r="U1001" s="175">
        <v>4.09</v>
      </c>
    </row>
    <row r="1002" spans="1:21">
      <c r="A1002" s="175">
        <v>43</v>
      </c>
      <c r="B1002" s="175" t="s">
        <v>361</v>
      </c>
      <c r="C1002" s="175">
        <v>16</v>
      </c>
      <c r="D1002" s="175">
        <v>32.6</v>
      </c>
      <c r="E1002" s="175">
        <v>162</v>
      </c>
      <c r="F1002" s="175">
        <v>988</v>
      </c>
      <c r="H1002" s="175" t="s">
        <v>619</v>
      </c>
      <c r="J1002" s="175" t="s">
        <v>562</v>
      </c>
      <c r="M1002" s="175" t="s">
        <v>620</v>
      </c>
      <c r="O1002" s="175" t="s">
        <v>562</v>
      </c>
      <c r="P1002" s="175" t="s">
        <v>562</v>
      </c>
      <c r="Q1002" s="175" t="s">
        <v>619</v>
      </c>
      <c r="R1002" s="175" t="s">
        <v>562</v>
      </c>
      <c r="S1002" s="175" t="s">
        <v>562</v>
      </c>
      <c r="T1002" s="175" t="s">
        <v>562</v>
      </c>
      <c r="U1002" s="175">
        <v>8.39</v>
      </c>
    </row>
    <row r="1003" spans="1:21">
      <c r="A1003" s="175">
        <v>43</v>
      </c>
      <c r="B1003" s="175" t="s">
        <v>361</v>
      </c>
      <c r="C1003" s="175">
        <v>17</v>
      </c>
      <c r="D1003" s="175">
        <v>32.299999999999997</v>
      </c>
      <c r="E1003" s="175">
        <v>126</v>
      </c>
      <c r="F1003" s="175">
        <v>989</v>
      </c>
      <c r="G1003" s="175" t="s">
        <v>724</v>
      </c>
      <c r="H1003" s="175" t="s">
        <v>562</v>
      </c>
      <c r="J1003" s="175" t="s">
        <v>562</v>
      </c>
      <c r="L1003" s="175" t="s">
        <v>562</v>
      </c>
      <c r="M1003" s="175" t="s">
        <v>619</v>
      </c>
      <c r="O1003" s="175" t="s">
        <v>562</v>
      </c>
      <c r="P1003" s="175" t="s">
        <v>562</v>
      </c>
      <c r="R1003" s="175" t="s">
        <v>562</v>
      </c>
      <c r="S1003" s="175" t="s">
        <v>619</v>
      </c>
      <c r="U1003" s="175">
        <v>4.2300000000000004</v>
      </c>
    </row>
    <row r="1004" spans="1:21">
      <c r="A1004" s="175">
        <v>43</v>
      </c>
      <c r="B1004" s="175" t="s">
        <v>361</v>
      </c>
      <c r="C1004" s="175">
        <v>18</v>
      </c>
      <c r="D1004" s="175">
        <v>31.8</v>
      </c>
      <c r="E1004" s="175">
        <v>85</v>
      </c>
      <c r="F1004" s="175">
        <v>990</v>
      </c>
      <c r="H1004" s="175" t="s">
        <v>562</v>
      </c>
      <c r="J1004" s="175" t="s">
        <v>562</v>
      </c>
      <c r="M1004" s="175" t="s">
        <v>619</v>
      </c>
      <c r="O1004" s="175" t="s">
        <v>562</v>
      </c>
      <c r="P1004" s="175" t="s">
        <v>562</v>
      </c>
      <c r="Q1004" s="175" t="s">
        <v>619</v>
      </c>
      <c r="R1004" s="175" t="s">
        <v>562</v>
      </c>
      <c r="S1004" s="175" t="s">
        <v>619</v>
      </c>
      <c r="T1004" s="175" t="s">
        <v>562</v>
      </c>
      <c r="U1004" s="175">
        <v>8.98</v>
      </c>
    </row>
    <row r="1005" spans="1:21">
      <c r="A1005" s="175">
        <v>43</v>
      </c>
      <c r="B1005" s="175" t="s">
        <v>361</v>
      </c>
      <c r="C1005" s="175">
        <v>19</v>
      </c>
      <c r="D1005" s="175" t="s">
        <v>649</v>
      </c>
      <c r="E1005" s="175">
        <v>71</v>
      </c>
      <c r="F1005" s="175">
        <v>991</v>
      </c>
      <c r="G1005" s="175" t="s">
        <v>610</v>
      </c>
      <c r="H1005" s="175" t="s">
        <v>562</v>
      </c>
      <c r="J1005" s="175" t="s">
        <v>562</v>
      </c>
      <c r="L1005" s="175" t="s">
        <v>562</v>
      </c>
      <c r="M1005" s="175" t="s">
        <v>619</v>
      </c>
      <c r="N1005" s="175" t="s">
        <v>562</v>
      </c>
      <c r="O1005" s="175" t="s">
        <v>562</v>
      </c>
      <c r="P1005" s="175" t="s">
        <v>562</v>
      </c>
      <c r="R1005" s="175" t="s">
        <v>562</v>
      </c>
      <c r="S1005" s="175" t="s">
        <v>619</v>
      </c>
      <c r="U1005" s="175">
        <v>4.38</v>
      </c>
    </row>
    <row r="1006" spans="1:21">
      <c r="A1006" s="175">
        <v>43</v>
      </c>
      <c r="B1006" s="175" t="s">
        <v>361</v>
      </c>
      <c r="C1006" s="175">
        <v>20</v>
      </c>
      <c r="D1006" s="175" t="s">
        <v>649</v>
      </c>
      <c r="E1006" s="175">
        <v>71</v>
      </c>
      <c r="F1006" s="175">
        <v>992</v>
      </c>
      <c r="G1006" s="175" t="s">
        <v>713</v>
      </c>
      <c r="H1006" s="175" t="s">
        <v>562</v>
      </c>
      <c r="I1006" s="175" t="s">
        <v>637</v>
      </c>
      <c r="M1006" s="175" t="s">
        <v>635</v>
      </c>
      <c r="U1006" s="175">
        <v>9.35</v>
      </c>
    </row>
    <row r="1007" spans="1:21">
      <c r="A1007" s="175">
        <v>43</v>
      </c>
      <c r="B1007" s="175" t="s">
        <v>361</v>
      </c>
      <c r="C1007" s="175">
        <v>21</v>
      </c>
      <c r="D1007" s="175">
        <v>40</v>
      </c>
      <c r="E1007" s="175">
        <v>40</v>
      </c>
      <c r="F1007" s="175">
        <v>993</v>
      </c>
      <c r="H1007" s="175" t="s">
        <v>562</v>
      </c>
      <c r="J1007" s="175" t="s">
        <v>619</v>
      </c>
      <c r="M1007" s="175" t="s">
        <v>619</v>
      </c>
      <c r="O1007" s="175" t="s">
        <v>562</v>
      </c>
      <c r="P1007" s="175" t="s">
        <v>562</v>
      </c>
      <c r="R1007" s="175" t="s">
        <v>562</v>
      </c>
      <c r="S1007" s="175" t="s">
        <v>619</v>
      </c>
      <c r="U1007" s="175">
        <v>4.68</v>
      </c>
    </row>
    <row r="1008" spans="1:21">
      <c r="A1008" s="175">
        <v>43</v>
      </c>
      <c r="B1008" s="175" t="s">
        <v>361</v>
      </c>
      <c r="C1008" s="175">
        <v>22</v>
      </c>
      <c r="D1008" s="175">
        <v>20</v>
      </c>
      <c r="E1008" s="175">
        <v>20</v>
      </c>
      <c r="F1008" s="175">
        <v>994</v>
      </c>
      <c r="G1008" s="175" t="s">
        <v>722</v>
      </c>
      <c r="H1008" s="175" t="s">
        <v>562</v>
      </c>
      <c r="J1008" s="175" t="s">
        <v>562</v>
      </c>
      <c r="L1008" s="175" t="s">
        <v>562</v>
      </c>
      <c r="M1008" s="175" t="s">
        <v>619</v>
      </c>
      <c r="O1008" s="175" t="s">
        <v>562</v>
      </c>
      <c r="P1008" s="175" t="s">
        <v>562</v>
      </c>
      <c r="Q1008" s="175" t="s">
        <v>619</v>
      </c>
      <c r="R1008" s="175" t="s">
        <v>562</v>
      </c>
      <c r="S1008" s="175" t="s">
        <v>562</v>
      </c>
      <c r="T1008" s="175" t="s">
        <v>562</v>
      </c>
      <c r="U1008" s="175">
        <v>8.19</v>
      </c>
    </row>
    <row r="1009" spans="1:24">
      <c r="A1009" s="175">
        <v>43</v>
      </c>
      <c r="B1009" s="175" t="s">
        <v>361</v>
      </c>
      <c r="C1009" s="175">
        <v>23</v>
      </c>
      <c r="D1009" s="175">
        <v>5</v>
      </c>
      <c r="E1009" s="175">
        <v>5</v>
      </c>
      <c r="F1009" s="175">
        <v>995</v>
      </c>
      <c r="G1009" s="175" t="s">
        <v>717</v>
      </c>
      <c r="H1009" s="175" t="s">
        <v>562</v>
      </c>
      <c r="I1009" s="175" t="s">
        <v>637</v>
      </c>
      <c r="M1009" s="175" t="s">
        <v>635</v>
      </c>
      <c r="U1009" s="175">
        <v>9.35</v>
      </c>
    </row>
    <row r="1010" spans="1:24">
      <c r="A1010" s="175">
        <v>43</v>
      </c>
      <c r="B1010" s="175" t="s">
        <v>361</v>
      </c>
      <c r="C1010" s="175">
        <v>24</v>
      </c>
      <c r="D1010" s="175">
        <v>5</v>
      </c>
      <c r="E1010" s="175">
        <v>5</v>
      </c>
      <c r="F1010" s="175">
        <v>996</v>
      </c>
      <c r="H1010" s="175" t="s">
        <v>562</v>
      </c>
      <c r="J1010" s="175" t="s">
        <v>562</v>
      </c>
      <c r="L1010" s="175" t="s">
        <v>562</v>
      </c>
      <c r="M1010" s="175" t="s">
        <v>619</v>
      </c>
      <c r="N1010" s="175" t="s">
        <v>562</v>
      </c>
      <c r="O1010" s="175" t="s">
        <v>562</v>
      </c>
      <c r="P1010" s="175" t="s">
        <v>562</v>
      </c>
      <c r="Q1010" s="175" t="s">
        <v>619</v>
      </c>
      <c r="R1010" s="175" t="s">
        <v>562</v>
      </c>
      <c r="S1010" s="175" t="s">
        <v>562</v>
      </c>
      <c r="T1010" s="175" t="s">
        <v>562</v>
      </c>
      <c r="U1010" s="175">
        <v>8.34</v>
      </c>
    </row>
    <row r="1011" spans="1:24">
      <c r="A1011" s="175">
        <v>44</v>
      </c>
      <c r="B1011" s="175" t="s">
        <v>363</v>
      </c>
      <c r="C1011" s="175">
        <v>1</v>
      </c>
      <c r="D1011" s="175" t="s">
        <v>646</v>
      </c>
      <c r="E1011" s="175">
        <v>3647</v>
      </c>
      <c r="F1011" s="175">
        <v>997</v>
      </c>
      <c r="G1011" s="175" t="s">
        <v>732</v>
      </c>
      <c r="H1011" s="175" t="s">
        <v>562</v>
      </c>
      <c r="J1011" s="175" t="s">
        <v>562</v>
      </c>
      <c r="L1011" s="175" t="s">
        <v>562</v>
      </c>
      <c r="M1011" s="175" t="s">
        <v>619</v>
      </c>
      <c r="N1011" s="175" t="s">
        <v>562</v>
      </c>
      <c r="U1011" s="175">
        <v>1.1499999999999999</v>
      </c>
    </row>
    <row r="1012" spans="1:24">
      <c r="A1012" s="175">
        <v>44</v>
      </c>
      <c r="B1012" s="175" t="s">
        <v>363</v>
      </c>
      <c r="C1012" s="175">
        <v>2</v>
      </c>
      <c r="D1012" s="175" t="s">
        <v>733</v>
      </c>
      <c r="E1012" s="175">
        <v>2600</v>
      </c>
      <c r="F1012" s="175">
        <v>998</v>
      </c>
      <c r="H1012" s="175" t="s">
        <v>562</v>
      </c>
      <c r="J1012" s="175" t="s">
        <v>562</v>
      </c>
      <c r="M1012" s="175" t="s">
        <v>619</v>
      </c>
      <c r="N1012" s="175" t="s">
        <v>562</v>
      </c>
      <c r="U1012" s="175">
        <v>1.1000000000000001</v>
      </c>
    </row>
    <row r="1013" spans="1:24">
      <c r="A1013" s="175">
        <v>44</v>
      </c>
      <c r="B1013" s="175" t="s">
        <v>363</v>
      </c>
      <c r="C1013" s="175">
        <v>3</v>
      </c>
      <c r="D1013" s="175">
        <v>2000</v>
      </c>
      <c r="E1013" s="175">
        <v>2000</v>
      </c>
      <c r="F1013" s="175">
        <v>999</v>
      </c>
      <c r="H1013" s="175" t="s">
        <v>562</v>
      </c>
      <c r="J1013" s="175" t="s">
        <v>562</v>
      </c>
      <c r="M1013" s="175" t="s">
        <v>619</v>
      </c>
      <c r="N1013" s="175" t="s">
        <v>562</v>
      </c>
      <c r="U1013" s="175">
        <v>1.1000000000000001</v>
      </c>
    </row>
    <row r="1014" spans="1:24">
      <c r="A1014" s="175">
        <v>44</v>
      </c>
      <c r="B1014" s="175" t="s">
        <v>363</v>
      </c>
      <c r="C1014" s="175">
        <v>4</v>
      </c>
      <c r="D1014" s="175">
        <v>1500</v>
      </c>
      <c r="E1014" s="175">
        <v>1500</v>
      </c>
      <c r="F1014" s="175">
        <v>1000</v>
      </c>
      <c r="H1014" s="175" t="s">
        <v>619</v>
      </c>
      <c r="J1014" s="175" t="s">
        <v>619</v>
      </c>
      <c r="M1014" s="175" t="s">
        <v>620</v>
      </c>
      <c r="Q1014" s="175" t="s">
        <v>619</v>
      </c>
      <c r="T1014" s="175" t="s">
        <v>562</v>
      </c>
      <c r="U1014" s="175">
        <v>6.5</v>
      </c>
    </row>
    <row r="1015" spans="1:24">
      <c r="A1015" s="175">
        <v>44</v>
      </c>
      <c r="B1015" s="175" t="s">
        <v>363</v>
      </c>
      <c r="C1015" s="175">
        <v>5</v>
      </c>
      <c r="D1015" s="175">
        <v>1000</v>
      </c>
      <c r="E1015" s="175">
        <v>1000</v>
      </c>
      <c r="F1015" s="175">
        <v>1001</v>
      </c>
      <c r="G1015" s="175" t="s">
        <v>732</v>
      </c>
      <c r="H1015" s="175" t="s">
        <v>562</v>
      </c>
      <c r="J1015" s="175" t="s">
        <v>562</v>
      </c>
      <c r="L1015" s="175" t="s">
        <v>562</v>
      </c>
      <c r="M1015" s="175" t="s">
        <v>619</v>
      </c>
      <c r="N1015" s="175" t="s">
        <v>562</v>
      </c>
      <c r="U1015" s="175">
        <v>1.1499999999999999</v>
      </c>
    </row>
    <row r="1016" spans="1:24">
      <c r="A1016" s="175">
        <v>44</v>
      </c>
      <c r="B1016" s="175" t="s">
        <v>363</v>
      </c>
      <c r="C1016" s="175">
        <v>6</v>
      </c>
      <c r="D1016" s="175">
        <v>800</v>
      </c>
      <c r="E1016" s="175">
        <v>800</v>
      </c>
      <c r="F1016" s="175">
        <v>1002</v>
      </c>
      <c r="H1016" s="175" t="s">
        <v>562</v>
      </c>
      <c r="J1016" s="175" t="s">
        <v>562</v>
      </c>
      <c r="M1016" s="175" t="s">
        <v>619</v>
      </c>
      <c r="Q1016" s="175" t="s">
        <v>619</v>
      </c>
      <c r="T1016" s="175" t="s">
        <v>562</v>
      </c>
      <c r="U1016" s="175">
        <v>5.75</v>
      </c>
    </row>
    <row r="1017" spans="1:24">
      <c r="A1017" s="175">
        <v>44</v>
      </c>
      <c r="B1017" s="175" t="s">
        <v>363</v>
      </c>
      <c r="C1017" s="175">
        <v>7</v>
      </c>
      <c r="D1017" s="175">
        <v>600</v>
      </c>
      <c r="E1017" s="175">
        <v>600</v>
      </c>
      <c r="F1017" s="175">
        <v>1003</v>
      </c>
      <c r="H1017" s="175" t="s">
        <v>562</v>
      </c>
      <c r="J1017" s="175" t="s">
        <v>562</v>
      </c>
      <c r="M1017" s="175" t="s">
        <v>619</v>
      </c>
      <c r="U1017" s="175">
        <v>0.95</v>
      </c>
    </row>
    <row r="1018" spans="1:24">
      <c r="A1018" s="175">
        <v>44</v>
      </c>
      <c r="B1018" s="175" t="s">
        <v>363</v>
      </c>
      <c r="C1018" s="175">
        <v>8</v>
      </c>
      <c r="D1018" s="175" t="s">
        <v>628</v>
      </c>
      <c r="E1018" s="175">
        <v>480</v>
      </c>
      <c r="F1018" s="175">
        <v>1004</v>
      </c>
      <c r="G1018" s="175" t="s">
        <v>732</v>
      </c>
      <c r="H1018" s="175" t="s">
        <v>562</v>
      </c>
      <c r="J1018" s="175" t="s">
        <v>619</v>
      </c>
      <c r="L1018" s="175" t="s">
        <v>562</v>
      </c>
      <c r="M1018" s="175" t="s">
        <v>619</v>
      </c>
      <c r="N1018" s="175" t="s">
        <v>562</v>
      </c>
      <c r="Q1018" s="175" t="s">
        <v>619</v>
      </c>
      <c r="T1018" s="175" t="s">
        <v>562</v>
      </c>
      <c r="U1018" s="175">
        <v>6.45</v>
      </c>
    </row>
    <row r="1019" spans="1:24">
      <c r="A1019" s="175">
        <v>44</v>
      </c>
      <c r="B1019" s="175" t="s">
        <v>363</v>
      </c>
      <c r="C1019" s="175">
        <v>9</v>
      </c>
      <c r="D1019" s="175">
        <v>34.78</v>
      </c>
      <c r="E1019" s="175">
        <v>376</v>
      </c>
      <c r="F1019" s="175">
        <v>1005</v>
      </c>
      <c r="H1019" s="175" t="s">
        <v>562</v>
      </c>
      <c r="J1019" s="175" t="s">
        <v>562</v>
      </c>
      <c r="M1019" s="175" t="s">
        <v>619</v>
      </c>
      <c r="U1019" s="175">
        <v>0.95</v>
      </c>
    </row>
    <row r="1020" spans="1:24">
      <c r="A1020" s="175">
        <v>44</v>
      </c>
      <c r="B1020" s="175" t="s">
        <v>363</v>
      </c>
      <c r="C1020" s="175">
        <v>10</v>
      </c>
      <c r="D1020" s="175">
        <v>34.700000000000003</v>
      </c>
      <c r="E1020" s="175">
        <v>330</v>
      </c>
      <c r="F1020" s="175">
        <v>1006</v>
      </c>
      <c r="H1020" s="175" t="s">
        <v>562</v>
      </c>
      <c r="J1020" s="175" t="s">
        <v>562</v>
      </c>
      <c r="M1020" s="175" t="s">
        <v>619</v>
      </c>
      <c r="O1020" s="175" t="s">
        <v>562</v>
      </c>
      <c r="P1020" s="175" t="s">
        <v>562</v>
      </c>
      <c r="Q1020" s="175" t="s">
        <v>619</v>
      </c>
      <c r="R1020" s="175" t="s">
        <v>562</v>
      </c>
      <c r="T1020" s="175" t="s">
        <v>562</v>
      </c>
      <c r="U1020" s="175">
        <v>7.52</v>
      </c>
      <c r="X1020" s="175" t="s">
        <v>619</v>
      </c>
    </row>
    <row r="1021" spans="1:24">
      <c r="A1021" s="175">
        <v>44</v>
      </c>
      <c r="B1021" s="175" t="s">
        <v>363</v>
      </c>
      <c r="C1021" s="175">
        <v>11</v>
      </c>
      <c r="D1021" s="175">
        <v>34.4</v>
      </c>
      <c r="E1021" s="175">
        <v>263</v>
      </c>
      <c r="F1021" s="175">
        <v>1007</v>
      </c>
      <c r="G1021" s="175" t="s">
        <v>610</v>
      </c>
      <c r="H1021" s="175" t="s">
        <v>562</v>
      </c>
      <c r="J1021" s="175" t="s">
        <v>562</v>
      </c>
      <c r="L1021" s="175" t="s">
        <v>562</v>
      </c>
      <c r="M1021" s="175" t="s">
        <v>619</v>
      </c>
      <c r="N1021" s="175" t="s">
        <v>562</v>
      </c>
      <c r="O1021" s="175" t="s">
        <v>562</v>
      </c>
      <c r="P1021" s="175" t="s">
        <v>562</v>
      </c>
      <c r="R1021" s="175" t="s">
        <v>562</v>
      </c>
      <c r="U1021" s="175">
        <v>4.42</v>
      </c>
      <c r="W1021" s="175" t="s">
        <v>562</v>
      </c>
      <c r="X1021" s="175" t="s">
        <v>619</v>
      </c>
    </row>
    <row r="1022" spans="1:24">
      <c r="A1022" s="175">
        <v>44</v>
      </c>
      <c r="B1022" s="175" t="s">
        <v>363</v>
      </c>
      <c r="C1022" s="175">
        <v>12</v>
      </c>
      <c r="D1022" s="175">
        <v>34.1</v>
      </c>
      <c r="E1022" s="175">
        <v>238</v>
      </c>
      <c r="F1022" s="175">
        <v>1008</v>
      </c>
      <c r="H1022" s="175" t="s">
        <v>562</v>
      </c>
      <c r="J1022" s="175" t="s">
        <v>562</v>
      </c>
      <c r="M1022" s="175" t="s">
        <v>619</v>
      </c>
      <c r="O1022" s="175" t="s">
        <v>562</v>
      </c>
      <c r="P1022" s="175" t="s">
        <v>562</v>
      </c>
      <c r="Q1022" s="175" t="s">
        <v>619</v>
      </c>
      <c r="R1022" s="175" t="s">
        <v>562</v>
      </c>
      <c r="T1022" s="175" t="s">
        <v>562</v>
      </c>
      <c r="U1022" s="175">
        <v>7.52</v>
      </c>
      <c r="X1022" s="175" t="s">
        <v>619</v>
      </c>
    </row>
    <row r="1023" spans="1:24">
      <c r="A1023" s="175">
        <v>44</v>
      </c>
      <c r="B1023" s="175" t="s">
        <v>363</v>
      </c>
      <c r="C1023" s="175">
        <v>13</v>
      </c>
      <c r="D1023" s="175">
        <v>33.6</v>
      </c>
      <c r="E1023" s="175">
        <v>214</v>
      </c>
      <c r="F1023" s="175">
        <v>1009</v>
      </c>
      <c r="H1023" s="175" t="s">
        <v>562</v>
      </c>
      <c r="J1023" s="175" t="s">
        <v>562</v>
      </c>
      <c r="M1023" s="175" t="s">
        <v>619</v>
      </c>
      <c r="O1023" s="175" t="s">
        <v>562</v>
      </c>
      <c r="P1023" s="175" t="s">
        <v>562</v>
      </c>
      <c r="R1023" s="175" t="s">
        <v>562</v>
      </c>
      <c r="U1023" s="175">
        <v>2.72</v>
      </c>
      <c r="X1023" s="175" t="s">
        <v>619</v>
      </c>
    </row>
    <row r="1024" spans="1:24">
      <c r="A1024" s="175">
        <v>44</v>
      </c>
      <c r="B1024" s="175" t="s">
        <v>363</v>
      </c>
      <c r="C1024" s="175">
        <v>14</v>
      </c>
      <c r="D1024" s="175">
        <v>33.1</v>
      </c>
      <c r="E1024" s="175">
        <v>186</v>
      </c>
      <c r="F1024" s="175">
        <v>1010</v>
      </c>
      <c r="G1024" s="175" t="s">
        <v>734</v>
      </c>
      <c r="H1024" s="175" t="s">
        <v>619</v>
      </c>
      <c r="J1024" s="175" t="s">
        <v>619</v>
      </c>
      <c r="L1024" s="175" t="s">
        <v>562</v>
      </c>
      <c r="M1024" s="175" t="s">
        <v>619</v>
      </c>
      <c r="N1024" s="175" t="s">
        <v>562</v>
      </c>
      <c r="O1024" s="175" t="s">
        <v>562</v>
      </c>
      <c r="P1024" s="175" t="s">
        <v>562</v>
      </c>
      <c r="Q1024" s="175" t="s">
        <v>619</v>
      </c>
      <c r="R1024" s="175" t="s">
        <v>562</v>
      </c>
      <c r="T1024" s="175" t="s">
        <v>562</v>
      </c>
      <c r="U1024" s="175">
        <v>8.57</v>
      </c>
      <c r="X1024" s="175" t="s">
        <v>619</v>
      </c>
    </row>
    <row r="1025" spans="1:24">
      <c r="A1025" s="175">
        <v>44</v>
      </c>
      <c r="B1025" s="175" t="s">
        <v>363</v>
      </c>
      <c r="C1025" s="175">
        <v>15</v>
      </c>
      <c r="D1025" s="175">
        <v>32.9</v>
      </c>
      <c r="E1025" s="175">
        <v>169</v>
      </c>
      <c r="F1025" s="175">
        <v>1011</v>
      </c>
      <c r="H1025" s="175" t="s">
        <v>562</v>
      </c>
      <c r="J1025" s="175" t="s">
        <v>562</v>
      </c>
      <c r="M1025" s="175" t="s">
        <v>620</v>
      </c>
      <c r="O1025" s="175" t="s">
        <v>562</v>
      </c>
      <c r="P1025" s="175" t="s">
        <v>562</v>
      </c>
      <c r="R1025" s="175" t="s">
        <v>562</v>
      </c>
      <c r="S1025" s="175" t="s">
        <v>562</v>
      </c>
      <c r="U1025" s="175">
        <v>3.46</v>
      </c>
      <c r="X1025" s="175" t="s">
        <v>619</v>
      </c>
    </row>
    <row r="1026" spans="1:24">
      <c r="A1026" s="175">
        <v>44</v>
      </c>
      <c r="B1026" s="175" t="s">
        <v>363</v>
      </c>
      <c r="C1026" s="175">
        <v>16</v>
      </c>
      <c r="D1026" s="175">
        <v>32.6</v>
      </c>
      <c r="E1026" s="175">
        <v>136</v>
      </c>
      <c r="F1026" s="175">
        <v>1012</v>
      </c>
      <c r="H1026" s="175" t="s">
        <v>562</v>
      </c>
      <c r="J1026" s="175" t="s">
        <v>562</v>
      </c>
      <c r="M1026" s="175" t="s">
        <v>619</v>
      </c>
      <c r="O1026" s="175" t="s">
        <v>562</v>
      </c>
      <c r="P1026" s="175" t="s">
        <v>562</v>
      </c>
      <c r="Q1026" s="175" t="s">
        <v>619</v>
      </c>
      <c r="R1026" s="175" t="s">
        <v>562</v>
      </c>
      <c r="S1026" s="175" t="s">
        <v>562</v>
      </c>
      <c r="T1026" s="175" t="s">
        <v>562</v>
      </c>
      <c r="U1026" s="175">
        <v>8.36</v>
      </c>
      <c r="X1026" s="175" t="s">
        <v>619</v>
      </c>
    </row>
    <row r="1027" spans="1:24">
      <c r="A1027" s="175">
        <v>44</v>
      </c>
      <c r="B1027" s="175" t="s">
        <v>363</v>
      </c>
      <c r="C1027" s="175">
        <v>17</v>
      </c>
      <c r="D1027" s="175">
        <v>32.299999999999997</v>
      </c>
      <c r="E1027" s="175">
        <v>108</v>
      </c>
      <c r="F1027" s="175">
        <v>1013</v>
      </c>
      <c r="G1027" s="175" t="s">
        <v>734</v>
      </c>
      <c r="H1027" s="175" t="s">
        <v>562</v>
      </c>
      <c r="J1027" s="175" t="s">
        <v>562</v>
      </c>
      <c r="L1027" s="175" t="s">
        <v>562</v>
      </c>
      <c r="M1027" s="175" t="s">
        <v>619</v>
      </c>
      <c r="O1027" s="175" t="s">
        <v>562</v>
      </c>
      <c r="P1027" s="175" t="s">
        <v>562</v>
      </c>
      <c r="R1027" s="175" t="s">
        <v>619</v>
      </c>
      <c r="S1027" s="175" t="s">
        <v>619</v>
      </c>
      <c r="U1027" s="175">
        <v>5.2</v>
      </c>
      <c r="X1027" s="175" t="s">
        <v>619</v>
      </c>
    </row>
    <row r="1028" spans="1:24">
      <c r="A1028" s="175">
        <v>44</v>
      </c>
      <c r="B1028" s="175" t="s">
        <v>363</v>
      </c>
      <c r="C1028" s="175">
        <v>18</v>
      </c>
      <c r="D1028" s="175">
        <v>31.8</v>
      </c>
      <c r="E1028" s="175">
        <v>76</v>
      </c>
      <c r="F1028" s="175">
        <v>1014</v>
      </c>
      <c r="H1028" s="175" t="s">
        <v>562</v>
      </c>
      <c r="J1028" s="175" t="s">
        <v>562</v>
      </c>
      <c r="M1028" s="175" t="s">
        <v>619</v>
      </c>
      <c r="O1028" s="175" t="s">
        <v>562</v>
      </c>
      <c r="P1028" s="175" t="s">
        <v>619</v>
      </c>
      <c r="Q1028" s="175" t="s">
        <v>619</v>
      </c>
      <c r="R1028" s="175" t="s">
        <v>562</v>
      </c>
      <c r="S1028" s="175" t="s">
        <v>619</v>
      </c>
      <c r="T1028" s="175" t="s">
        <v>562</v>
      </c>
      <c r="U1028" s="175">
        <v>9.25</v>
      </c>
      <c r="X1028" s="175" t="s">
        <v>619</v>
      </c>
    </row>
    <row r="1029" spans="1:24">
      <c r="A1029" s="175">
        <v>44</v>
      </c>
      <c r="B1029" s="175" t="s">
        <v>363</v>
      </c>
      <c r="C1029" s="175">
        <v>19</v>
      </c>
      <c r="D1029" s="175" t="s">
        <v>649</v>
      </c>
      <c r="E1029" s="175">
        <v>40</v>
      </c>
      <c r="F1029" s="175">
        <v>1015</v>
      </c>
      <c r="G1029" s="175" t="s">
        <v>610</v>
      </c>
      <c r="H1029" s="175" t="s">
        <v>562</v>
      </c>
      <c r="J1029" s="175" t="s">
        <v>562</v>
      </c>
      <c r="L1029" s="175" t="s">
        <v>562</v>
      </c>
      <c r="M1029" s="175" t="s">
        <v>619</v>
      </c>
      <c r="N1029" s="175" t="s">
        <v>562</v>
      </c>
      <c r="O1029" s="175" t="s">
        <v>619</v>
      </c>
      <c r="P1029" s="175" t="s">
        <v>562</v>
      </c>
      <c r="R1029" s="175" t="s">
        <v>562</v>
      </c>
      <c r="S1029" s="175" t="s">
        <v>619</v>
      </c>
      <c r="U1029" s="175">
        <v>6.85</v>
      </c>
      <c r="W1029" s="175" t="s">
        <v>562</v>
      </c>
      <c r="X1029" s="175" t="s">
        <v>619</v>
      </c>
    </row>
    <row r="1030" spans="1:24">
      <c r="A1030" s="175">
        <v>44</v>
      </c>
      <c r="B1030" s="175" t="s">
        <v>363</v>
      </c>
      <c r="C1030" s="175">
        <v>20</v>
      </c>
      <c r="D1030" s="175" t="s">
        <v>649</v>
      </c>
      <c r="E1030" s="175">
        <v>40</v>
      </c>
      <c r="F1030" s="175">
        <v>1016</v>
      </c>
      <c r="G1030" s="175" t="s">
        <v>713</v>
      </c>
      <c r="H1030" s="175" t="s">
        <v>562</v>
      </c>
      <c r="I1030" s="175" t="s">
        <v>637</v>
      </c>
      <c r="U1030" s="175">
        <v>9.35</v>
      </c>
    </row>
    <row r="1031" spans="1:24">
      <c r="A1031" s="175">
        <v>44</v>
      </c>
      <c r="B1031" s="175" t="s">
        <v>363</v>
      </c>
      <c r="C1031" s="175">
        <v>21</v>
      </c>
      <c r="D1031" s="175">
        <v>40</v>
      </c>
      <c r="E1031" s="175">
        <v>55</v>
      </c>
      <c r="F1031" s="175">
        <v>1017</v>
      </c>
      <c r="G1031" s="175" t="s">
        <v>735</v>
      </c>
      <c r="H1031" s="175" t="s">
        <v>562</v>
      </c>
      <c r="J1031" s="175" t="s">
        <v>562</v>
      </c>
      <c r="M1031" s="175" t="s">
        <v>619</v>
      </c>
      <c r="O1031" s="175" t="s">
        <v>562</v>
      </c>
      <c r="P1031" s="175" t="s">
        <v>562</v>
      </c>
      <c r="R1031" s="175" t="s">
        <v>562</v>
      </c>
      <c r="S1031" s="175" t="s">
        <v>619</v>
      </c>
      <c r="U1031" s="175">
        <v>4.4000000000000004</v>
      </c>
      <c r="X1031" s="175" t="s">
        <v>619</v>
      </c>
    </row>
    <row r="1032" spans="1:24">
      <c r="A1032" s="175">
        <v>44</v>
      </c>
      <c r="B1032" s="175" t="s">
        <v>363</v>
      </c>
      <c r="C1032" s="175">
        <v>22</v>
      </c>
      <c r="D1032" s="175">
        <v>20</v>
      </c>
      <c r="E1032" s="175">
        <v>20</v>
      </c>
      <c r="F1032" s="175">
        <v>1018</v>
      </c>
      <c r="G1032" s="175" t="s">
        <v>527</v>
      </c>
      <c r="H1032" s="175" t="s">
        <v>562</v>
      </c>
      <c r="J1032" s="175" t="s">
        <v>562</v>
      </c>
      <c r="L1032" s="175" t="s">
        <v>562</v>
      </c>
      <c r="M1032" s="175" t="s">
        <v>619</v>
      </c>
      <c r="O1032" s="175" t="s">
        <v>562</v>
      </c>
      <c r="P1032" s="175" t="s">
        <v>562</v>
      </c>
      <c r="Q1032" s="175" t="s">
        <v>619</v>
      </c>
      <c r="R1032" s="175" t="s">
        <v>562</v>
      </c>
      <c r="S1032" s="175" t="s">
        <v>562</v>
      </c>
      <c r="T1032" s="175" t="s">
        <v>562</v>
      </c>
      <c r="U1032" s="175">
        <v>8.41</v>
      </c>
      <c r="X1032" s="175" t="s">
        <v>619</v>
      </c>
    </row>
    <row r="1033" spans="1:24">
      <c r="A1033" s="175">
        <v>44</v>
      </c>
      <c r="B1033" s="175" t="s">
        <v>363</v>
      </c>
      <c r="C1033" s="175">
        <v>23</v>
      </c>
      <c r="D1033" s="175">
        <v>5</v>
      </c>
      <c r="E1033" s="175">
        <v>5</v>
      </c>
      <c r="F1033" s="175">
        <v>1019</v>
      </c>
      <c r="G1033" s="175" t="s">
        <v>610</v>
      </c>
      <c r="H1033" s="175" t="s">
        <v>562</v>
      </c>
      <c r="J1033" s="175" t="s">
        <v>562</v>
      </c>
      <c r="L1033" s="175" t="s">
        <v>562</v>
      </c>
      <c r="M1033" s="175" t="s">
        <v>619</v>
      </c>
      <c r="N1033" s="175" t="s">
        <v>562</v>
      </c>
      <c r="O1033" s="175" t="s">
        <v>562</v>
      </c>
      <c r="P1033" s="175" t="s">
        <v>562</v>
      </c>
      <c r="Q1033" s="175" t="s">
        <v>619</v>
      </c>
      <c r="R1033" s="175" t="s">
        <v>619</v>
      </c>
      <c r="S1033" s="175" t="s">
        <v>562</v>
      </c>
      <c r="T1033" s="175" t="s">
        <v>562</v>
      </c>
      <c r="U1033" s="175">
        <v>9.31</v>
      </c>
      <c r="X1033" s="175" t="s">
        <v>619</v>
      </c>
    </row>
    <row r="1034" spans="1:24">
      <c r="A1034" s="175">
        <v>44</v>
      </c>
      <c r="B1034" s="175" t="s">
        <v>363</v>
      </c>
      <c r="C1034" s="175">
        <v>24</v>
      </c>
      <c r="D1034" s="175">
        <v>5</v>
      </c>
      <c r="E1034" s="175">
        <v>5</v>
      </c>
      <c r="F1034" s="175">
        <v>1020</v>
      </c>
      <c r="G1034" s="175" t="s">
        <v>713</v>
      </c>
      <c r="H1034" s="175" t="s">
        <v>562</v>
      </c>
      <c r="I1034" s="175" t="s">
        <v>637</v>
      </c>
      <c r="U1034" s="175">
        <v>9.35</v>
      </c>
    </row>
    <row r="1035" spans="1:24">
      <c r="A1035" s="175">
        <v>45</v>
      </c>
      <c r="B1035" s="175" t="s">
        <v>365</v>
      </c>
      <c r="C1035" s="175">
        <v>1</v>
      </c>
      <c r="D1035" s="175" t="s">
        <v>646</v>
      </c>
      <c r="E1035" s="175">
        <v>3618</v>
      </c>
      <c r="F1035" s="175">
        <v>1021</v>
      </c>
      <c r="H1035" s="175" t="s">
        <v>619</v>
      </c>
      <c r="J1035" s="175" t="s">
        <v>562</v>
      </c>
      <c r="L1035" s="175" t="s">
        <v>562</v>
      </c>
      <c r="M1035" s="175" t="s">
        <v>619</v>
      </c>
      <c r="N1035" s="175" t="s">
        <v>562</v>
      </c>
      <c r="U1035" s="175">
        <v>1.1499999999999999</v>
      </c>
    </row>
    <row r="1036" spans="1:24">
      <c r="A1036" s="175">
        <v>45</v>
      </c>
      <c r="B1036" s="175" t="s">
        <v>365</v>
      </c>
      <c r="C1036" s="175">
        <v>2</v>
      </c>
      <c r="D1036" s="175" t="s">
        <v>638</v>
      </c>
      <c r="E1036" s="175">
        <v>2550</v>
      </c>
      <c r="F1036" s="175">
        <v>1022</v>
      </c>
      <c r="H1036" s="175" t="s">
        <v>562</v>
      </c>
      <c r="J1036" s="175" t="s">
        <v>562</v>
      </c>
      <c r="M1036" s="175" t="s">
        <v>619</v>
      </c>
      <c r="N1036" s="175" t="s">
        <v>562</v>
      </c>
      <c r="U1036" s="175">
        <v>1.1000000000000001</v>
      </c>
    </row>
    <row r="1037" spans="1:24">
      <c r="A1037" s="175">
        <v>45</v>
      </c>
      <c r="B1037" s="175" t="s">
        <v>365</v>
      </c>
      <c r="C1037" s="175">
        <v>3</v>
      </c>
      <c r="D1037" s="175">
        <v>2000</v>
      </c>
      <c r="E1037" s="175">
        <v>2000</v>
      </c>
      <c r="F1037" s="175">
        <v>1023</v>
      </c>
      <c r="H1037" s="175" t="s">
        <v>562</v>
      </c>
      <c r="J1037" s="175" t="s">
        <v>562</v>
      </c>
      <c r="M1037" s="175" t="s">
        <v>619</v>
      </c>
      <c r="N1037" s="175" t="s">
        <v>562</v>
      </c>
      <c r="U1037" s="175">
        <v>1.1000000000000001</v>
      </c>
    </row>
    <row r="1038" spans="1:24">
      <c r="A1038" s="175">
        <v>45</v>
      </c>
      <c r="B1038" s="175" t="s">
        <v>365</v>
      </c>
      <c r="C1038" s="175">
        <v>4</v>
      </c>
      <c r="D1038" s="175">
        <v>1500</v>
      </c>
      <c r="E1038" s="175">
        <v>1500</v>
      </c>
      <c r="F1038" s="175">
        <v>1024</v>
      </c>
      <c r="H1038" s="175" t="s">
        <v>562</v>
      </c>
      <c r="J1038" s="175" t="s">
        <v>562</v>
      </c>
      <c r="M1038" s="175" t="s">
        <v>619</v>
      </c>
      <c r="U1038" s="175">
        <v>0.95</v>
      </c>
    </row>
    <row r="1039" spans="1:24">
      <c r="A1039" s="175">
        <v>45</v>
      </c>
      <c r="B1039" s="175" t="s">
        <v>365</v>
      </c>
      <c r="C1039" s="175">
        <v>5</v>
      </c>
      <c r="D1039" s="175">
        <v>1000</v>
      </c>
      <c r="E1039" s="175">
        <v>1000</v>
      </c>
      <c r="F1039" s="175">
        <v>1025</v>
      </c>
      <c r="H1039" s="175" t="s">
        <v>562</v>
      </c>
      <c r="J1039" s="175" t="s">
        <v>619</v>
      </c>
      <c r="L1039" s="175" t="s">
        <v>562</v>
      </c>
      <c r="M1039" s="175" t="s">
        <v>620</v>
      </c>
      <c r="N1039" s="175" t="s">
        <v>562</v>
      </c>
      <c r="U1039" s="175">
        <v>1.55</v>
      </c>
    </row>
    <row r="1040" spans="1:24">
      <c r="A1040" s="175">
        <v>45</v>
      </c>
      <c r="B1040" s="175" t="s">
        <v>365</v>
      </c>
      <c r="C1040" s="175">
        <v>6</v>
      </c>
      <c r="D1040" s="175">
        <v>800</v>
      </c>
      <c r="E1040" s="175">
        <v>800</v>
      </c>
      <c r="F1040" s="175">
        <v>1026</v>
      </c>
      <c r="H1040" s="175" t="s">
        <v>562</v>
      </c>
      <c r="J1040" s="175" t="s">
        <v>562</v>
      </c>
      <c r="M1040" s="175" t="s">
        <v>619</v>
      </c>
      <c r="U1040" s="175">
        <v>0.95</v>
      </c>
    </row>
    <row r="1041" spans="1:24">
      <c r="A1041" s="175">
        <v>45</v>
      </c>
      <c r="B1041" s="175" t="s">
        <v>365</v>
      </c>
      <c r="C1041" s="175">
        <v>7</v>
      </c>
      <c r="D1041" s="175">
        <v>600</v>
      </c>
      <c r="E1041" s="175">
        <v>600</v>
      </c>
      <c r="F1041" s="175">
        <v>1027</v>
      </c>
      <c r="H1041" s="175" t="s">
        <v>562</v>
      </c>
      <c r="J1041" s="175" t="s">
        <v>562</v>
      </c>
      <c r="M1041" s="175" t="s">
        <v>619</v>
      </c>
      <c r="U1041" s="175">
        <v>0.95</v>
      </c>
    </row>
    <row r="1042" spans="1:24">
      <c r="A1042" s="175">
        <v>45</v>
      </c>
      <c r="B1042" s="175" t="s">
        <v>365</v>
      </c>
      <c r="C1042" s="175">
        <v>8</v>
      </c>
      <c r="D1042" s="175" t="s">
        <v>628</v>
      </c>
      <c r="E1042" s="175">
        <v>465</v>
      </c>
      <c r="F1042" s="175">
        <v>1028</v>
      </c>
      <c r="H1042" s="175" t="s">
        <v>562</v>
      </c>
      <c r="J1042" s="175" t="s">
        <v>562</v>
      </c>
      <c r="L1042" s="175" t="s">
        <v>562</v>
      </c>
      <c r="M1042" s="175" t="s">
        <v>619</v>
      </c>
      <c r="N1042" s="175" t="s">
        <v>562</v>
      </c>
      <c r="U1042" s="175">
        <v>1.1499999999999999</v>
      </c>
    </row>
    <row r="1043" spans="1:24">
      <c r="A1043" s="175">
        <v>45</v>
      </c>
      <c r="B1043" s="175" t="s">
        <v>365</v>
      </c>
      <c r="C1043" s="175">
        <v>9</v>
      </c>
      <c r="D1043" s="175" t="s">
        <v>736</v>
      </c>
      <c r="E1043" s="175">
        <v>465</v>
      </c>
      <c r="F1043" s="175">
        <v>1029</v>
      </c>
      <c r="G1043" s="175" t="s">
        <v>737</v>
      </c>
      <c r="H1043" s="175" t="s">
        <v>562</v>
      </c>
      <c r="U1043" s="175">
        <v>0.85</v>
      </c>
    </row>
    <row r="1044" spans="1:24">
      <c r="A1044" s="175">
        <v>45</v>
      </c>
      <c r="B1044" s="175" t="s">
        <v>365</v>
      </c>
      <c r="C1044" s="175">
        <v>10</v>
      </c>
      <c r="D1044" s="175">
        <v>34.78</v>
      </c>
      <c r="E1044" s="175">
        <v>377</v>
      </c>
      <c r="F1044" s="175">
        <v>1030</v>
      </c>
      <c r="H1044" s="175" t="s">
        <v>562</v>
      </c>
      <c r="J1044" s="175" t="s">
        <v>562</v>
      </c>
      <c r="M1044" s="175" t="s">
        <v>620</v>
      </c>
      <c r="U1044" s="175">
        <v>2.5</v>
      </c>
    </row>
    <row r="1045" spans="1:24">
      <c r="A1045" s="175">
        <v>45</v>
      </c>
      <c r="B1045" s="175" t="s">
        <v>365</v>
      </c>
      <c r="C1045" s="175">
        <v>11</v>
      </c>
      <c r="D1045" s="175">
        <v>34.700000000000003</v>
      </c>
      <c r="E1045" s="175">
        <v>323</v>
      </c>
      <c r="F1045" s="175">
        <v>1031</v>
      </c>
      <c r="H1045" s="175" t="s">
        <v>562</v>
      </c>
      <c r="J1045" s="175" t="s">
        <v>562</v>
      </c>
      <c r="M1045" s="175" t="s">
        <v>619</v>
      </c>
      <c r="P1045" s="175" t="s">
        <v>562</v>
      </c>
      <c r="R1045" s="175" t="s">
        <v>562</v>
      </c>
      <c r="U1045" s="175">
        <v>3</v>
      </c>
      <c r="X1045" s="175" t="s">
        <v>619</v>
      </c>
    </row>
    <row r="1046" spans="1:24">
      <c r="A1046" s="175">
        <v>45</v>
      </c>
      <c r="B1046" s="175" t="s">
        <v>365</v>
      </c>
      <c r="C1046" s="175">
        <v>12</v>
      </c>
      <c r="D1046" s="175">
        <v>34.4</v>
      </c>
      <c r="E1046" s="175">
        <v>250</v>
      </c>
      <c r="F1046" s="175">
        <v>1032</v>
      </c>
      <c r="G1046" s="175" t="s">
        <v>610</v>
      </c>
      <c r="H1046" s="175" t="s">
        <v>562</v>
      </c>
      <c r="J1046" s="175" t="s">
        <v>562</v>
      </c>
      <c r="L1046" s="175" t="s">
        <v>562</v>
      </c>
      <c r="M1046" s="175" t="s">
        <v>619</v>
      </c>
      <c r="N1046" s="175" t="s">
        <v>562</v>
      </c>
      <c r="P1046" s="175" t="s">
        <v>562</v>
      </c>
      <c r="R1046" s="175" t="s">
        <v>562</v>
      </c>
      <c r="U1046" s="175">
        <v>2.92</v>
      </c>
      <c r="X1046" s="175" t="s">
        <v>619</v>
      </c>
    </row>
    <row r="1047" spans="1:24">
      <c r="A1047" s="175">
        <v>45</v>
      </c>
      <c r="B1047" s="175" t="s">
        <v>365</v>
      </c>
      <c r="C1047" s="175">
        <v>13</v>
      </c>
      <c r="D1047" s="175">
        <v>34.1</v>
      </c>
      <c r="E1047" s="175">
        <v>228</v>
      </c>
      <c r="F1047" s="175">
        <v>1033</v>
      </c>
      <c r="H1047" s="175" t="s">
        <v>562</v>
      </c>
      <c r="J1047" s="175" t="s">
        <v>562</v>
      </c>
      <c r="M1047" s="175" t="s">
        <v>619</v>
      </c>
      <c r="P1047" s="175" t="s">
        <v>562</v>
      </c>
      <c r="R1047" s="175" t="s">
        <v>562</v>
      </c>
      <c r="U1047" s="175">
        <v>2.72</v>
      </c>
      <c r="X1047" s="175" t="s">
        <v>619</v>
      </c>
    </row>
    <row r="1048" spans="1:24">
      <c r="A1048" s="175">
        <v>45</v>
      </c>
      <c r="B1048" s="175" t="s">
        <v>365</v>
      </c>
      <c r="C1048" s="175">
        <v>14</v>
      </c>
      <c r="D1048" s="175">
        <v>33.6</v>
      </c>
      <c r="E1048" s="175">
        <v>205</v>
      </c>
      <c r="F1048" s="175">
        <v>1034</v>
      </c>
      <c r="H1048" s="175" t="s">
        <v>562</v>
      </c>
      <c r="J1048" s="175" t="s">
        <v>562</v>
      </c>
      <c r="M1048" s="175" t="s">
        <v>619</v>
      </c>
      <c r="P1048" s="175" t="s">
        <v>562</v>
      </c>
      <c r="R1048" s="175" t="s">
        <v>562</v>
      </c>
      <c r="U1048" s="175">
        <v>2.72</v>
      </c>
      <c r="X1048" s="175" t="s">
        <v>619</v>
      </c>
    </row>
    <row r="1049" spans="1:24">
      <c r="A1049" s="175">
        <v>45</v>
      </c>
      <c r="B1049" s="175" t="s">
        <v>365</v>
      </c>
      <c r="C1049" s="175">
        <v>15</v>
      </c>
      <c r="D1049" s="175">
        <v>33.1</v>
      </c>
      <c r="E1049" s="175">
        <v>180</v>
      </c>
      <c r="F1049" s="175">
        <v>1035</v>
      </c>
      <c r="G1049" s="175" t="s">
        <v>610</v>
      </c>
      <c r="H1049" s="175" t="s">
        <v>562</v>
      </c>
      <c r="J1049" s="175" t="s">
        <v>562</v>
      </c>
      <c r="L1049" s="175" t="s">
        <v>562</v>
      </c>
      <c r="M1049" s="175" t="s">
        <v>619</v>
      </c>
      <c r="N1049" s="175" t="s">
        <v>562</v>
      </c>
      <c r="P1049" s="175" t="s">
        <v>562</v>
      </c>
      <c r="R1049" s="175" t="s">
        <v>619</v>
      </c>
      <c r="U1049" s="175">
        <v>3.67</v>
      </c>
      <c r="X1049" s="175" t="s">
        <v>619</v>
      </c>
    </row>
    <row r="1050" spans="1:24">
      <c r="A1050" s="175">
        <v>45</v>
      </c>
      <c r="B1050" s="175" t="s">
        <v>365</v>
      </c>
      <c r="C1050" s="175">
        <v>16</v>
      </c>
      <c r="D1050" s="175">
        <v>32.9</v>
      </c>
      <c r="E1050" s="175">
        <v>163</v>
      </c>
      <c r="F1050" s="175">
        <v>1036</v>
      </c>
      <c r="H1050" s="175" t="s">
        <v>619</v>
      </c>
      <c r="J1050" s="175" t="s">
        <v>562</v>
      </c>
      <c r="M1050" s="175" t="s">
        <v>619</v>
      </c>
      <c r="P1050" s="175" t="s">
        <v>562</v>
      </c>
      <c r="R1050" s="175" t="s">
        <v>562</v>
      </c>
      <c r="U1050" s="175">
        <v>3.07</v>
      </c>
      <c r="X1050" s="175" t="s">
        <v>619</v>
      </c>
    </row>
    <row r="1051" spans="1:24">
      <c r="A1051" s="175">
        <v>45</v>
      </c>
      <c r="B1051" s="175" t="s">
        <v>365</v>
      </c>
      <c r="C1051" s="175">
        <v>17</v>
      </c>
      <c r="D1051" s="175">
        <v>32.6</v>
      </c>
      <c r="E1051" s="175">
        <v>136</v>
      </c>
      <c r="F1051" s="175">
        <v>1037</v>
      </c>
      <c r="H1051" s="175" t="s">
        <v>562</v>
      </c>
      <c r="J1051" s="175" t="s">
        <v>562</v>
      </c>
      <c r="M1051" s="175" t="s">
        <v>619</v>
      </c>
      <c r="P1051" s="175" t="s">
        <v>562</v>
      </c>
      <c r="R1051" s="175" t="s">
        <v>562</v>
      </c>
      <c r="S1051" s="175" t="s">
        <v>562</v>
      </c>
      <c r="U1051" s="175">
        <v>3.56</v>
      </c>
      <c r="X1051" s="175" t="s">
        <v>619</v>
      </c>
    </row>
    <row r="1052" spans="1:24">
      <c r="A1052" s="175">
        <v>45</v>
      </c>
      <c r="B1052" s="175" t="s">
        <v>365</v>
      </c>
      <c r="C1052" s="175">
        <v>18</v>
      </c>
      <c r="D1052" s="175">
        <v>32.299999999999997</v>
      </c>
      <c r="E1052" s="175">
        <v>107</v>
      </c>
      <c r="F1052" s="175">
        <v>1038</v>
      </c>
      <c r="G1052" s="175" t="s">
        <v>610</v>
      </c>
      <c r="H1052" s="175" t="s">
        <v>562</v>
      </c>
      <c r="J1052" s="175" t="s">
        <v>562</v>
      </c>
      <c r="L1052" s="175" t="s">
        <v>562</v>
      </c>
      <c r="M1052" s="175" t="s">
        <v>620</v>
      </c>
      <c r="P1052" s="175" t="s">
        <v>562</v>
      </c>
      <c r="R1052" s="175" t="s">
        <v>562</v>
      </c>
      <c r="S1052" s="175" t="s">
        <v>619</v>
      </c>
      <c r="U1052" s="175">
        <v>4.3499999999999996</v>
      </c>
      <c r="X1052" s="175" t="s">
        <v>619</v>
      </c>
    </row>
    <row r="1053" spans="1:24">
      <c r="A1053" s="175">
        <v>45</v>
      </c>
      <c r="B1053" s="175" t="s">
        <v>365</v>
      </c>
      <c r="C1053" s="175">
        <v>19</v>
      </c>
      <c r="D1053" s="175">
        <v>31.8</v>
      </c>
      <c r="E1053" s="175">
        <v>71</v>
      </c>
      <c r="F1053" s="175">
        <v>1039</v>
      </c>
      <c r="H1053" s="175" t="s">
        <v>562</v>
      </c>
      <c r="J1053" s="175" t="s">
        <v>562</v>
      </c>
      <c r="M1053" s="175" t="s">
        <v>619</v>
      </c>
      <c r="P1053" s="175" t="s">
        <v>619</v>
      </c>
      <c r="R1053" s="175" t="s">
        <v>562</v>
      </c>
      <c r="S1053" s="175" t="s">
        <v>562</v>
      </c>
      <c r="U1053" s="175">
        <v>3.61</v>
      </c>
      <c r="X1053" s="175" t="s">
        <v>619</v>
      </c>
    </row>
    <row r="1054" spans="1:24">
      <c r="A1054" s="175">
        <v>45</v>
      </c>
      <c r="B1054" s="175" t="s">
        <v>365</v>
      </c>
      <c r="C1054" s="175">
        <v>20</v>
      </c>
      <c r="D1054" s="175" t="s">
        <v>630</v>
      </c>
      <c r="E1054" s="175">
        <v>55</v>
      </c>
      <c r="F1054" s="175">
        <v>1040</v>
      </c>
      <c r="H1054" s="175" t="s">
        <v>562</v>
      </c>
      <c r="J1054" s="175" t="s">
        <v>562</v>
      </c>
      <c r="M1054" s="175" t="s">
        <v>619</v>
      </c>
      <c r="P1054" s="175" t="s">
        <v>562</v>
      </c>
      <c r="R1054" s="175" t="s">
        <v>562</v>
      </c>
      <c r="S1054" s="175" t="s">
        <v>619</v>
      </c>
      <c r="U1054" s="175">
        <v>4.4000000000000004</v>
      </c>
      <c r="X1054" s="175" t="s">
        <v>619</v>
      </c>
    </row>
    <row r="1055" spans="1:24">
      <c r="A1055" s="175">
        <v>45</v>
      </c>
      <c r="B1055" s="175" t="s">
        <v>365</v>
      </c>
      <c r="C1055" s="175">
        <v>21</v>
      </c>
      <c r="D1055" s="175" t="s">
        <v>649</v>
      </c>
      <c r="E1055" s="175">
        <v>40</v>
      </c>
      <c r="F1055" s="175">
        <v>1041</v>
      </c>
      <c r="G1055" s="175" t="s">
        <v>610</v>
      </c>
      <c r="H1055" s="175" t="s">
        <v>562</v>
      </c>
      <c r="J1055" s="175" t="s">
        <v>619</v>
      </c>
      <c r="L1055" s="175" t="s">
        <v>562</v>
      </c>
      <c r="M1055" s="175" t="s">
        <v>619</v>
      </c>
      <c r="N1055" s="175" t="s">
        <v>562</v>
      </c>
      <c r="P1055" s="175" t="s">
        <v>562</v>
      </c>
      <c r="R1055" s="175" t="s">
        <v>562</v>
      </c>
      <c r="S1055" s="175" t="s">
        <v>619</v>
      </c>
      <c r="U1055" s="175">
        <v>5.0999999999999996</v>
      </c>
      <c r="X1055" s="175" t="s">
        <v>619</v>
      </c>
    </row>
    <row r="1056" spans="1:24">
      <c r="A1056" s="175">
        <v>45</v>
      </c>
      <c r="B1056" s="175" t="s">
        <v>365</v>
      </c>
      <c r="C1056" s="175">
        <v>22</v>
      </c>
      <c r="D1056" s="175">
        <v>40</v>
      </c>
      <c r="E1056" s="175">
        <v>30</v>
      </c>
      <c r="F1056" s="175">
        <v>1042</v>
      </c>
      <c r="H1056" s="175" t="s">
        <v>562</v>
      </c>
      <c r="J1056" s="175" t="s">
        <v>562</v>
      </c>
      <c r="M1056" s="175" t="s">
        <v>619</v>
      </c>
      <c r="P1056" s="175" t="s">
        <v>562</v>
      </c>
      <c r="R1056" s="175" t="s">
        <v>562</v>
      </c>
      <c r="S1056" s="175" t="s">
        <v>562</v>
      </c>
      <c r="U1056" s="175">
        <v>3.56</v>
      </c>
      <c r="X1056" s="175" t="s">
        <v>619</v>
      </c>
    </row>
    <row r="1057" spans="1:24">
      <c r="A1057" s="175">
        <v>45</v>
      </c>
      <c r="B1057" s="175" t="s">
        <v>365</v>
      </c>
      <c r="C1057" s="175">
        <v>23</v>
      </c>
      <c r="D1057" s="175">
        <v>20</v>
      </c>
      <c r="E1057" s="175">
        <v>20</v>
      </c>
      <c r="F1057" s="175">
        <v>1043</v>
      </c>
      <c r="H1057" s="175" t="s">
        <v>562</v>
      </c>
      <c r="J1057" s="175" t="s">
        <v>562</v>
      </c>
      <c r="L1057" s="175" t="s">
        <v>562</v>
      </c>
      <c r="M1057" s="175" t="s">
        <v>619</v>
      </c>
      <c r="P1057" s="175" t="s">
        <v>562</v>
      </c>
      <c r="R1057" s="175" t="s">
        <v>562</v>
      </c>
      <c r="S1057" s="175" t="s">
        <v>562</v>
      </c>
      <c r="U1057" s="175">
        <v>3.61</v>
      </c>
      <c r="X1057" s="175" t="s">
        <v>619</v>
      </c>
    </row>
    <row r="1058" spans="1:24">
      <c r="A1058" s="175">
        <v>45</v>
      </c>
      <c r="B1058" s="175" t="s">
        <v>365</v>
      </c>
      <c r="C1058" s="175">
        <v>24</v>
      </c>
      <c r="D1058" s="175">
        <v>5</v>
      </c>
      <c r="E1058" s="175">
        <v>5</v>
      </c>
      <c r="F1058" s="175">
        <v>1044</v>
      </c>
      <c r="G1058" s="175" t="s">
        <v>610</v>
      </c>
      <c r="H1058" s="175" t="s">
        <v>562</v>
      </c>
      <c r="J1058" s="175" t="s">
        <v>619</v>
      </c>
      <c r="L1058" s="175" t="s">
        <v>562</v>
      </c>
      <c r="M1058" s="175" t="s">
        <v>619</v>
      </c>
      <c r="N1058" s="175" t="s">
        <v>562</v>
      </c>
      <c r="P1058" s="175" t="s">
        <v>562</v>
      </c>
      <c r="R1058" s="175" t="s">
        <v>562</v>
      </c>
      <c r="S1058" s="175" t="s">
        <v>619</v>
      </c>
      <c r="U1058" s="175">
        <v>5.85</v>
      </c>
      <c r="X1058" s="175" t="s">
        <v>619</v>
      </c>
    </row>
    <row r="1059" spans="1:24">
      <c r="A1059" s="175">
        <v>46</v>
      </c>
      <c r="B1059" s="175" t="s">
        <v>367</v>
      </c>
      <c r="C1059" s="175">
        <v>1</v>
      </c>
      <c r="D1059" s="175" t="s">
        <v>618</v>
      </c>
      <c r="E1059" s="175">
        <v>2955</v>
      </c>
      <c r="F1059" s="175">
        <v>1045</v>
      </c>
      <c r="G1059" s="175" t="s">
        <v>732</v>
      </c>
      <c r="H1059" s="175" t="s">
        <v>562</v>
      </c>
      <c r="J1059" s="175" t="s">
        <v>562</v>
      </c>
      <c r="L1059" s="175" t="s">
        <v>562</v>
      </c>
      <c r="M1059" s="175" t="s">
        <v>619</v>
      </c>
      <c r="N1059" s="175" t="s">
        <v>562</v>
      </c>
      <c r="U1059" s="175">
        <v>1.1499999999999999</v>
      </c>
    </row>
    <row r="1060" spans="1:24">
      <c r="A1060" s="175">
        <v>46</v>
      </c>
      <c r="B1060" s="175" t="s">
        <v>367</v>
      </c>
      <c r="C1060" s="175">
        <v>2</v>
      </c>
      <c r="D1060" s="175" t="s">
        <v>738</v>
      </c>
      <c r="E1060" s="175">
        <v>2600</v>
      </c>
      <c r="F1060" s="175">
        <v>1046</v>
      </c>
      <c r="H1060" s="175" t="s">
        <v>619</v>
      </c>
      <c r="J1060" s="175" t="s">
        <v>562</v>
      </c>
      <c r="M1060" s="175" t="s">
        <v>619</v>
      </c>
      <c r="N1060" s="175" t="s">
        <v>562</v>
      </c>
      <c r="U1060" s="175">
        <v>1.45</v>
      </c>
    </row>
    <row r="1061" spans="1:24">
      <c r="A1061" s="175">
        <v>46</v>
      </c>
      <c r="B1061" s="175" t="s">
        <v>367</v>
      </c>
      <c r="C1061" s="175">
        <v>3</v>
      </c>
      <c r="D1061" s="175">
        <v>2000</v>
      </c>
      <c r="E1061" s="175">
        <v>2000</v>
      </c>
      <c r="F1061" s="175">
        <v>1047</v>
      </c>
      <c r="H1061" s="175" t="s">
        <v>562</v>
      </c>
      <c r="J1061" s="175" t="s">
        <v>562</v>
      </c>
      <c r="M1061" s="175" t="s">
        <v>619</v>
      </c>
      <c r="N1061" s="175" t="s">
        <v>562</v>
      </c>
      <c r="U1061" s="175">
        <v>1.1000000000000001</v>
      </c>
    </row>
    <row r="1062" spans="1:24">
      <c r="A1062" s="175">
        <v>46</v>
      </c>
      <c r="B1062" s="175" t="s">
        <v>367</v>
      </c>
      <c r="C1062" s="175">
        <v>4</v>
      </c>
      <c r="D1062" s="175">
        <v>1500</v>
      </c>
      <c r="E1062" s="175">
        <v>1500</v>
      </c>
      <c r="F1062" s="175">
        <v>1048</v>
      </c>
      <c r="H1062" s="175" t="s">
        <v>562</v>
      </c>
      <c r="J1062" s="175" t="s">
        <v>562</v>
      </c>
      <c r="M1062" s="175" t="s">
        <v>619</v>
      </c>
      <c r="U1062" s="175">
        <v>0.95</v>
      </c>
    </row>
    <row r="1063" spans="1:24">
      <c r="A1063" s="175">
        <v>46</v>
      </c>
      <c r="B1063" s="175" t="s">
        <v>367</v>
      </c>
      <c r="C1063" s="175">
        <v>5</v>
      </c>
      <c r="D1063" s="175">
        <v>1000</v>
      </c>
      <c r="E1063" s="175">
        <v>1000</v>
      </c>
      <c r="F1063" s="175">
        <v>1049</v>
      </c>
      <c r="G1063" s="175" t="s">
        <v>732</v>
      </c>
      <c r="H1063" s="175" t="s">
        <v>562</v>
      </c>
      <c r="J1063" s="175" t="s">
        <v>562</v>
      </c>
      <c r="L1063" s="175" t="s">
        <v>562</v>
      </c>
      <c r="M1063" s="175" t="s">
        <v>619</v>
      </c>
      <c r="N1063" s="175" t="s">
        <v>562</v>
      </c>
      <c r="U1063" s="175">
        <v>1.1499999999999999</v>
      </c>
    </row>
    <row r="1064" spans="1:24">
      <c r="A1064" s="175">
        <v>46</v>
      </c>
      <c r="B1064" s="175" t="s">
        <v>367</v>
      </c>
      <c r="C1064" s="175">
        <v>6</v>
      </c>
      <c r="D1064" s="175">
        <v>800</v>
      </c>
      <c r="E1064" s="175">
        <v>800</v>
      </c>
      <c r="F1064" s="175">
        <v>1050</v>
      </c>
      <c r="H1064" s="175" t="s">
        <v>562</v>
      </c>
      <c r="J1064" s="175" t="s">
        <v>619</v>
      </c>
      <c r="M1064" s="175" t="s">
        <v>620</v>
      </c>
      <c r="U1064" s="175">
        <v>1.35</v>
      </c>
    </row>
    <row r="1065" spans="1:24">
      <c r="A1065" s="175">
        <v>46</v>
      </c>
      <c r="B1065" s="175" t="s">
        <v>367</v>
      </c>
      <c r="C1065" s="175">
        <v>7</v>
      </c>
      <c r="D1065" s="175">
        <v>600</v>
      </c>
      <c r="E1065" s="175">
        <v>600</v>
      </c>
      <c r="F1065" s="175">
        <v>1051</v>
      </c>
      <c r="H1065" s="175" t="s">
        <v>562</v>
      </c>
      <c r="J1065" s="175" t="s">
        <v>562</v>
      </c>
      <c r="M1065" s="175" t="s">
        <v>619</v>
      </c>
      <c r="U1065" s="175">
        <v>0.95</v>
      </c>
    </row>
    <row r="1066" spans="1:24">
      <c r="A1066" s="175">
        <v>46</v>
      </c>
      <c r="B1066" s="175" t="s">
        <v>367</v>
      </c>
      <c r="C1066" s="175">
        <v>8</v>
      </c>
      <c r="D1066" s="175" t="s">
        <v>628</v>
      </c>
      <c r="E1066" s="175">
        <v>510</v>
      </c>
      <c r="F1066" s="175">
        <v>1052</v>
      </c>
      <c r="G1066" s="175" t="s">
        <v>739</v>
      </c>
      <c r="H1066" s="175" t="s">
        <v>562</v>
      </c>
      <c r="J1066" s="175" t="s">
        <v>562</v>
      </c>
      <c r="L1066" s="175" t="s">
        <v>562</v>
      </c>
      <c r="M1066" s="175" t="s">
        <v>619</v>
      </c>
      <c r="N1066" s="175" t="s">
        <v>562</v>
      </c>
      <c r="U1066" s="175">
        <v>1.1499999999999999</v>
      </c>
    </row>
    <row r="1067" spans="1:24">
      <c r="A1067" s="175">
        <v>46</v>
      </c>
      <c r="B1067" s="175" t="s">
        <v>367</v>
      </c>
      <c r="C1067" s="175">
        <v>9</v>
      </c>
      <c r="D1067" s="175">
        <v>34.78</v>
      </c>
      <c r="E1067" s="175">
        <v>366</v>
      </c>
      <c r="F1067" s="175">
        <v>1053</v>
      </c>
      <c r="H1067" s="175" t="s">
        <v>562</v>
      </c>
      <c r="J1067" s="175" t="s">
        <v>562</v>
      </c>
      <c r="M1067" s="175" t="s">
        <v>619</v>
      </c>
      <c r="U1067" s="175">
        <v>0.95</v>
      </c>
    </row>
    <row r="1068" spans="1:24">
      <c r="A1068" s="175">
        <v>46</v>
      </c>
      <c r="B1068" s="175" t="s">
        <v>367</v>
      </c>
      <c r="C1068" s="175">
        <v>10</v>
      </c>
      <c r="D1068" s="175">
        <v>34.700000000000003</v>
      </c>
      <c r="E1068" s="175">
        <v>280</v>
      </c>
      <c r="F1068" s="175">
        <v>1054</v>
      </c>
      <c r="H1068" s="175" t="s">
        <v>562</v>
      </c>
      <c r="J1068" s="175" t="s">
        <v>562</v>
      </c>
      <c r="M1068" s="175" t="s">
        <v>619</v>
      </c>
      <c r="O1068" s="175" t="s">
        <v>562</v>
      </c>
      <c r="P1068" s="175" t="s">
        <v>562</v>
      </c>
      <c r="R1068" s="175" t="s">
        <v>562</v>
      </c>
      <c r="U1068" s="175">
        <v>2.72</v>
      </c>
      <c r="X1068" s="175" t="s">
        <v>619</v>
      </c>
    </row>
    <row r="1069" spans="1:24">
      <c r="A1069" s="175">
        <v>46</v>
      </c>
      <c r="B1069" s="175" t="s">
        <v>367</v>
      </c>
      <c r="C1069" s="175">
        <v>11</v>
      </c>
      <c r="D1069" s="175">
        <v>34.4</v>
      </c>
      <c r="E1069" s="175">
        <v>194</v>
      </c>
      <c r="F1069" s="175">
        <v>1055</v>
      </c>
      <c r="G1069" s="175" t="s">
        <v>610</v>
      </c>
      <c r="H1069" s="175" t="s">
        <v>562</v>
      </c>
      <c r="J1069" s="175" t="s">
        <v>562</v>
      </c>
      <c r="L1069" s="175" t="s">
        <v>562</v>
      </c>
      <c r="M1069" s="175" t="s">
        <v>620</v>
      </c>
      <c r="N1069" s="175" t="s">
        <v>562</v>
      </c>
      <c r="O1069" s="175" t="s">
        <v>562</v>
      </c>
      <c r="P1069" s="175" t="s">
        <v>562</v>
      </c>
      <c r="R1069" s="175" t="s">
        <v>562</v>
      </c>
      <c r="U1069" s="175">
        <v>2.82</v>
      </c>
      <c r="X1069" s="175" t="s">
        <v>619</v>
      </c>
    </row>
    <row r="1070" spans="1:24">
      <c r="A1070" s="175">
        <v>46</v>
      </c>
      <c r="B1070" s="175" t="s">
        <v>367</v>
      </c>
      <c r="C1070" s="175">
        <v>12</v>
      </c>
      <c r="D1070" s="175">
        <v>34.1</v>
      </c>
      <c r="E1070" s="175">
        <v>174</v>
      </c>
      <c r="F1070" s="175">
        <v>1056</v>
      </c>
      <c r="H1070" s="175" t="s">
        <v>562</v>
      </c>
      <c r="J1070" s="175" t="s">
        <v>619</v>
      </c>
      <c r="M1070" s="175" t="s">
        <v>619</v>
      </c>
      <c r="O1070" s="175" t="s">
        <v>562</v>
      </c>
      <c r="P1070" s="175" t="s">
        <v>562</v>
      </c>
      <c r="R1070" s="175" t="s">
        <v>562</v>
      </c>
      <c r="U1070" s="175">
        <v>3.22</v>
      </c>
      <c r="X1070" s="175" t="s">
        <v>619</v>
      </c>
    </row>
    <row r="1071" spans="1:24">
      <c r="A1071" s="175">
        <v>46</v>
      </c>
      <c r="B1071" s="175" t="s">
        <v>367</v>
      </c>
      <c r="C1071" s="175">
        <v>13</v>
      </c>
      <c r="D1071" s="175">
        <v>33.6</v>
      </c>
      <c r="E1071" s="175">
        <v>158</v>
      </c>
      <c r="F1071" s="175">
        <v>1057</v>
      </c>
      <c r="H1071" s="175" t="s">
        <v>562</v>
      </c>
      <c r="J1071" s="175" t="s">
        <v>562</v>
      </c>
      <c r="M1071" s="175" t="s">
        <v>619</v>
      </c>
      <c r="O1071" s="175" t="s">
        <v>562</v>
      </c>
      <c r="P1071" s="175" t="s">
        <v>562</v>
      </c>
      <c r="R1071" s="175" t="s">
        <v>562</v>
      </c>
      <c r="U1071" s="175">
        <v>2.72</v>
      </c>
      <c r="X1071" s="175" t="s">
        <v>619</v>
      </c>
    </row>
    <row r="1072" spans="1:24">
      <c r="A1072" s="175">
        <v>46</v>
      </c>
      <c r="B1072" s="175" t="s">
        <v>367</v>
      </c>
      <c r="C1072" s="175">
        <v>14</v>
      </c>
      <c r="D1072" s="175">
        <v>33.1</v>
      </c>
      <c r="E1072" s="175">
        <v>139</v>
      </c>
      <c r="F1072" s="175">
        <v>1058</v>
      </c>
      <c r="G1072" s="175" t="s">
        <v>740</v>
      </c>
      <c r="H1072" s="175" t="s">
        <v>562</v>
      </c>
      <c r="J1072" s="175" t="s">
        <v>562</v>
      </c>
      <c r="L1072" s="175" t="s">
        <v>562</v>
      </c>
      <c r="M1072" s="175" t="s">
        <v>619</v>
      </c>
      <c r="N1072" s="175" t="s">
        <v>562</v>
      </c>
      <c r="O1072" s="175" t="s">
        <v>562</v>
      </c>
      <c r="P1072" s="175" t="s">
        <v>562</v>
      </c>
      <c r="R1072" s="175" t="s">
        <v>562</v>
      </c>
      <c r="U1072" s="175">
        <v>2.97</v>
      </c>
      <c r="V1072" s="175" t="s">
        <v>562</v>
      </c>
      <c r="X1072" s="175" t="s">
        <v>619</v>
      </c>
    </row>
    <row r="1073" spans="1:24">
      <c r="A1073" s="175">
        <v>46</v>
      </c>
      <c r="B1073" s="175" t="s">
        <v>367</v>
      </c>
      <c r="C1073" s="175">
        <v>15</v>
      </c>
      <c r="D1073" s="175">
        <v>32.9</v>
      </c>
      <c r="E1073" s="175">
        <v>126</v>
      </c>
      <c r="F1073" s="175">
        <v>1059</v>
      </c>
      <c r="H1073" s="175" t="s">
        <v>562</v>
      </c>
      <c r="J1073" s="175" t="s">
        <v>562</v>
      </c>
      <c r="L1073" s="175" t="s">
        <v>562</v>
      </c>
      <c r="M1073" s="175" t="s">
        <v>619</v>
      </c>
      <c r="N1073" s="175" t="s">
        <v>562</v>
      </c>
      <c r="O1073" s="175" t="s">
        <v>562</v>
      </c>
      <c r="P1073" s="175" t="s">
        <v>562</v>
      </c>
      <c r="R1073" s="175" t="s">
        <v>619</v>
      </c>
      <c r="U1073" s="175">
        <v>3.72</v>
      </c>
      <c r="V1073" s="175" t="s">
        <v>562</v>
      </c>
      <c r="X1073" s="175" t="s">
        <v>619</v>
      </c>
    </row>
    <row r="1074" spans="1:24">
      <c r="A1074" s="175">
        <v>46</v>
      </c>
      <c r="B1074" s="175" t="s">
        <v>367</v>
      </c>
      <c r="C1074" s="175">
        <v>16</v>
      </c>
      <c r="D1074" s="175">
        <v>32.6</v>
      </c>
      <c r="E1074" s="175">
        <v>105</v>
      </c>
      <c r="F1074" s="175">
        <v>1060</v>
      </c>
      <c r="H1074" s="175" t="s">
        <v>562</v>
      </c>
      <c r="J1074" s="175" t="s">
        <v>562</v>
      </c>
      <c r="L1074" s="175" t="s">
        <v>562</v>
      </c>
      <c r="M1074" s="175" t="s">
        <v>619</v>
      </c>
      <c r="N1074" s="175" t="s">
        <v>562</v>
      </c>
      <c r="O1074" s="175" t="s">
        <v>562</v>
      </c>
      <c r="P1074" s="175" t="s">
        <v>562</v>
      </c>
      <c r="R1074" s="175" t="s">
        <v>562</v>
      </c>
      <c r="U1074" s="175">
        <v>2.97</v>
      </c>
      <c r="V1074" s="175" t="s">
        <v>562</v>
      </c>
      <c r="X1074" s="175" t="s">
        <v>619</v>
      </c>
    </row>
    <row r="1075" spans="1:24">
      <c r="A1075" s="175">
        <v>46</v>
      </c>
      <c r="B1075" s="175" t="s">
        <v>367</v>
      </c>
      <c r="C1075" s="175">
        <v>17</v>
      </c>
      <c r="D1075" s="175">
        <v>32.299999999999997</v>
      </c>
      <c r="E1075" s="175">
        <v>81</v>
      </c>
      <c r="F1075" s="175">
        <v>1061</v>
      </c>
      <c r="G1075" s="175" t="s">
        <v>740</v>
      </c>
      <c r="H1075" s="175" t="s">
        <v>619</v>
      </c>
      <c r="J1075" s="175" t="s">
        <v>562</v>
      </c>
      <c r="L1075" s="175" t="s">
        <v>562</v>
      </c>
      <c r="M1075" s="175" t="s">
        <v>619</v>
      </c>
      <c r="N1075" s="175" t="s">
        <v>562</v>
      </c>
      <c r="O1075" s="175" t="s">
        <v>562</v>
      </c>
      <c r="P1075" s="175" t="s">
        <v>562</v>
      </c>
      <c r="R1075" s="175" t="s">
        <v>562</v>
      </c>
      <c r="S1075" s="175" t="s">
        <v>619</v>
      </c>
      <c r="U1075" s="175">
        <v>5</v>
      </c>
      <c r="V1075" s="175" t="s">
        <v>562</v>
      </c>
      <c r="X1075" s="175" t="s">
        <v>619</v>
      </c>
    </row>
    <row r="1076" spans="1:24">
      <c r="A1076" s="175">
        <v>46</v>
      </c>
      <c r="B1076" s="175" t="s">
        <v>367</v>
      </c>
      <c r="C1076" s="175">
        <v>18</v>
      </c>
      <c r="D1076" s="175">
        <v>31.8</v>
      </c>
      <c r="E1076" s="175">
        <v>53</v>
      </c>
      <c r="F1076" s="175">
        <v>1062</v>
      </c>
      <c r="H1076" s="175" t="s">
        <v>562</v>
      </c>
      <c r="J1076" s="175" t="s">
        <v>562</v>
      </c>
      <c r="L1076" s="175" t="s">
        <v>562</v>
      </c>
      <c r="M1076" s="175" t="s">
        <v>619</v>
      </c>
      <c r="N1076" s="175" t="s">
        <v>562</v>
      </c>
      <c r="O1076" s="175" t="s">
        <v>562</v>
      </c>
      <c r="P1076" s="175" t="s">
        <v>562</v>
      </c>
      <c r="R1076" s="175" t="s">
        <v>562</v>
      </c>
      <c r="S1076" s="175" t="s">
        <v>619</v>
      </c>
      <c r="U1076" s="175">
        <v>4.6500000000000004</v>
      </c>
      <c r="V1076" s="175" t="s">
        <v>562</v>
      </c>
      <c r="X1076" s="175" t="s">
        <v>619</v>
      </c>
    </row>
    <row r="1077" spans="1:24">
      <c r="A1077" s="175">
        <v>46</v>
      </c>
      <c r="B1077" s="175" t="s">
        <v>367</v>
      </c>
      <c r="C1077" s="175">
        <v>19</v>
      </c>
      <c r="D1077" s="175" t="s">
        <v>649</v>
      </c>
      <c r="E1077" s="175">
        <v>44</v>
      </c>
      <c r="F1077" s="175">
        <v>1063</v>
      </c>
      <c r="G1077" s="175" t="s">
        <v>610</v>
      </c>
      <c r="H1077" s="175" t="s">
        <v>562</v>
      </c>
      <c r="J1077" s="175" t="s">
        <v>562</v>
      </c>
      <c r="L1077" s="175" t="s">
        <v>562</v>
      </c>
      <c r="M1077" s="175" t="s">
        <v>620</v>
      </c>
      <c r="N1077" s="175" t="s">
        <v>562</v>
      </c>
      <c r="O1077" s="175" t="s">
        <v>562</v>
      </c>
      <c r="P1077" s="175" t="s">
        <v>562</v>
      </c>
      <c r="R1077" s="175" t="s">
        <v>562</v>
      </c>
      <c r="S1077" s="175" t="s">
        <v>619</v>
      </c>
      <c r="U1077" s="175">
        <v>4.55</v>
      </c>
      <c r="V1077" s="175" t="s">
        <v>562</v>
      </c>
      <c r="X1077" s="175" t="s">
        <v>619</v>
      </c>
    </row>
    <row r="1078" spans="1:24">
      <c r="A1078" s="175">
        <v>46</v>
      </c>
      <c r="B1078" s="175" t="s">
        <v>367</v>
      </c>
      <c r="C1078" s="175">
        <v>20</v>
      </c>
      <c r="D1078" s="175" t="s">
        <v>649</v>
      </c>
      <c r="E1078" s="175">
        <v>44</v>
      </c>
      <c r="F1078" s="175">
        <v>1064</v>
      </c>
      <c r="G1078" s="175" t="s">
        <v>713</v>
      </c>
      <c r="H1078" s="175" t="s">
        <v>562</v>
      </c>
      <c r="I1078" s="175" t="s">
        <v>637</v>
      </c>
      <c r="U1078" s="175">
        <v>9.35</v>
      </c>
    </row>
    <row r="1079" spans="1:24">
      <c r="A1079" s="175">
        <v>46</v>
      </c>
      <c r="B1079" s="175" t="s">
        <v>367</v>
      </c>
      <c r="C1079" s="175">
        <v>21</v>
      </c>
      <c r="D1079" s="175">
        <v>40</v>
      </c>
      <c r="E1079" s="175">
        <v>35</v>
      </c>
      <c r="F1079" s="175">
        <v>1065</v>
      </c>
      <c r="H1079" s="175" t="s">
        <v>562</v>
      </c>
      <c r="J1079" s="175" t="s">
        <v>562</v>
      </c>
      <c r="L1079" s="175" t="s">
        <v>562</v>
      </c>
      <c r="M1079" s="175" t="s">
        <v>619</v>
      </c>
      <c r="N1079" s="175" t="s">
        <v>562</v>
      </c>
      <c r="O1079" s="175" t="s">
        <v>619</v>
      </c>
      <c r="P1079" s="175" t="s">
        <v>619</v>
      </c>
      <c r="R1079" s="175" t="s">
        <v>562</v>
      </c>
      <c r="S1079" s="175" t="s">
        <v>619</v>
      </c>
      <c r="U1079" s="175">
        <v>5.45</v>
      </c>
      <c r="V1079" s="175" t="s">
        <v>562</v>
      </c>
      <c r="X1079" s="175" t="s">
        <v>619</v>
      </c>
    </row>
    <row r="1080" spans="1:24">
      <c r="A1080" s="175">
        <v>46</v>
      </c>
      <c r="B1080" s="175" t="s">
        <v>367</v>
      </c>
      <c r="C1080" s="175">
        <v>22</v>
      </c>
      <c r="D1080" s="175">
        <v>20</v>
      </c>
      <c r="E1080" s="175">
        <v>25</v>
      </c>
      <c r="F1080" s="175">
        <v>1066</v>
      </c>
      <c r="G1080" s="175" t="s">
        <v>741</v>
      </c>
      <c r="H1080" s="175" t="s">
        <v>562</v>
      </c>
      <c r="J1080" s="175" t="s">
        <v>619</v>
      </c>
      <c r="L1080" s="175" t="s">
        <v>693</v>
      </c>
      <c r="M1080" s="175" t="s">
        <v>619</v>
      </c>
      <c r="N1080" s="175" t="s">
        <v>562</v>
      </c>
      <c r="O1080" s="175" t="s">
        <v>562</v>
      </c>
      <c r="P1080" s="175" t="s">
        <v>562</v>
      </c>
      <c r="R1080" s="175" t="s">
        <v>562</v>
      </c>
      <c r="S1080" s="175" t="s">
        <v>619</v>
      </c>
      <c r="U1080" s="175">
        <v>5.0999999999999996</v>
      </c>
      <c r="V1080" s="175" t="s">
        <v>562</v>
      </c>
      <c r="X1080" s="175" t="s">
        <v>619</v>
      </c>
    </row>
    <row r="1081" spans="1:24">
      <c r="A1081" s="175">
        <v>46</v>
      </c>
      <c r="B1081" s="175" t="s">
        <v>367</v>
      </c>
      <c r="C1081" s="175">
        <v>23</v>
      </c>
      <c r="D1081" s="175">
        <v>5</v>
      </c>
      <c r="E1081" s="175">
        <v>5</v>
      </c>
      <c r="F1081" s="175">
        <v>1067</v>
      </c>
      <c r="G1081" s="175" t="s">
        <v>742</v>
      </c>
      <c r="H1081" s="175" t="s">
        <v>562</v>
      </c>
      <c r="I1081" s="175" t="s">
        <v>637</v>
      </c>
      <c r="U1081" s="175">
        <v>9.35</v>
      </c>
    </row>
    <row r="1082" spans="1:24">
      <c r="A1082" s="175">
        <v>46</v>
      </c>
      <c r="B1082" s="175" t="s">
        <v>367</v>
      </c>
      <c r="C1082" s="175">
        <v>24</v>
      </c>
      <c r="D1082" s="175">
        <v>5</v>
      </c>
      <c r="E1082" s="175">
        <v>5</v>
      </c>
      <c r="F1082" s="175">
        <v>1068</v>
      </c>
      <c r="H1082" s="175" t="s">
        <v>562</v>
      </c>
      <c r="J1082" s="175" t="s">
        <v>562</v>
      </c>
      <c r="L1082" s="175" t="s">
        <v>562</v>
      </c>
      <c r="M1082" s="175" t="s">
        <v>619</v>
      </c>
      <c r="N1082" s="175" t="s">
        <v>562</v>
      </c>
      <c r="O1082" s="175" t="s">
        <v>562</v>
      </c>
      <c r="P1082" s="175" t="s">
        <v>562</v>
      </c>
      <c r="R1082" s="175" t="s">
        <v>562</v>
      </c>
      <c r="S1082" s="175" t="s">
        <v>619</v>
      </c>
      <c r="U1082" s="175">
        <v>4.6500000000000004</v>
      </c>
      <c r="V1082" s="175" t="s">
        <v>562</v>
      </c>
      <c r="X1082" s="175" t="s">
        <v>619</v>
      </c>
    </row>
    <row r="1083" spans="1:24">
      <c r="A1083" s="175">
        <v>48</v>
      </c>
      <c r="B1083" s="175" t="s">
        <v>369</v>
      </c>
      <c r="C1083" s="175">
        <v>1</v>
      </c>
      <c r="D1083" s="175" t="s">
        <v>618</v>
      </c>
      <c r="E1083" s="175">
        <v>2080</v>
      </c>
      <c r="F1083" s="175">
        <v>1069</v>
      </c>
      <c r="H1083" s="175" t="s">
        <v>562</v>
      </c>
      <c r="J1083" s="175" t="s">
        <v>562</v>
      </c>
      <c r="K1083" s="175" t="s">
        <v>619</v>
      </c>
      <c r="L1083" s="175" t="s">
        <v>562</v>
      </c>
      <c r="M1083" s="175" t="s">
        <v>619</v>
      </c>
      <c r="N1083" s="175" t="s">
        <v>562</v>
      </c>
      <c r="U1083" s="175">
        <v>2.4500000000000002</v>
      </c>
    </row>
    <row r="1084" spans="1:24">
      <c r="A1084" s="175">
        <v>48</v>
      </c>
      <c r="B1084" s="175" t="s">
        <v>369</v>
      </c>
      <c r="C1084" s="175">
        <v>2</v>
      </c>
      <c r="D1084" s="175">
        <v>1500</v>
      </c>
      <c r="E1084" s="175">
        <v>1500</v>
      </c>
      <c r="F1084" s="175">
        <v>1070</v>
      </c>
      <c r="H1084" s="175" t="s">
        <v>562</v>
      </c>
      <c r="J1084" s="175" t="s">
        <v>562</v>
      </c>
      <c r="M1084" s="175" t="s">
        <v>619</v>
      </c>
      <c r="U1084" s="175">
        <v>0.95</v>
      </c>
    </row>
    <row r="1085" spans="1:24">
      <c r="A1085" s="175">
        <v>48</v>
      </c>
      <c r="B1085" s="175" t="s">
        <v>369</v>
      </c>
      <c r="C1085" s="175">
        <v>3</v>
      </c>
      <c r="D1085" s="175">
        <v>1200</v>
      </c>
      <c r="E1085" s="175">
        <v>1200</v>
      </c>
      <c r="F1085" s="175">
        <v>1071</v>
      </c>
      <c r="H1085" s="175" t="s">
        <v>619</v>
      </c>
      <c r="J1085" s="175" t="s">
        <v>562</v>
      </c>
      <c r="M1085" s="175" t="s">
        <v>619</v>
      </c>
      <c r="U1085" s="175">
        <v>1.3</v>
      </c>
    </row>
    <row r="1086" spans="1:24">
      <c r="A1086" s="175">
        <v>48</v>
      </c>
      <c r="B1086" s="175" t="s">
        <v>369</v>
      </c>
      <c r="C1086" s="175">
        <v>4</v>
      </c>
      <c r="D1086" s="175">
        <v>1000</v>
      </c>
      <c r="E1086" s="175">
        <v>1000</v>
      </c>
      <c r="F1086" s="175">
        <v>1072</v>
      </c>
      <c r="H1086" s="175" t="s">
        <v>562</v>
      </c>
      <c r="J1086" s="175" t="s">
        <v>562</v>
      </c>
      <c r="L1086" s="175" t="s">
        <v>562</v>
      </c>
      <c r="M1086" s="175" t="s">
        <v>619</v>
      </c>
      <c r="N1086" s="175" t="s">
        <v>562</v>
      </c>
      <c r="U1086" s="175">
        <v>1.1499999999999999</v>
      </c>
    </row>
    <row r="1087" spans="1:24">
      <c r="A1087" s="175">
        <v>48</v>
      </c>
      <c r="B1087" s="175" t="s">
        <v>369</v>
      </c>
      <c r="C1087" s="175">
        <v>5</v>
      </c>
      <c r="D1087" s="175">
        <v>800</v>
      </c>
      <c r="E1087" s="175">
        <v>800</v>
      </c>
      <c r="F1087" s="175">
        <v>1073</v>
      </c>
      <c r="H1087" s="175" t="s">
        <v>562</v>
      </c>
      <c r="J1087" s="175" t="s">
        <v>562</v>
      </c>
      <c r="M1087" s="175" t="s">
        <v>619</v>
      </c>
      <c r="U1087" s="175">
        <v>0.95</v>
      </c>
    </row>
    <row r="1088" spans="1:24">
      <c r="A1088" s="175">
        <v>48</v>
      </c>
      <c r="B1088" s="175" t="s">
        <v>369</v>
      </c>
      <c r="C1088" s="175">
        <v>6</v>
      </c>
      <c r="D1088" s="175">
        <v>700</v>
      </c>
      <c r="E1088" s="175">
        <v>700</v>
      </c>
      <c r="F1088" s="175">
        <v>1074</v>
      </c>
      <c r="H1088" s="175" t="s">
        <v>562</v>
      </c>
      <c r="J1088" s="175" t="s">
        <v>562</v>
      </c>
      <c r="M1088" s="175" t="s">
        <v>619</v>
      </c>
      <c r="U1088" s="175">
        <v>0.95</v>
      </c>
    </row>
    <row r="1089" spans="1:24">
      <c r="A1089" s="175">
        <v>48</v>
      </c>
      <c r="B1089" s="175" t="s">
        <v>369</v>
      </c>
      <c r="C1089" s="175">
        <v>7</v>
      </c>
      <c r="D1089" s="175">
        <v>600</v>
      </c>
      <c r="E1089" s="175">
        <v>600</v>
      </c>
      <c r="F1089" s="175">
        <v>1075</v>
      </c>
      <c r="H1089" s="175" t="s">
        <v>562</v>
      </c>
      <c r="J1089" s="175" t="s">
        <v>619</v>
      </c>
      <c r="M1089" s="175" t="s">
        <v>620</v>
      </c>
      <c r="U1089" s="175">
        <v>1.35</v>
      </c>
    </row>
    <row r="1090" spans="1:24">
      <c r="A1090" s="175">
        <v>48</v>
      </c>
      <c r="B1090" s="175" t="s">
        <v>369</v>
      </c>
      <c r="C1090" s="175">
        <v>8</v>
      </c>
      <c r="D1090" s="175" t="s">
        <v>628</v>
      </c>
      <c r="E1090" s="175">
        <v>420</v>
      </c>
      <c r="F1090" s="175">
        <v>1076</v>
      </c>
      <c r="H1090" s="175" t="s">
        <v>562</v>
      </c>
      <c r="J1090" s="175" t="s">
        <v>562</v>
      </c>
      <c r="L1090" s="175" t="s">
        <v>562</v>
      </c>
      <c r="M1090" s="175" t="s">
        <v>619</v>
      </c>
      <c r="N1090" s="175" t="s">
        <v>562</v>
      </c>
      <c r="U1090" s="175">
        <v>1.1499999999999999</v>
      </c>
    </row>
    <row r="1091" spans="1:24">
      <c r="A1091" s="175">
        <v>48</v>
      </c>
      <c r="B1091" s="175" t="s">
        <v>369</v>
      </c>
      <c r="C1091" s="175">
        <v>9</v>
      </c>
      <c r="D1091" s="175" t="s">
        <v>630</v>
      </c>
      <c r="E1091" s="175">
        <v>361</v>
      </c>
      <c r="F1091" s="175">
        <v>1077</v>
      </c>
      <c r="H1091" s="175" t="s">
        <v>562</v>
      </c>
      <c r="J1091" s="175" t="s">
        <v>562</v>
      </c>
      <c r="M1091" s="175" t="s">
        <v>619</v>
      </c>
      <c r="U1091" s="175">
        <v>0.95</v>
      </c>
    </row>
    <row r="1092" spans="1:24">
      <c r="A1092" s="175">
        <v>48</v>
      </c>
      <c r="B1092" s="175" t="s">
        <v>369</v>
      </c>
      <c r="C1092" s="175">
        <v>10</v>
      </c>
      <c r="D1092" s="175">
        <v>34.78</v>
      </c>
      <c r="E1092" s="175">
        <v>303</v>
      </c>
      <c r="F1092" s="175">
        <v>1078</v>
      </c>
      <c r="H1092" s="175" t="s">
        <v>562</v>
      </c>
      <c r="J1092" s="175" t="s">
        <v>562</v>
      </c>
      <c r="M1092" s="175" t="s">
        <v>619</v>
      </c>
      <c r="U1092" s="175">
        <v>0.95</v>
      </c>
    </row>
    <row r="1093" spans="1:24">
      <c r="A1093" s="175">
        <v>48</v>
      </c>
      <c r="B1093" s="175" t="s">
        <v>369</v>
      </c>
      <c r="C1093" s="175">
        <v>11</v>
      </c>
      <c r="D1093" s="175">
        <v>34.700000000000003</v>
      </c>
      <c r="E1093" s="175">
        <v>251</v>
      </c>
      <c r="F1093" s="175">
        <v>1079</v>
      </c>
      <c r="H1093" s="175" t="s">
        <v>562</v>
      </c>
      <c r="J1093" s="175" t="s">
        <v>562</v>
      </c>
      <c r="M1093" s="175" t="s">
        <v>619</v>
      </c>
      <c r="O1093" s="175" t="s">
        <v>562</v>
      </c>
      <c r="P1093" s="175" t="s">
        <v>562</v>
      </c>
      <c r="R1093" s="175" t="s">
        <v>562</v>
      </c>
      <c r="U1093" s="175">
        <v>2.72</v>
      </c>
      <c r="X1093" s="175" t="s">
        <v>619</v>
      </c>
    </row>
    <row r="1094" spans="1:24">
      <c r="A1094" s="175">
        <v>48</v>
      </c>
      <c r="B1094" s="175" t="s">
        <v>369</v>
      </c>
      <c r="C1094" s="175">
        <v>12</v>
      </c>
      <c r="D1094" s="175" t="s">
        <v>630</v>
      </c>
      <c r="E1094" s="175">
        <v>210</v>
      </c>
      <c r="F1094" s="175">
        <v>1080</v>
      </c>
      <c r="H1094" s="175" t="s">
        <v>562</v>
      </c>
      <c r="J1094" s="175" t="s">
        <v>562</v>
      </c>
      <c r="L1094" s="175" t="s">
        <v>635</v>
      </c>
      <c r="M1094" s="175" t="s">
        <v>620</v>
      </c>
      <c r="N1094" s="175" t="s">
        <v>635</v>
      </c>
      <c r="O1094" s="175" t="s">
        <v>562</v>
      </c>
      <c r="P1094" s="175" t="s">
        <v>562</v>
      </c>
      <c r="R1094" s="175" t="s">
        <v>562</v>
      </c>
      <c r="U1094" s="175">
        <v>2.62</v>
      </c>
      <c r="X1094" s="175" t="s">
        <v>619</v>
      </c>
    </row>
    <row r="1095" spans="1:24">
      <c r="A1095" s="175">
        <v>48</v>
      </c>
      <c r="B1095" s="175" t="s">
        <v>369</v>
      </c>
      <c r="C1095" s="175">
        <v>13</v>
      </c>
      <c r="D1095" s="175">
        <v>34.4</v>
      </c>
      <c r="E1095" s="175">
        <v>170</v>
      </c>
      <c r="F1095" s="175">
        <v>1081</v>
      </c>
      <c r="G1095" s="175" t="s">
        <v>610</v>
      </c>
      <c r="H1095" s="175" t="s">
        <v>562</v>
      </c>
      <c r="J1095" s="175" t="s">
        <v>619</v>
      </c>
      <c r="L1095" s="175" t="s">
        <v>562</v>
      </c>
      <c r="M1095" s="175" t="s">
        <v>619</v>
      </c>
      <c r="N1095" s="175" t="s">
        <v>562</v>
      </c>
      <c r="O1095" s="175" t="s">
        <v>562</v>
      </c>
      <c r="P1095" s="175" t="s">
        <v>562</v>
      </c>
      <c r="R1095" s="175" t="s">
        <v>562</v>
      </c>
      <c r="U1095" s="175">
        <v>3.42</v>
      </c>
      <c r="X1095" s="175" t="s">
        <v>619</v>
      </c>
    </row>
    <row r="1096" spans="1:24">
      <c r="A1096" s="175">
        <v>48</v>
      </c>
      <c r="B1096" s="175" t="s">
        <v>369</v>
      </c>
      <c r="C1096" s="175">
        <v>14</v>
      </c>
      <c r="D1096" s="175">
        <v>34.1</v>
      </c>
      <c r="E1096" s="175">
        <v>142</v>
      </c>
      <c r="F1096" s="175">
        <v>1082</v>
      </c>
      <c r="H1096" s="175" t="s">
        <v>562</v>
      </c>
      <c r="J1096" s="175" t="s">
        <v>562</v>
      </c>
      <c r="M1096" s="175" t="s">
        <v>619</v>
      </c>
      <c r="O1096" s="175" t="s">
        <v>562</v>
      </c>
      <c r="P1096" s="175" t="s">
        <v>562</v>
      </c>
      <c r="R1096" s="175" t="s">
        <v>562</v>
      </c>
      <c r="U1096" s="175">
        <v>2.72</v>
      </c>
      <c r="X1096" s="175" t="s">
        <v>619</v>
      </c>
    </row>
    <row r="1097" spans="1:24">
      <c r="A1097" s="175">
        <v>48</v>
      </c>
      <c r="B1097" s="175" t="s">
        <v>369</v>
      </c>
      <c r="C1097" s="175">
        <v>15</v>
      </c>
      <c r="D1097" s="175">
        <v>33.6</v>
      </c>
      <c r="E1097" s="175">
        <v>119</v>
      </c>
      <c r="F1097" s="175">
        <v>1083</v>
      </c>
      <c r="H1097" s="175" t="s">
        <v>562</v>
      </c>
      <c r="J1097" s="175" t="s">
        <v>562</v>
      </c>
      <c r="M1097" s="175" t="s">
        <v>619</v>
      </c>
      <c r="O1097" s="175" t="s">
        <v>562</v>
      </c>
      <c r="P1097" s="175" t="s">
        <v>562</v>
      </c>
      <c r="R1097" s="175" t="s">
        <v>562</v>
      </c>
      <c r="U1097" s="175">
        <v>2.72</v>
      </c>
      <c r="X1097" s="175" t="s">
        <v>619</v>
      </c>
    </row>
    <row r="1098" spans="1:24">
      <c r="A1098" s="175">
        <v>48</v>
      </c>
      <c r="B1098" s="175" t="s">
        <v>369</v>
      </c>
      <c r="C1098" s="175">
        <v>16</v>
      </c>
      <c r="D1098" s="175">
        <v>33.1</v>
      </c>
      <c r="E1098" s="175">
        <v>101</v>
      </c>
      <c r="F1098" s="175">
        <v>1084</v>
      </c>
      <c r="G1098" s="175" t="s">
        <v>610</v>
      </c>
      <c r="H1098" s="175" t="s">
        <v>562</v>
      </c>
      <c r="J1098" s="175" t="s">
        <v>562</v>
      </c>
      <c r="L1098" s="175" t="s">
        <v>562</v>
      </c>
      <c r="M1098" s="175" t="s">
        <v>619</v>
      </c>
      <c r="N1098" s="175" t="s">
        <v>562</v>
      </c>
      <c r="O1098" s="175" t="s">
        <v>562</v>
      </c>
      <c r="P1098" s="175" t="s">
        <v>562</v>
      </c>
      <c r="R1098" s="175" t="s">
        <v>619</v>
      </c>
      <c r="U1098" s="175">
        <v>3.72</v>
      </c>
      <c r="V1098" s="175" t="s">
        <v>562</v>
      </c>
      <c r="X1098" s="175" t="s">
        <v>619</v>
      </c>
    </row>
    <row r="1099" spans="1:24">
      <c r="A1099" s="175">
        <v>48</v>
      </c>
      <c r="B1099" s="175" t="s">
        <v>369</v>
      </c>
      <c r="C1099" s="175">
        <v>17</v>
      </c>
      <c r="D1099" s="175">
        <v>32.9</v>
      </c>
      <c r="E1099" s="175">
        <v>95</v>
      </c>
      <c r="F1099" s="175">
        <v>1085</v>
      </c>
      <c r="H1099" s="175" t="s">
        <v>562</v>
      </c>
      <c r="J1099" s="175" t="s">
        <v>562</v>
      </c>
      <c r="L1099" s="175" t="s">
        <v>562</v>
      </c>
      <c r="M1099" s="175" t="s">
        <v>619</v>
      </c>
      <c r="N1099" s="175" t="s">
        <v>562</v>
      </c>
      <c r="O1099" s="175" t="s">
        <v>562</v>
      </c>
      <c r="P1099" s="175" t="s">
        <v>562</v>
      </c>
      <c r="R1099" s="175" t="s">
        <v>562</v>
      </c>
      <c r="U1099" s="175">
        <v>2.97</v>
      </c>
      <c r="V1099" s="175" t="s">
        <v>562</v>
      </c>
      <c r="X1099" s="175" t="s">
        <v>619</v>
      </c>
    </row>
    <row r="1100" spans="1:24">
      <c r="A1100" s="175">
        <v>48</v>
      </c>
      <c r="B1100" s="175" t="s">
        <v>369</v>
      </c>
      <c r="C1100" s="175">
        <v>18</v>
      </c>
      <c r="D1100" s="175">
        <v>32.6</v>
      </c>
      <c r="E1100" s="175">
        <v>86</v>
      </c>
      <c r="F1100" s="175">
        <v>1086</v>
      </c>
      <c r="H1100" s="175" t="s">
        <v>619</v>
      </c>
      <c r="J1100" s="175" t="s">
        <v>562</v>
      </c>
      <c r="L1100" s="175" t="s">
        <v>562</v>
      </c>
      <c r="M1100" s="175" t="s">
        <v>619</v>
      </c>
      <c r="N1100" s="175" t="s">
        <v>562</v>
      </c>
      <c r="O1100" s="175" t="s">
        <v>562</v>
      </c>
      <c r="P1100" s="175" t="s">
        <v>562</v>
      </c>
      <c r="R1100" s="175" t="s">
        <v>562</v>
      </c>
      <c r="S1100" s="175" t="s">
        <v>562</v>
      </c>
      <c r="U1100" s="175">
        <v>4.16</v>
      </c>
      <c r="V1100" s="175" t="s">
        <v>562</v>
      </c>
      <c r="X1100" s="175" t="s">
        <v>619</v>
      </c>
    </row>
    <row r="1101" spans="1:24">
      <c r="A1101" s="175">
        <v>48</v>
      </c>
      <c r="B1101" s="175" t="s">
        <v>369</v>
      </c>
      <c r="C1101" s="175">
        <v>19</v>
      </c>
      <c r="D1101" s="175">
        <v>32.299999999999997</v>
      </c>
      <c r="E1101" s="175">
        <v>69</v>
      </c>
      <c r="F1101" s="175">
        <v>1087</v>
      </c>
      <c r="G1101" s="175" t="s">
        <v>610</v>
      </c>
      <c r="H1101" s="175" t="s">
        <v>562</v>
      </c>
      <c r="J1101" s="175" t="s">
        <v>562</v>
      </c>
      <c r="L1101" s="175" t="s">
        <v>562</v>
      </c>
      <c r="M1101" s="175" t="s">
        <v>619</v>
      </c>
      <c r="N1101" s="175" t="s">
        <v>562</v>
      </c>
      <c r="O1101" s="175" t="s">
        <v>562</v>
      </c>
      <c r="P1101" s="175" t="s">
        <v>562</v>
      </c>
      <c r="R1101" s="175" t="s">
        <v>562</v>
      </c>
      <c r="S1101" s="175" t="s">
        <v>562</v>
      </c>
      <c r="U1101" s="175">
        <v>3.81</v>
      </c>
      <c r="V1101" s="175" t="s">
        <v>562</v>
      </c>
      <c r="X1101" s="175" t="s">
        <v>619</v>
      </c>
    </row>
    <row r="1102" spans="1:24">
      <c r="A1102" s="175">
        <v>48</v>
      </c>
      <c r="B1102" s="175" t="s">
        <v>369</v>
      </c>
      <c r="C1102" s="175">
        <v>20</v>
      </c>
      <c r="D1102" s="175">
        <v>31.8</v>
      </c>
      <c r="E1102" s="175">
        <v>45</v>
      </c>
      <c r="F1102" s="175">
        <v>1088</v>
      </c>
      <c r="H1102" s="175" t="s">
        <v>562</v>
      </c>
      <c r="J1102" s="175" t="s">
        <v>562</v>
      </c>
      <c r="L1102" s="175" t="s">
        <v>562</v>
      </c>
      <c r="M1102" s="175" t="s">
        <v>620</v>
      </c>
      <c r="N1102" s="175" t="s">
        <v>562</v>
      </c>
      <c r="O1102" s="175" t="s">
        <v>562</v>
      </c>
      <c r="P1102" s="175" t="s">
        <v>562</v>
      </c>
      <c r="R1102" s="175" t="s">
        <v>562</v>
      </c>
      <c r="S1102" s="175" t="s">
        <v>743</v>
      </c>
      <c r="U1102" s="175">
        <v>2.87</v>
      </c>
      <c r="V1102" s="175" t="s">
        <v>562</v>
      </c>
      <c r="X1102" s="175" t="s">
        <v>619</v>
      </c>
    </row>
    <row r="1103" spans="1:24">
      <c r="A1103" s="175">
        <v>48</v>
      </c>
      <c r="B1103" s="175" t="s">
        <v>369</v>
      </c>
      <c r="C1103" s="175">
        <v>21</v>
      </c>
      <c r="D1103" s="175" t="s">
        <v>630</v>
      </c>
      <c r="E1103" s="175">
        <v>500</v>
      </c>
      <c r="F1103" s="175">
        <v>1089</v>
      </c>
      <c r="H1103" s="175" t="s">
        <v>562</v>
      </c>
      <c r="J1103" s="175" t="s">
        <v>562</v>
      </c>
      <c r="L1103" s="175" t="s">
        <v>562</v>
      </c>
      <c r="M1103" s="175" t="s">
        <v>619</v>
      </c>
      <c r="N1103" s="175" t="s">
        <v>562</v>
      </c>
      <c r="O1103" s="175" t="s">
        <v>562</v>
      </c>
      <c r="P1103" s="175" t="s">
        <v>562</v>
      </c>
      <c r="R1103" s="175" t="s">
        <v>562</v>
      </c>
      <c r="S1103" s="175" t="s">
        <v>743</v>
      </c>
      <c r="U1103" s="175">
        <v>2.97</v>
      </c>
      <c r="V1103" s="175" t="s">
        <v>562</v>
      </c>
      <c r="X1103" s="175" t="s">
        <v>619</v>
      </c>
    </row>
    <row r="1104" spans="1:24">
      <c r="A1104" s="175">
        <v>48</v>
      </c>
      <c r="B1104" s="175" t="s">
        <v>369</v>
      </c>
      <c r="C1104" s="175">
        <v>22</v>
      </c>
      <c r="D1104" s="175" t="s">
        <v>744</v>
      </c>
      <c r="E1104" s="175">
        <v>35</v>
      </c>
      <c r="F1104" s="175">
        <v>1090</v>
      </c>
      <c r="G1104" s="175" t="s">
        <v>745</v>
      </c>
      <c r="H1104" s="175" t="s">
        <v>562</v>
      </c>
      <c r="J1104" s="175" t="s">
        <v>562</v>
      </c>
      <c r="K1104" s="175" t="s">
        <v>619</v>
      </c>
      <c r="L1104" s="175" t="s">
        <v>562</v>
      </c>
      <c r="M1104" s="175" t="s">
        <v>619</v>
      </c>
      <c r="N1104" s="175" t="s">
        <v>562</v>
      </c>
      <c r="O1104" s="175" t="s">
        <v>619</v>
      </c>
      <c r="P1104" s="175" t="s">
        <v>619</v>
      </c>
      <c r="R1104" s="175" t="s">
        <v>562</v>
      </c>
      <c r="S1104" s="175" t="s">
        <v>743</v>
      </c>
      <c r="U1104" s="175">
        <v>5.07</v>
      </c>
      <c r="V1104" s="175" t="s">
        <v>562</v>
      </c>
      <c r="X1104" s="175" t="s">
        <v>619</v>
      </c>
    </row>
    <row r="1105" spans="1:24">
      <c r="A1105" s="175">
        <v>48</v>
      </c>
      <c r="B1105" s="175" t="s">
        <v>369</v>
      </c>
      <c r="C1105" s="175">
        <v>23</v>
      </c>
      <c r="D1105" s="175" t="s">
        <v>696</v>
      </c>
      <c r="E1105" s="175">
        <v>20</v>
      </c>
      <c r="F1105" s="175">
        <v>1091</v>
      </c>
      <c r="H1105" s="175" t="s">
        <v>562</v>
      </c>
      <c r="J1105" s="175" t="s">
        <v>619</v>
      </c>
      <c r="L1105" s="175" t="s">
        <v>562</v>
      </c>
      <c r="M1105" s="175" t="s">
        <v>619</v>
      </c>
      <c r="N1105" s="175" t="s">
        <v>562</v>
      </c>
      <c r="O1105" s="175" t="s">
        <v>562</v>
      </c>
      <c r="P1105" s="175" t="s">
        <v>562</v>
      </c>
      <c r="R1105" s="175" t="s">
        <v>562</v>
      </c>
      <c r="S1105" s="175" t="s">
        <v>743</v>
      </c>
      <c r="U1105" s="175">
        <v>3.47</v>
      </c>
      <c r="V1105" s="175" t="s">
        <v>562</v>
      </c>
      <c r="X1105" s="175" t="s">
        <v>619</v>
      </c>
    </row>
    <row r="1106" spans="1:24">
      <c r="A1106" s="175">
        <v>48</v>
      </c>
      <c r="B1106" s="175" t="s">
        <v>369</v>
      </c>
      <c r="C1106" s="175">
        <v>24</v>
      </c>
      <c r="D1106" s="175" t="s">
        <v>643</v>
      </c>
      <c r="E1106" s="175">
        <v>5</v>
      </c>
      <c r="F1106" s="175">
        <v>1092</v>
      </c>
      <c r="G1106" s="175" t="s">
        <v>746</v>
      </c>
      <c r="H1106" s="175" t="s">
        <v>562</v>
      </c>
      <c r="J1106" s="175" t="s">
        <v>562</v>
      </c>
      <c r="K1106" s="175" t="s">
        <v>619</v>
      </c>
      <c r="L1106" s="175" t="s">
        <v>562</v>
      </c>
      <c r="M1106" s="175" t="s">
        <v>619</v>
      </c>
      <c r="N1106" s="175" t="s">
        <v>562</v>
      </c>
      <c r="O1106" s="175" t="s">
        <v>562</v>
      </c>
      <c r="P1106" s="175" t="s">
        <v>562</v>
      </c>
      <c r="R1106" s="175" t="s">
        <v>562</v>
      </c>
      <c r="S1106" s="175" t="s">
        <v>743</v>
      </c>
      <c r="U1106" s="175">
        <v>4.2699999999999996</v>
      </c>
      <c r="V1106" s="175" t="s">
        <v>562</v>
      </c>
      <c r="X1106" s="175" t="s">
        <v>619</v>
      </c>
    </row>
    <row r="1107" spans="1:24">
      <c r="A1107" s="175">
        <v>50</v>
      </c>
      <c r="B1107" s="175" t="s">
        <v>371</v>
      </c>
      <c r="C1107" s="175">
        <v>1</v>
      </c>
      <c r="D1107" s="175" t="s">
        <v>618</v>
      </c>
      <c r="E1107" s="175">
        <v>1142</v>
      </c>
      <c r="F1107" s="175">
        <v>1093</v>
      </c>
      <c r="H1107" s="175" t="s">
        <v>562</v>
      </c>
      <c r="J1107" s="175" t="s">
        <v>562</v>
      </c>
      <c r="K1107" s="175" t="s">
        <v>619</v>
      </c>
      <c r="L1107" s="175" t="s">
        <v>562</v>
      </c>
      <c r="M1107" s="175" t="s">
        <v>619</v>
      </c>
      <c r="N1107" s="175" t="s">
        <v>562</v>
      </c>
      <c r="U1107" s="175">
        <v>2.4500000000000002</v>
      </c>
    </row>
    <row r="1108" spans="1:24">
      <c r="A1108" s="175">
        <v>50</v>
      </c>
      <c r="B1108" s="175" t="s">
        <v>371</v>
      </c>
      <c r="C1108" s="175">
        <v>2</v>
      </c>
      <c r="D1108" s="175">
        <v>800</v>
      </c>
      <c r="E1108" s="175">
        <v>800</v>
      </c>
      <c r="F1108" s="175">
        <v>1094</v>
      </c>
      <c r="H1108" s="175" t="s">
        <v>562</v>
      </c>
      <c r="J1108" s="175" t="s">
        <v>562</v>
      </c>
      <c r="L1108" s="175" t="s">
        <v>635</v>
      </c>
      <c r="M1108" s="175" t="s">
        <v>619</v>
      </c>
      <c r="Q1108" s="175" t="s">
        <v>619</v>
      </c>
      <c r="T1108" s="175" t="s">
        <v>562</v>
      </c>
      <c r="U1108" s="175">
        <v>5.75</v>
      </c>
    </row>
    <row r="1109" spans="1:24">
      <c r="A1109" s="175">
        <v>50</v>
      </c>
      <c r="B1109" s="175" t="s">
        <v>371</v>
      </c>
      <c r="C1109" s="175">
        <v>3</v>
      </c>
      <c r="D1109" s="175">
        <v>600</v>
      </c>
      <c r="E1109" s="175">
        <v>600</v>
      </c>
      <c r="F1109" s="175">
        <v>1095</v>
      </c>
      <c r="H1109" s="175" t="s">
        <v>619</v>
      </c>
      <c r="J1109" s="175" t="s">
        <v>562</v>
      </c>
      <c r="L1109" s="175" t="s">
        <v>635</v>
      </c>
      <c r="M1109" s="175" t="s">
        <v>619</v>
      </c>
      <c r="U1109" s="175">
        <v>1.3</v>
      </c>
    </row>
    <row r="1110" spans="1:24">
      <c r="A1110" s="175">
        <v>50</v>
      </c>
      <c r="B1110" s="175" t="s">
        <v>371</v>
      </c>
      <c r="C1110" s="175">
        <v>4</v>
      </c>
      <c r="D1110" s="175" t="s">
        <v>628</v>
      </c>
      <c r="E1110" s="175">
        <v>470</v>
      </c>
      <c r="F1110" s="175">
        <v>1096</v>
      </c>
      <c r="H1110" s="175" t="s">
        <v>562</v>
      </c>
      <c r="J1110" s="175" t="s">
        <v>562</v>
      </c>
      <c r="L1110" s="175" t="s">
        <v>562</v>
      </c>
      <c r="M1110" s="175" t="s">
        <v>619</v>
      </c>
      <c r="N1110" s="175" t="s">
        <v>562</v>
      </c>
      <c r="Q1110" s="175" t="s">
        <v>619</v>
      </c>
      <c r="T1110" s="175" t="s">
        <v>562</v>
      </c>
      <c r="U1110" s="175">
        <v>5.95</v>
      </c>
    </row>
    <row r="1111" spans="1:24">
      <c r="A1111" s="175">
        <v>50</v>
      </c>
      <c r="B1111" s="175" t="s">
        <v>371</v>
      </c>
      <c r="C1111" s="175">
        <v>5</v>
      </c>
      <c r="D1111" s="175">
        <v>400</v>
      </c>
      <c r="E1111" s="175">
        <v>400</v>
      </c>
      <c r="F1111" s="175">
        <v>1097</v>
      </c>
      <c r="H1111" s="175" t="s">
        <v>562</v>
      </c>
      <c r="J1111" s="175" t="s">
        <v>562</v>
      </c>
      <c r="L1111" s="175" t="s">
        <v>747</v>
      </c>
      <c r="M1111" s="175" t="s">
        <v>619</v>
      </c>
      <c r="N1111" s="175" t="s">
        <v>635</v>
      </c>
      <c r="U1111" s="175">
        <v>0.95</v>
      </c>
    </row>
    <row r="1112" spans="1:24">
      <c r="A1112" s="175">
        <v>50</v>
      </c>
      <c r="B1112" s="175" t="s">
        <v>371</v>
      </c>
      <c r="C1112" s="175">
        <v>6</v>
      </c>
      <c r="D1112" s="175">
        <v>34.78</v>
      </c>
      <c r="E1112" s="175">
        <v>363</v>
      </c>
      <c r="F1112" s="175">
        <v>1098</v>
      </c>
      <c r="H1112" s="175" t="s">
        <v>562</v>
      </c>
      <c r="J1112" s="175" t="s">
        <v>562</v>
      </c>
      <c r="L1112" s="175" t="s">
        <v>635</v>
      </c>
      <c r="M1112" s="175" t="s">
        <v>619</v>
      </c>
      <c r="U1112" s="175">
        <v>0.95</v>
      </c>
    </row>
    <row r="1113" spans="1:24">
      <c r="A1113" s="175">
        <v>50</v>
      </c>
      <c r="B1113" s="175" t="s">
        <v>371</v>
      </c>
      <c r="C1113" s="175">
        <v>7</v>
      </c>
      <c r="D1113" s="175">
        <v>34.76</v>
      </c>
      <c r="E1113" s="175">
        <v>336</v>
      </c>
      <c r="F1113" s="175">
        <v>1099</v>
      </c>
      <c r="H1113" s="175" t="s">
        <v>562</v>
      </c>
      <c r="J1113" s="175" t="s">
        <v>619</v>
      </c>
      <c r="L1113" s="175" t="s">
        <v>635</v>
      </c>
      <c r="M1113" s="175" t="s">
        <v>619</v>
      </c>
      <c r="P1113" s="175" t="s">
        <v>562</v>
      </c>
      <c r="U1113" s="175">
        <v>1.5</v>
      </c>
    </row>
    <row r="1114" spans="1:24">
      <c r="A1114" s="175">
        <v>50</v>
      </c>
      <c r="B1114" s="175" t="s">
        <v>371</v>
      </c>
      <c r="C1114" s="175">
        <v>8</v>
      </c>
      <c r="D1114" s="175">
        <v>34.700000000000003</v>
      </c>
      <c r="E1114" s="175">
        <v>275</v>
      </c>
      <c r="F1114" s="175">
        <v>1100</v>
      </c>
      <c r="H1114" s="175" t="s">
        <v>562</v>
      </c>
      <c r="J1114" s="175" t="s">
        <v>562</v>
      </c>
      <c r="L1114" s="175" t="s">
        <v>635</v>
      </c>
      <c r="M1114" s="175" t="s">
        <v>619</v>
      </c>
      <c r="O1114" s="175" t="s">
        <v>562</v>
      </c>
      <c r="P1114" s="175" t="s">
        <v>562</v>
      </c>
      <c r="Q1114" s="175" t="s">
        <v>619</v>
      </c>
      <c r="R1114" s="175" t="s">
        <v>562</v>
      </c>
      <c r="T1114" s="175" t="s">
        <v>562</v>
      </c>
      <c r="U1114" s="175">
        <v>7.52</v>
      </c>
      <c r="X1114" s="175" t="s">
        <v>619</v>
      </c>
    </row>
    <row r="1115" spans="1:24">
      <c r="A1115" s="175">
        <v>50</v>
      </c>
      <c r="B1115" s="175" t="s">
        <v>371</v>
      </c>
      <c r="C1115" s="175">
        <v>9</v>
      </c>
      <c r="D1115" s="175">
        <v>34.6</v>
      </c>
      <c r="E1115" s="175">
        <v>251</v>
      </c>
      <c r="F1115" s="175">
        <v>1101</v>
      </c>
      <c r="H1115" s="175" t="s">
        <v>562</v>
      </c>
      <c r="J1115" s="175" t="s">
        <v>562</v>
      </c>
      <c r="L1115" s="175" t="s">
        <v>635</v>
      </c>
      <c r="M1115" s="175" t="s">
        <v>619</v>
      </c>
      <c r="O1115" s="175" t="s">
        <v>562</v>
      </c>
      <c r="P1115" s="175" t="s">
        <v>562</v>
      </c>
      <c r="R1115" s="175" t="s">
        <v>562</v>
      </c>
      <c r="U1115" s="175">
        <v>2.72</v>
      </c>
      <c r="X1115" s="175" t="s">
        <v>619</v>
      </c>
    </row>
    <row r="1116" spans="1:24">
      <c r="A1116" s="175">
        <v>50</v>
      </c>
      <c r="B1116" s="175" t="s">
        <v>371</v>
      </c>
      <c r="C1116" s="175">
        <v>10</v>
      </c>
      <c r="D1116" s="175">
        <v>34.4</v>
      </c>
      <c r="E1116" s="175">
        <v>212</v>
      </c>
      <c r="F1116" s="175">
        <v>1102</v>
      </c>
      <c r="G1116" s="175" t="s">
        <v>610</v>
      </c>
      <c r="H1116" s="175" t="s">
        <v>562</v>
      </c>
      <c r="J1116" s="175" t="s">
        <v>562</v>
      </c>
      <c r="L1116" s="175" t="s">
        <v>562</v>
      </c>
      <c r="M1116" s="175" t="s">
        <v>619</v>
      </c>
      <c r="N1116" s="175" t="s">
        <v>562</v>
      </c>
      <c r="O1116" s="175" t="s">
        <v>562</v>
      </c>
      <c r="P1116" s="175" t="s">
        <v>562</v>
      </c>
      <c r="R1116" s="175" t="s">
        <v>562</v>
      </c>
      <c r="U1116" s="175">
        <v>2.92</v>
      </c>
      <c r="X1116" s="175" t="s">
        <v>619</v>
      </c>
    </row>
    <row r="1117" spans="1:24">
      <c r="A1117" s="175">
        <v>50</v>
      </c>
      <c r="B1117" s="175" t="s">
        <v>371</v>
      </c>
      <c r="C1117" s="175">
        <v>11</v>
      </c>
      <c r="D1117" s="175">
        <v>34.1</v>
      </c>
      <c r="E1117" s="175">
        <v>190</v>
      </c>
      <c r="F1117" s="175">
        <v>1103</v>
      </c>
      <c r="H1117" s="175" t="s">
        <v>562</v>
      </c>
      <c r="J1117" s="175" t="s">
        <v>562</v>
      </c>
      <c r="L1117" s="175" t="s">
        <v>635</v>
      </c>
      <c r="M1117" s="175" t="s">
        <v>619</v>
      </c>
      <c r="O1117" s="175" t="s">
        <v>562</v>
      </c>
      <c r="P1117" s="175" t="s">
        <v>562</v>
      </c>
      <c r="Q1117" s="175" t="s">
        <v>619</v>
      </c>
      <c r="R1117" s="175" t="s">
        <v>562</v>
      </c>
      <c r="T1117" s="175" t="s">
        <v>562</v>
      </c>
      <c r="U1117" s="175">
        <v>7.52</v>
      </c>
      <c r="X1117" s="175" t="s">
        <v>619</v>
      </c>
    </row>
    <row r="1118" spans="1:24">
      <c r="A1118" s="175">
        <v>50</v>
      </c>
      <c r="B1118" s="175" t="s">
        <v>371</v>
      </c>
      <c r="C1118" s="175">
        <v>12</v>
      </c>
      <c r="D1118" s="175">
        <v>33.6</v>
      </c>
      <c r="E1118" s="175">
        <v>180</v>
      </c>
      <c r="F1118" s="175">
        <v>1104</v>
      </c>
      <c r="H1118" s="175" t="s">
        <v>562</v>
      </c>
      <c r="J1118" s="175" t="s">
        <v>562</v>
      </c>
      <c r="L1118" s="175" t="s">
        <v>635</v>
      </c>
      <c r="M1118" s="175" t="s">
        <v>619</v>
      </c>
      <c r="O1118" s="175" t="s">
        <v>562</v>
      </c>
      <c r="P1118" s="175" t="s">
        <v>562</v>
      </c>
      <c r="R1118" s="175" t="s">
        <v>562</v>
      </c>
      <c r="U1118" s="175">
        <v>2.72</v>
      </c>
      <c r="X1118" s="175" t="s">
        <v>619</v>
      </c>
    </row>
    <row r="1119" spans="1:24">
      <c r="A1119" s="175">
        <v>50</v>
      </c>
      <c r="B1119" s="175" t="s">
        <v>371</v>
      </c>
      <c r="C1119" s="175">
        <v>13</v>
      </c>
      <c r="D1119" s="175">
        <v>33.1</v>
      </c>
      <c r="E1119" s="175">
        <v>169</v>
      </c>
      <c r="F1119" s="175">
        <v>1105</v>
      </c>
      <c r="G1119" s="175" t="s">
        <v>610</v>
      </c>
      <c r="H1119" s="175" t="s">
        <v>562</v>
      </c>
      <c r="J1119" s="175" t="s">
        <v>562</v>
      </c>
      <c r="L1119" s="175" t="s">
        <v>562</v>
      </c>
      <c r="M1119" s="175" t="s">
        <v>619</v>
      </c>
      <c r="N1119" s="175" t="s">
        <v>562</v>
      </c>
      <c r="O1119" s="175" t="s">
        <v>562</v>
      </c>
      <c r="P1119" s="175" t="s">
        <v>619</v>
      </c>
      <c r="Q1119" s="175" t="s">
        <v>619</v>
      </c>
      <c r="R1119" s="175" t="s">
        <v>562</v>
      </c>
      <c r="T1119" s="175" t="s">
        <v>562</v>
      </c>
      <c r="U1119" s="175">
        <v>7.82</v>
      </c>
      <c r="V1119" s="175" t="s">
        <v>562</v>
      </c>
      <c r="W1119" s="175" t="s">
        <v>562</v>
      </c>
      <c r="X1119" s="175" t="s">
        <v>619</v>
      </c>
    </row>
    <row r="1120" spans="1:24">
      <c r="A1120" s="175">
        <v>50</v>
      </c>
      <c r="B1120" s="175" t="s">
        <v>371</v>
      </c>
      <c r="C1120" s="175">
        <v>14</v>
      </c>
      <c r="D1120" s="175">
        <v>32.9</v>
      </c>
      <c r="E1120" s="175">
        <v>167</v>
      </c>
      <c r="F1120" s="175">
        <v>1106</v>
      </c>
      <c r="H1120" s="175" t="s">
        <v>562</v>
      </c>
      <c r="J1120" s="175" t="s">
        <v>562</v>
      </c>
      <c r="L1120" s="175" t="s">
        <v>562</v>
      </c>
      <c r="M1120" s="175" t="s">
        <v>619</v>
      </c>
      <c r="N1120" s="175" t="s">
        <v>562</v>
      </c>
      <c r="O1120" s="175" t="s">
        <v>562</v>
      </c>
      <c r="P1120" s="175" t="s">
        <v>562</v>
      </c>
      <c r="R1120" s="175" t="s">
        <v>562</v>
      </c>
      <c r="U1120" s="175">
        <v>2.97</v>
      </c>
      <c r="V1120" s="175" t="s">
        <v>562</v>
      </c>
      <c r="X1120" s="175" t="s">
        <v>619</v>
      </c>
    </row>
    <row r="1121" spans="1:24">
      <c r="A1121" s="175">
        <v>50</v>
      </c>
      <c r="B1121" s="175" t="s">
        <v>371</v>
      </c>
      <c r="C1121" s="175">
        <v>15</v>
      </c>
      <c r="D1121" s="175">
        <v>32.6</v>
      </c>
      <c r="E1121" s="175">
        <v>158</v>
      </c>
      <c r="F1121" s="175">
        <v>1107</v>
      </c>
      <c r="H1121" s="175" t="s">
        <v>562</v>
      </c>
      <c r="J1121" s="175" t="s">
        <v>562</v>
      </c>
      <c r="L1121" s="175" t="s">
        <v>562</v>
      </c>
      <c r="M1121" s="175" t="s">
        <v>619</v>
      </c>
      <c r="N1121" s="175" t="s">
        <v>562</v>
      </c>
      <c r="O1121" s="175" t="s">
        <v>562</v>
      </c>
      <c r="P1121" s="175" t="s">
        <v>562</v>
      </c>
      <c r="Q1121" s="175" t="s">
        <v>619</v>
      </c>
      <c r="R1121" s="175" t="s">
        <v>562</v>
      </c>
      <c r="S1121" s="175" t="s">
        <v>562</v>
      </c>
      <c r="T1121" s="175" t="s">
        <v>562</v>
      </c>
      <c r="U1121" s="175">
        <v>8.61</v>
      </c>
      <c r="V1121" s="175" t="s">
        <v>562</v>
      </c>
      <c r="X1121" s="175" t="s">
        <v>619</v>
      </c>
    </row>
    <row r="1122" spans="1:24">
      <c r="A1122" s="175">
        <v>50</v>
      </c>
      <c r="B1122" s="175" t="s">
        <v>371</v>
      </c>
      <c r="C1122" s="175">
        <v>16</v>
      </c>
      <c r="D1122" s="175">
        <v>32.299999999999997</v>
      </c>
      <c r="E1122" s="175">
        <v>130</v>
      </c>
      <c r="F1122" s="175">
        <v>1108</v>
      </c>
      <c r="G1122" s="175" t="s">
        <v>610</v>
      </c>
      <c r="H1122" s="175" t="s">
        <v>619</v>
      </c>
      <c r="J1122" s="175" t="s">
        <v>619</v>
      </c>
      <c r="L1122" s="175" t="s">
        <v>562</v>
      </c>
      <c r="M1122" s="175" t="s">
        <v>619</v>
      </c>
      <c r="N1122" s="175" t="s">
        <v>562</v>
      </c>
      <c r="O1122" s="175" t="s">
        <v>562</v>
      </c>
      <c r="P1122" s="175" t="s">
        <v>562</v>
      </c>
      <c r="R1122" s="175" t="s">
        <v>619</v>
      </c>
      <c r="S1122" s="175" t="s">
        <v>562</v>
      </c>
      <c r="U1122" s="175">
        <v>5.41</v>
      </c>
      <c r="V1122" s="175" t="s">
        <v>562</v>
      </c>
      <c r="X1122" s="175" t="s">
        <v>619</v>
      </c>
    </row>
    <row r="1123" spans="1:24">
      <c r="A1123" s="175">
        <v>50</v>
      </c>
      <c r="B1123" s="175" t="s">
        <v>371</v>
      </c>
      <c r="C1123" s="175">
        <v>17</v>
      </c>
      <c r="D1123" s="175" t="s">
        <v>748</v>
      </c>
      <c r="E1123" s="175">
        <v>70</v>
      </c>
      <c r="F1123" s="175">
        <v>1109</v>
      </c>
      <c r="G1123" s="175" t="s">
        <v>610</v>
      </c>
      <c r="H1123" s="175" t="s">
        <v>562</v>
      </c>
      <c r="J1123" s="175" t="s">
        <v>562</v>
      </c>
      <c r="L1123" s="175" t="s">
        <v>562</v>
      </c>
      <c r="M1123" s="175" t="s">
        <v>620</v>
      </c>
      <c r="N1123" s="175" t="s">
        <v>562</v>
      </c>
      <c r="O1123" s="175" t="s">
        <v>562</v>
      </c>
      <c r="P1123" s="175" t="s">
        <v>562</v>
      </c>
      <c r="Q1123" s="175" t="s">
        <v>619</v>
      </c>
      <c r="R1123" s="175" t="s">
        <v>562</v>
      </c>
      <c r="S1123" s="175" t="s">
        <v>619</v>
      </c>
      <c r="T1123" s="175" t="s">
        <v>562</v>
      </c>
      <c r="U1123" s="175">
        <v>9.35</v>
      </c>
      <c r="V1123" s="175" t="s">
        <v>562</v>
      </c>
      <c r="X1123" s="175" t="s">
        <v>619</v>
      </c>
    </row>
    <row r="1124" spans="1:24">
      <c r="A1124" s="175">
        <v>50</v>
      </c>
      <c r="B1124" s="175" t="s">
        <v>371</v>
      </c>
      <c r="C1124" s="175">
        <v>18</v>
      </c>
      <c r="D1124" s="175" t="s">
        <v>749</v>
      </c>
      <c r="E1124" s="175">
        <v>70</v>
      </c>
      <c r="F1124" s="175">
        <v>1110</v>
      </c>
      <c r="H1124" s="175" t="s">
        <v>562</v>
      </c>
      <c r="U1124" s="175">
        <v>0.35</v>
      </c>
    </row>
    <row r="1125" spans="1:24">
      <c r="A1125" s="175">
        <v>50</v>
      </c>
      <c r="B1125" s="175" t="s">
        <v>371</v>
      </c>
      <c r="C1125" s="175">
        <v>19</v>
      </c>
      <c r="D1125" s="175" t="s">
        <v>750</v>
      </c>
      <c r="E1125" s="175">
        <v>50</v>
      </c>
      <c r="F1125" s="175">
        <v>1111</v>
      </c>
      <c r="H1125" s="175" t="s">
        <v>562</v>
      </c>
      <c r="J1125" s="175" t="s">
        <v>562</v>
      </c>
      <c r="L1125" s="175" t="s">
        <v>562</v>
      </c>
      <c r="M1125" s="175" t="s">
        <v>619</v>
      </c>
      <c r="N1125" s="175" t="s">
        <v>562</v>
      </c>
      <c r="O1125" s="175" t="s">
        <v>619</v>
      </c>
      <c r="P1125" s="175" t="s">
        <v>562</v>
      </c>
      <c r="R1125" s="175" t="s">
        <v>562</v>
      </c>
      <c r="S1125" s="175" t="s">
        <v>619</v>
      </c>
      <c r="U1125" s="175">
        <v>5.4</v>
      </c>
      <c r="V1125" s="175" t="s">
        <v>562</v>
      </c>
      <c r="X1125" s="175" t="s">
        <v>619</v>
      </c>
    </row>
    <row r="1126" spans="1:24">
      <c r="A1126" s="175">
        <v>50</v>
      </c>
      <c r="B1126" s="175" t="s">
        <v>371</v>
      </c>
      <c r="C1126" s="175">
        <v>20</v>
      </c>
      <c r="D1126" s="175" t="s">
        <v>649</v>
      </c>
      <c r="E1126" s="175">
        <v>35</v>
      </c>
      <c r="F1126" s="175">
        <v>1112</v>
      </c>
      <c r="H1126" s="175" t="s">
        <v>562</v>
      </c>
      <c r="J1126" s="175" t="s">
        <v>562</v>
      </c>
      <c r="K1126" s="175" t="s">
        <v>619</v>
      </c>
      <c r="L1126" s="175" t="s">
        <v>562</v>
      </c>
      <c r="M1126" s="175" t="s">
        <v>619</v>
      </c>
      <c r="N1126" s="175" t="s">
        <v>562</v>
      </c>
      <c r="O1126" s="175" t="s">
        <v>562</v>
      </c>
      <c r="P1126" s="175" t="s">
        <v>562</v>
      </c>
      <c r="R1126" s="175" t="s">
        <v>562</v>
      </c>
      <c r="S1126" s="175" t="s">
        <v>619</v>
      </c>
      <c r="U1126" s="175">
        <v>5.95</v>
      </c>
      <c r="V1126" s="175" t="s">
        <v>562</v>
      </c>
      <c r="X1126" s="175" t="s">
        <v>619</v>
      </c>
    </row>
    <row r="1127" spans="1:24">
      <c r="A1127" s="175">
        <v>50</v>
      </c>
      <c r="B1127" s="175" t="s">
        <v>371</v>
      </c>
      <c r="C1127" s="175">
        <v>21</v>
      </c>
      <c r="D1127" s="175" t="s">
        <v>696</v>
      </c>
      <c r="E1127" s="175">
        <v>20</v>
      </c>
      <c r="F1127" s="175">
        <v>1113</v>
      </c>
      <c r="G1127" s="175" t="s">
        <v>610</v>
      </c>
      <c r="H1127" s="175" t="s">
        <v>562</v>
      </c>
      <c r="J1127" s="175" t="s">
        <v>562</v>
      </c>
      <c r="L1127" s="175" t="s">
        <v>562</v>
      </c>
      <c r="M1127" s="175" t="s">
        <v>619</v>
      </c>
      <c r="N1127" s="175" t="s">
        <v>562</v>
      </c>
      <c r="O1127" s="175" t="s">
        <v>562</v>
      </c>
      <c r="P1127" s="175" t="s">
        <v>562</v>
      </c>
      <c r="Q1127" s="175" t="s">
        <v>619</v>
      </c>
      <c r="R1127" s="175" t="s">
        <v>562</v>
      </c>
      <c r="S1127" s="175" t="s">
        <v>619</v>
      </c>
      <c r="T1127" s="175" t="s">
        <v>562</v>
      </c>
      <c r="U1127" s="175">
        <v>9.4499999999999993</v>
      </c>
      <c r="V1127" s="175" t="s">
        <v>562</v>
      </c>
      <c r="X1127" s="175" t="s">
        <v>619</v>
      </c>
    </row>
    <row r="1128" spans="1:24">
      <c r="A1128" s="175">
        <v>50</v>
      </c>
      <c r="B1128" s="175" t="s">
        <v>371</v>
      </c>
      <c r="C1128" s="175">
        <v>22</v>
      </c>
      <c r="D1128" s="175" t="s">
        <v>751</v>
      </c>
      <c r="E1128" s="175">
        <v>20</v>
      </c>
      <c r="F1128" s="175">
        <v>1114</v>
      </c>
      <c r="H1128" s="175" t="s">
        <v>562</v>
      </c>
      <c r="U1128" s="175">
        <v>0.35</v>
      </c>
    </row>
    <row r="1129" spans="1:24">
      <c r="A1129" s="175">
        <v>50</v>
      </c>
      <c r="B1129" s="175" t="s">
        <v>371</v>
      </c>
      <c r="C1129" s="175">
        <v>23</v>
      </c>
      <c r="D1129" s="175" t="s">
        <v>643</v>
      </c>
      <c r="E1129" s="175">
        <v>5</v>
      </c>
      <c r="F1129" s="175">
        <v>1115</v>
      </c>
      <c r="G1129" s="175" t="s">
        <v>752</v>
      </c>
      <c r="H1129" s="175" t="s">
        <v>562</v>
      </c>
      <c r="J1129" s="175" t="s">
        <v>562</v>
      </c>
      <c r="L1129" s="175" t="s">
        <v>562</v>
      </c>
      <c r="M1129" s="175" t="s">
        <v>620</v>
      </c>
      <c r="N1129" s="175" t="s">
        <v>562</v>
      </c>
      <c r="O1129" s="175" t="s">
        <v>562</v>
      </c>
      <c r="P1129" s="175" t="s">
        <v>562</v>
      </c>
      <c r="Q1129" s="175" t="s">
        <v>619</v>
      </c>
      <c r="R1129" s="175" t="s">
        <v>562</v>
      </c>
      <c r="S1129" s="175" t="s">
        <v>619</v>
      </c>
      <c r="T1129" s="175" t="s">
        <v>562</v>
      </c>
      <c r="U1129" s="175">
        <v>9.35</v>
      </c>
      <c r="V1129" s="175" t="s">
        <v>562</v>
      </c>
      <c r="X1129" s="175" t="s">
        <v>619</v>
      </c>
    </row>
    <row r="1130" spans="1:24">
      <c r="A1130" s="175">
        <v>50</v>
      </c>
      <c r="B1130" s="175" t="s">
        <v>371</v>
      </c>
      <c r="C1130" s="175">
        <v>24</v>
      </c>
      <c r="D1130" s="175" t="s">
        <v>643</v>
      </c>
      <c r="E1130" s="175">
        <v>5</v>
      </c>
      <c r="F1130" s="175">
        <v>1116</v>
      </c>
      <c r="H1130" s="175" t="s">
        <v>562</v>
      </c>
      <c r="J1130" s="175" t="s">
        <v>562</v>
      </c>
      <c r="K1130" s="175" t="s">
        <v>619</v>
      </c>
      <c r="L1130" s="175" t="s">
        <v>562</v>
      </c>
      <c r="M1130" s="175" t="s">
        <v>619</v>
      </c>
      <c r="N1130" s="175" t="s">
        <v>562</v>
      </c>
      <c r="O1130" s="175" t="s">
        <v>562</v>
      </c>
      <c r="P1130" s="175" t="s">
        <v>562</v>
      </c>
      <c r="Q1130" s="175" t="s">
        <v>619</v>
      </c>
      <c r="R1130" s="175" t="s">
        <v>562</v>
      </c>
      <c r="S1130" s="175" t="s">
        <v>619</v>
      </c>
      <c r="T1130" s="175" t="s">
        <v>562</v>
      </c>
      <c r="U1130" s="175">
        <v>1.75</v>
      </c>
      <c r="V1130" s="175" t="s">
        <v>562</v>
      </c>
      <c r="X1130" s="175" t="s">
        <v>619</v>
      </c>
    </row>
    <row r="1131" spans="1:24">
      <c r="A1131" s="175">
        <v>51</v>
      </c>
      <c r="B1131" s="175" t="s">
        <v>373</v>
      </c>
      <c r="C1131" s="175">
        <v>1</v>
      </c>
      <c r="D1131" s="175" t="s">
        <v>618</v>
      </c>
      <c r="E1131" s="175">
        <v>494</v>
      </c>
      <c r="F1131" s="175">
        <v>1117</v>
      </c>
      <c r="H1131" s="175" t="s">
        <v>562</v>
      </c>
      <c r="J1131" s="175" t="s">
        <v>562</v>
      </c>
      <c r="K1131" s="175" t="s">
        <v>619</v>
      </c>
      <c r="L1131" s="175" t="s">
        <v>562</v>
      </c>
      <c r="M1131" s="175" t="s">
        <v>619</v>
      </c>
      <c r="N1131" s="175" t="s">
        <v>562</v>
      </c>
      <c r="U1131" s="175">
        <v>2.4500000000000002</v>
      </c>
    </row>
    <row r="1132" spans="1:24">
      <c r="A1132" s="175">
        <v>51</v>
      </c>
      <c r="B1132" s="175" t="s">
        <v>373</v>
      </c>
      <c r="C1132" s="175">
        <v>2</v>
      </c>
      <c r="D1132" s="175" t="s">
        <v>709</v>
      </c>
      <c r="E1132" s="175">
        <v>431</v>
      </c>
      <c r="F1132" s="175">
        <v>1118</v>
      </c>
      <c r="H1132" s="175" t="s">
        <v>619</v>
      </c>
      <c r="J1132" s="175" t="s">
        <v>562</v>
      </c>
      <c r="M1132" s="175" t="s">
        <v>620</v>
      </c>
      <c r="U1132" s="175">
        <v>1.2</v>
      </c>
    </row>
    <row r="1133" spans="1:24">
      <c r="A1133" s="175">
        <v>51</v>
      </c>
      <c r="B1133" s="175" t="s">
        <v>373</v>
      </c>
      <c r="C1133" s="175">
        <v>3</v>
      </c>
      <c r="D1133" s="175" t="s">
        <v>710</v>
      </c>
      <c r="E1133" s="175">
        <v>375</v>
      </c>
      <c r="F1133" s="175">
        <v>1119</v>
      </c>
      <c r="H1133" s="175" t="s">
        <v>562</v>
      </c>
      <c r="J1133" s="175" t="s">
        <v>562</v>
      </c>
      <c r="M1133" s="175" t="s">
        <v>619</v>
      </c>
      <c r="U1133" s="175">
        <v>0.95</v>
      </c>
    </row>
    <row r="1134" spans="1:24">
      <c r="A1134" s="175">
        <v>51</v>
      </c>
      <c r="B1134" s="175" t="s">
        <v>373</v>
      </c>
      <c r="C1134" s="175">
        <v>4</v>
      </c>
      <c r="D1134" s="175">
        <v>34.78</v>
      </c>
      <c r="E1134" s="175">
        <v>320</v>
      </c>
      <c r="F1134" s="175">
        <v>1120</v>
      </c>
      <c r="H1134" s="175" t="s">
        <v>562</v>
      </c>
      <c r="J1134" s="175" t="s">
        <v>619</v>
      </c>
      <c r="M1134" s="175" t="s">
        <v>619</v>
      </c>
      <c r="U1134" s="175">
        <v>1.45</v>
      </c>
    </row>
    <row r="1135" spans="1:24">
      <c r="A1135" s="175">
        <v>51</v>
      </c>
      <c r="B1135" s="175" t="s">
        <v>373</v>
      </c>
      <c r="C1135" s="175">
        <v>5</v>
      </c>
      <c r="D1135" s="175" t="s">
        <v>630</v>
      </c>
      <c r="E1135" s="175">
        <v>295</v>
      </c>
      <c r="F1135" s="175">
        <v>1121</v>
      </c>
      <c r="H1135" s="175" t="s">
        <v>562</v>
      </c>
      <c r="J1135" s="175" t="s">
        <v>562</v>
      </c>
      <c r="M1135" s="175" t="s">
        <v>619</v>
      </c>
      <c r="U1135" s="175">
        <v>0.95</v>
      </c>
    </row>
    <row r="1136" spans="1:24">
      <c r="A1136" s="175">
        <v>51</v>
      </c>
      <c r="B1136" s="175" t="s">
        <v>373</v>
      </c>
      <c r="C1136" s="175">
        <v>6</v>
      </c>
      <c r="D1136" s="175">
        <v>34.700000000000003</v>
      </c>
      <c r="E1136" s="175">
        <v>270</v>
      </c>
      <c r="F1136" s="175">
        <v>1122</v>
      </c>
      <c r="H1136" s="175" t="s">
        <v>562</v>
      </c>
      <c r="J1136" s="175" t="s">
        <v>562</v>
      </c>
      <c r="M1136" s="175" t="s">
        <v>619</v>
      </c>
      <c r="P1136" s="175" t="s">
        <v>562</v>
      </c>
      <c r="R1136" s="175" t="s">
        <v>562</v>
      </c>
      <c r="U1136" s="175">
        <v>1.75</v>
      </c>
      <c r="X1136" s="175" t="s">
        <v>619</v>
      </c>
    </row>
    <row r="1137" spans="1:24">
      <c r="A1137" s="175">
        <v>51</v>
      </c>
      <c r="B1137" s="175" t="s">
        <v>373</v>
      </c>
      <c r="C1137" s="175">
        <v>7</v>
      </c>
      <c r="D1137" s="175" t="s">
        <v>630</v>
      </c>
      <c r="E1137" s="175">
        <v>233</v>
      </c>
      <c r="F1137" s="175">
        <v>1123</v>
      </c>
      <c r="H1137" s="175" t="s">
        <v>562</v>
      </c>
      <c r="J1137" s="175" t="s">
        <v>562</v>
      </c>
      <c r="M1137" s="175" t="s">
        <v>619</v>
      </c>
      <c r="P1137" s="175" t="s">
        <v>562</v>
      </c>
      <c r="R1137" s="175" t="s">
        <v>562</v>
      </c>
      <c r="U1137" s="175">
        <v>1.75</v>
      </c>
      <c r="X1137" s="175" t="s">
        <v>619</v>
      </c>
    </row>
    <row r="1138" spans="1:24">
      <c r="A1138" s="175">
        <v>51</v>
      </c>
      <c r="B1138" s="175" t="s">
        <v>373</v>
      </c>
      <c r="C1138" s="175">
        <v>8</v>
      </c>
      <c r="D1138" s="175">
        <v>34.4</v>
      </c>
      <c r="E1138" s="175">
        <v>195</v>
      </c>
      <c r="F1138" s="175">
        <v>1124</v>
      </c>
      <c r="G1138" s="175" t="s">
        <v>610</v>
      </c>
      <c r="H1138" s="175" t="s">
        <v>562</v>
      </c>
      <c r="J1138" s="175" t="s">
        <v>562</v>
      </c>
      <c r="L1138" s="175" t="s">
        <v>562</v>
      </c>
      <c r="M1138" s="175" t="s">
        <v>619</v>
      </c>
      <c r="N1138" s="175" t="s">
        <v>562</v>
      </c>
      <c r="P1138" s="175" t="s">
        <v>562</v>
      </c>
      <c r="R1138" s="175" t="s">
        <v>562</v>
      </c>
      <c r="U1138" s="175">
        <v>1.95</v>
      </c>
      <c r="X1138" s="175" t="s">
        <v>619</v>
      </c>
    </row>
    <row r="1139" spans="1:24">
      <c r="A1139" s="175">
        <v>51</v>
      </c>
      <c r="B1139" s="175" t="s">
        <v>373</v>
      </c>
      <c r="C1139" s="175">
        <v>9</v>
      </c>
      <c r="D1139" s="175">
        <v>34.1</v>
      </c>
      <c r="E1139" s="175">
        <v>184</v>
      </c>
      <c r="F1139" s="175">
        <v>1125</v>
      </c>
      <c r="H1139" s="175" t="s">
        <v>562</v>
      </c>
      <c r="J1139" s="175" t="s">
        <v>562</v>
      </c>
      <c r="M1139" s="175" t="s">
        <v>619</v>
      </c>
      <c r="P1139" s="175" t="s">
        <v>562</v>
      </c>
      <c r="R1139" s="175" t="s">
        <v>562</v>
      </c>
      <c r="U1139" s="175">
        <v>1.75</v>
      </c>
      <c r="X1139" s="175" t="s">
        <v>619</v>
      </c>
    </row>
    <row r="1140" spans="1:24">
      <c r="A1140" s="175">
        <v>51</v>
      </c>
      <c r="B1140" s="175" t="s">
        <v>373</v>
      </c>
      <c r="C1140" s="175">
        <v>10</v>
      </c>
      <c r="D1140" s="175">
        <v>33.6</v>
      </c>
      <c r="E1140" s="175">
        <v>175</v>
      </c>
      <c r="F1140" s="175">
        <v>1126</v>
      </c>
      <c r="H1140" s="175" t="s">
        <v>562</v>
      </c>
      <c r="J1140" s="175" t="s">
        <v>562</v>
      </c>
      <c r="M1140" s="175" t="s">
        <v>619</v>
      </c>
      <c r="P1140" s="175" t="s">
        <v>562</v>
      </c>
      <c r="R1140" s="175" t="s">
        <v>562</v>
      </c>
      <c r="U1140" s="175">
        <v>1.75</v>
      </c>
      <c r="X1140" s="175" t="s">
        <v>619</v>
      </c>
    </row>
    <row r="1141" spans="1:24">
      <c r="A1141" s="175">
        <v>51</v>
      </c>
      <c r="B1141" s="175" t="s">
        <v>373</v>
      </c>
      <c r="C1141" s="175">
        <v>11</v>
      </c>
      <c r="D1141" s="175">
        <v>33.1</v>
      </c>
      <c r="E1141" s="175">
        <v>164</v>
      </c>
      <c r="F1141" s="175">
        <v>1127</v>
      </c>
      <c r="G1141" s="175" t="s">
        <v>610</v>
      </c>
      <c r="H1141" s="175" t="s">
        <v>562</v>
      </c>
      <c r="J1141" s="175" t="s">
        <v>562</v>
      </c>
      <c r="L1141" s="175" t="s">
        <v>562</v>
      </c>
      <c r="M1141" s="175" t="s">
        <v>619</v>
      </c>
      <c r="N1141" s="175" t="s">
        <v>562</v>
      </c>
      <c r="P1141" s="175" t="s">
        <v>562</v>
      </c>
      <c r="R1141" s="175" t="s">
        <v>562</v>
      </c>
      <c r="U1141" s="175">
        <v>2</v>
      </c>
      <c r="V1141" s="175" t="s">
        <v>562</v>
      </c>
      <c r="X1141" s="175" t="s">
        <v>619</v>
      </c>
    </row>
    <row r="1142" spans="1:24">
      <c r="A1142" s="175">
        <v>51</v>
      </c>
      <c r="B1142" s="175" t="s">
        <v>373</v>
      </c>
      <c r="C1142" s="175">
        <v>12</v>
      </c>
      <c r="D1142" s="175">
        <v>32.9</v>
      </c>
      <c r="E1142" s="175">
        <v>160</v>
      </c>
      <c r="F1142" s="175">
        <v>1128</v>
      </c>
      <c r="H1142" s="175" t="s">
        <v>562</v>
      </c>
      <c r="J1142" s="175" t="s">
        <v>562</v>
      </c>
      <c r="L1142" s="175" t="s">
        <v>562</v>
      </c>
      <c r="M1142" s="175" t="s">
        <v>619</v>
      </c>
      <c r="N1142" s="175" t="s">
        <v>562</v>
      </c>
      <c r="P1142" s="175" t="s">
        <v>562</v>
      </c>
      <c r="R1142" s="175" t="s">
        <v>562</v>
      </c>
      <c r="U1142" s="175">
        <v>2</v>
      </c>
      <c r="V1142" s="175" t="s">
        <v>562</v>
      </c>
      <c r="X1142" s="175" t="s">
        <v>619</v>
      </c>
    </row>
    <row r="1143" spans="1:24">
      <c r="A1143" s="175">
        <v>51</v>
      </c>
      <c r="B1143" s="175" t="s">
        <v>373</v>
      </c>
      <c r="C1143" s="175">
        <v>13</v>
      </c>
      <c r="D1143" s="175">
        <v>32.6</v>
      </c>
      <c r="E1143" s="175">
        <v>149</v>
      </c>
      <c r="F1143" s="175">
        <v>1129</v>
      </c>
      <c r="H1143" s="175" t="s">
        <v>562</v>
      </c>
      <c r="J1143" s="175" t="s">
        <v>562</v>
      </c>
      <c r="L1143" s="175" t="s">
        <v>562</v>
      </c>
      <c r="M1143" s="175" t="s">
        <v>619</v>
      </c>
      <c r="N1143" s="175" t="s">
        <v>562</v>
      </c>
      <c r="P1143" s="175" t="s">
        <v>562</v>
      </c>
      <c r="R1143" s="175" t="s">
        <v>562</v>
      </c>
      <c r="S1143" s="175" t="s">
        <v>619</v>
      </c>
      <c r="U1143" s="175">
        <v>3.68</v>
      </c>
      <c r="V1143" s="175" t="s">
        <v>562</v>
      </c>
      <c r="X1143" s="175" t="s">
        <v>619</v>
      </c>
    </row>
    <row r="1144" spans="1:24">
      <c r="A1144" s="175">
        <v>51</v>
      </c>
      <c r="B1144" s="175" t="s">
        <v>373</v>
      </c>
      <c r="C1144" s="175">
        <v>14</v>
      </c>
      <c r="D1144" s="175">
        <v>32.299999999999997</v>
      </c>
      <c r="E1144" s="175">
        <v>123</v>
      </c>
      <c r="F1144" s="175">
        <v>1130</v>
      </c>
      <c r="G1144" s="175" t="s">
        <v>610</v>
      </c>
      <c r="H1144" s="175" t="s">
        <v>562</v>
      </c>
      <c r="J1144" s="175" t="s">
        <v>562</v>
      </c>
      <c r="L1144" s="175" t="s">
        <v>562</v>
      </c>
      <c r="M1144" s="175" t="s">
        <v>619</v>
      </c>
      <c r="N1144" s="175" t="s">
        <v>562</v>
      </c>
      <c r="P1144" s="175" t="s">
        <v>562</v>
      </c>
      <c r="R1144" s="175" t="s">
        <v>562</v>
      </c>
      <c r="S1144" s="175" t="s">
        <v>619</v>
      </c>
      <c r="U1144" s="175">
        <v>3.68</v>
      </c>
      <c r="V1144" s="175" t="s">
        <v>562</v>
      </c>
      <c r="X1144" s="175" t="s">
        <v>619</v>
      </c>
    </row>
    <row r="1145" spans="1:24">
      <c r="A1145" s="175">
        <v>51</v>
      </c>
      <c r="B1145" s="175" t="s">
        <v>373</v>
      </c>
      <c r="C1145" s="175">
        <v>15</v>
      </c>
      <c r="D1145" s="175" t="s">
        <v>630</v>
      </c>
      <c r="E1145" s="175">
        <v>72</v>
      </c>
      <c r="F1145" s="175">
        <v>1131</v>
      </c>
      <c r="H1145" s="175" t="s">
        <v>562</v>
      </c>
      <c r="J1145" s="175" t="s">
        <v>562</v>
      </c>
      <c r="L1145" s="175" t="s">
        <v>562</v>
      </c>
      <c r="M1145" s="175" t="s">
        <v>620</v>
      </c>
      <c r="N1145" s="175" t="s">
        <v>562</v>
      </c>
      <c r="P1145" s="175" t="s">
        <v>562</v>
      </c>
      <c r="R1145" s="175" t="s">
        <v>562</v>
      </c>
      <c r="S1145" s="175" t="s">
        <v>619</v>
      </c>
      <c r="U1145" s="175">
        <v>3.58</v>
      </c>
      <c r="V1145" s="175" t="s">
        <v>562</v>
      </c>
      <c r="X1145" s="175" t="s">
        <v>619</v>
      </c>
    </row>
    <row r="1146" spans="1:24">
      <c r="A1146" s="175">
        <v>51</v>
      </c>
      <c r="B1146" s="175" t="s">
        <v>373</v>
      </c>
      <c r="C1146" s="175">
        <v>16</v>
      </c>
      <c r="D1146" s="175" t="s">
        <v>649</v>
      </c>
      <c r="E1146" s="175">
        <v>10</v>
      </c>
      <c r="F1146" s="175">
        <v>1132</v>
      </c>
      <c r="G1146" s="175" t="s">
        <v>610</v>
      </c>
      <c r="H1146" s="175" t="s">
        <v>562</v>
      </c>
      <c r="J1146" s="175" t="s">
        <v>562</v>
      </c>
      <c r="K1146" s="175" t="s">
        <v>619</v>
      </c>
      <c r="L1146" s="175" t="s">
        <v>562</v>
      </c>
      <c r="M1146" s="175" t="s">
        <v>619</v>
      </c>
      <c r="N1146" s="175" t="s">
        <v>562</v>
      </c>
      <c r="P1146" s="175" t="s">
        <v>619</v>
      </c>
      <c r="R1146" s="175" t="s">
        <v>562</v>
      </c>
      <c r="S1146" s="175" t="s">
        <v>619</v>
      </c>
      <c r="U1146" s="175">
        <v>5.03</v>
      </c>
      <c r="V1146" s="175" t="s">
        <v>562</v>
      </c>
      <c r="X1146" s="175" t="s">
        <v>619</v>
      </c>
    </row>
    <row r="1147" spans="1:24">
      <c r="A1147" s="175">
        <v>51</v>
      </c>
      <c r="B1147" s="175" t="s">
        <v>373</v>
      </c>
      <c r="C1147" s="175">
        <v>17</v>
      </c>
      <c r="D1147" s="175" t="s">
        <v>696</v>
      </c>
      <c r="E1147" s="175">
        <v>20</v>
      </c>
      <c r="F1147" s="175">
        <v>1133</v>
      </c>
      <c r="H1147" s="175" t="s">
        <v>562</v>
      </c>
      <c r="J1147" s="175" t="s">
        <v>562</v>
      </c>
      <c r="L1147" s="175" t="s">
        <v>562</v>
      </c>
      <c r="M1147" s="175" t="s">
        <v>619</v>
      </c>
      <c r="N1147" s="175" t="s">
        <v>562</v>
      </c>
      <c r="P1147" s="175" t="s">
        <v>562</v>
      </c>
      <c r="R1147" s="175" t="s">
        <v>562</v>
      </c>
      <c r="S1147" s="175" t="s">
        <v>619</v>
      </c>
      <c r="U1147" s="175">
        <v>3.68</v>
      </c>
      <c r="V1147" s="175" t="s">
        <v>562</v>
      </c>
      <c r="X1147" s="175" t="s">
        <v>619</v>
      </c>
    </row>
    <row r="1148" spans="1:24">
      <c r="A1148" s="175">
        <v>51</v>
      </c>
      <c r="B1148" s="175" t="s">
        <v>373</v>
      </c>
      <c r="C1148" s="175">
        <v>18</v>
      </c>
      <c r="D1148" s="175" t="s">
        <v>643</v>
      </c>
      <c r="E1148" s="175">
        <v>5</v>
      </c>
      <c r="F1148" s="175">
        <v>1134</v>
      </c>
      <c r="G1148" s="175" t="s">
        <v>610</v>
      </c>
      <c r="H1148" s="175" t="s">
        <v>562</v>
      </c>
      <c r="J1148" s="175" t="s">
        <v>619</v>
      </c>
      <c r="K1148" s="175" t="s">
        <v>619</v>
      </c>
      <c r="L1148" s="175" t="s">
        <v>562</v>
      </c>
      <c r="M1148" s="175" t="s">
        <v>619</v>
      </c>
      <c r="N1148" s="175" t="s">
        <v>562</v>
      </c>
      <c r="P1148" s="175" t="s">
        <v>562</v>
      </c>
      <c r="R1148" s="175" t="s">
        <v>562</v>
      </c>
      <c r="S1148" s="175" t="s">
        <v>619</v>
      </c>
      <c r="U1148" s="175">
        <v>5.48</v>
      </c>
      <c r="V1148" s="175" t="s">
        <v>562</v>
      </c>
      <c r="X1148" s="175" t="s">
        <v>619</v>
      </c>
    </row>
    <row r="1149" spans="1:24">
      <c r="A1149" s="175">
        <v>52</v>
      </c>
      <c r="B1149" s="175" t="s">
        <v>375</v>
      </c>
      <c r="C1149" s="175">
        <v>1</v>
      </c>
      <c r="D1149" s="175" t="s">
        <v>618</v>
      </c>
      <c r="E1149" s="175">
        <v>164</v>
      </c>
      <c r="F1149" s="175">
        <v>1135</v>
      </c>
      <c r="H1149" s="175" t="s">
        <v>562</v>
      </c>
      <c r="J1149" s="175" t="s">
        <v>562</v>
      </c>
      <c r="K1149" s="175" t="s">
        <v>619</v>
      </c>
      <c r="L1149" s="175" t="s">
        <v>562</v>
      </c>
      <c r="M1149" s="175" t="s">
        <v>619</v>
      </c>
      <c r="N1149" s="175" t="s">
        <v>562</v>
      </c>
      <c r="O1149" s="175" t="s">
        <v>562</v>
      </c>
      <c r="P1149" s="175" t="s">
        <v>562</v>
      </c>
      <c r="R1149" s="175" t="s">
        <v>562</v>
      </c>
      <c r="U1149" s="175">
        <v>4.22</v>
      </c>
      <c r="X1149" s="175" t="s">
        <v>619</v>
      </c>
    </row>
    <row r="1150" spans="1:24">
      <c r="A1150" s="175">
        <v>52</v>
      </c>
      <c r="B1150" s="175" t="s">
        <v>375</v>
      </c>
      <c r="C1150" s="175">
        <v>2</v>
      </c>
      <c r="D1150" s="175" t="s">
        <v>630</v>
      </c>
      <c r="E1150" s="175">
        <v>161</v>
      </c>
      <c r="F1150" s="175">
        <v>1136</v>
      </c>
      <c r="H1150" s="175" t="s">
        <v>619</v>
      </c>
      <c r="J1150" s="175" t="s">
        <v>562</v>
      </c>
      <c r="L1150" s="175" t="s">
        <v>562</v>
      </c>
      <c r="M1150" s="175" t="s">
        <v>620</v>
      </c>
      <c r="N1150" s="175" t="s">
        <v>562</v>
      </c>
      <c r="O1150" s="175" t="s">
        <v>562</v>
      </c>
      <c r="P1150" s="175" t="s">
        <v>562</v>
      </c>
      <c r="R1150" s="175" t="s">
        <v>562</v>
      </c>
      <c r="U1150" s="175">
        <v>3.17</v>
      </c>
      <c r="X1150" s="175" t="s">
        <v>619</v>
      </c>
    </row>
    <row r="1151" spans="1:24">
      <c r="A1151" s="175">
        <v>52</v>
      </c>
      <c r="B1151" s="175" t="s">
        <v>375</v>
      </c>
      <c r="C1151" s="175">
        <v>3</v>
      </c>
      <c r="D1151" s="175">
        <v>33.1</v>
      </c>
      <c r="E1151" s="175">
        <v>158</v>
      </c>
      <c r="F1151" s="175">
        <v>1137</v>
      </c>
      <c r="G1151" s="175" t="s">
        <v>610</v>
      </c>
      <c r="H1151" s="175" t="s">
        <v>562</v>
      </c>
      <c r="J1151" s="175" t="s">
        <v>562</v>
      </c>
      <c r="L1151" s="175" t="s">
        <v>562</v>
      </c>
      <c r="M1151" s="175" t="s">
        <v>619</v>
      </c>
      <c r="N1151" s="175" t="s">
        <v>562</v>
      </c>
      <c r="O1151" s="175" t="s">
        <v>562</v>
      </c>
      <c r="P1151" s="175" t="s">
        <v>562</v>
      </c>
      <c r="R1151" s="175" t="s">
        <v>562</v>
      </c>
      <c r="U1151" s="175">
        <v>2.97</v>
      </c>
      <c r="V1151" s="175" t="s">
        <v>562</v>
      </c>
      <c r="X1151" s="175" t="s">
        <v>619</v>
      </c>
    </row>
    <row r="1152" spans="1:24">
      <c r="A1152" s="175">
        <v>52</v>
      </c>
      <c r="B1152" s="175" t="s">
        <v>375</v>
      </c>
      <c r="C1152" s="175">
        <v>4</v>
      </c>
      <c r="D1152" s="175" t="s">
        <v>630</v>
      </c>
      <c r="E1152" s="175">
        <v>129</v>
      </c>
      <c r="F1152" s="175">
        <v>1138</v>
      </c>
      <c r="H1152" s="175" t="s">
        <v>562</v>
      </c>
      <c r="J1152" s="175" t="s">
        <v>619</v>
      </c>
      <c r="L1152" s="175" t="s">
        <v>562</v>
      </c>
      <c r="M1152" s="175" t="s">
        <v>619</v>
      </c>
      <c r="N1152" s="175" t="s">
        <v>562</v>
      </c>
      <c r="O1152" s="175" t="s">
        <v>562</v>
      </c>
      <c r="P1152" s="175" t="s">
        <v>562</v>
      </c>
      <c r="R1152" s="175" t="s">
        <v>562</v>
      </c>
      <c r="S1152" s="175" t="s">
        <v>635</v>
      </c>
      <c r="U1152" s="175">
        <v>3.47</v>
      </c>
      <c r="V1152" s="175" t="s">
        <v>562</v>
      </c>
      <c r="X1152" s="175" t="s">
        <v>619</v>
      </c>
    </row>
    <row r="1153" spans="1:24">
      <c r="A1153" s="175">
        <v>52</v>
      </c>
      <c r="B1153" s="175" t="s">
        <v>375</v>
      </c>
      <c r="C1153" s="175">
        <v>5</v>
      </c>
      <c r="D1153" s="175">
        <v>100</v>
      </c>
      <c r="E1153" s="175">
        <v>100</v>
      </c>
      <c r="F1153" s="175">
        <v>1139</v>
      </c>
      <c r="H1153" s="175" t="s">
        <v>562</v>
      </c>
      <c r="J1153" s="175" t="s">
        <v>619</v>
      </c>
      <c r="L1153" s="175" t="s">
        <v>562</v>
      </c>
      <c r="M1153" s="175" t="s">
        <v>619</v>
      </c>
      <c r="N1153" s="175" t="s">
        <v>562</v>
      </c>
      <c r="O1153" s="175" t="s">
        <v>562</v>
      </c>
      <c r="P1153" s="175" t="s">
        <v>562</v>
      </c>
      <c r="R1153" s="175" t="s">
        <v>562</v>
      </c>
      <c r="S1153" s="175" t="s">
        <v>562</v>
      </c>
      <c r="U1153" s="175">
        <v>4.3099999999999996</v>
      </c>
      <c r="V1153" s="175" t="s">
        <v>562</v>
      </c>
      <c r="X1153" s="175" t="s">
        <v>619</v>
      </c>
    </row>
    <row r="1154" spans="1:24">
      <c r="A1154" s="175">
        <v>52</v>
      </c>
      <c r="B1154" s="175" t="s">
        <v>375</v>
      </c>
      <c r="C1154" s="175">
        <v>6</v>
      </c>
      <c r="D1154" s="175">
        <v>80</v>
      </c>
      <c r="E1154" s="175">
        <v>80</v>
      </c>
      <c r="F1154" s="175">
        <v>1140</v>
      </c>
      <c r="H1154" s="175" t="s">
        <v>562</v>
      </c>
      <c r="J1154" s="175" t="s">
        <v>562</v>
      </c>
      <c r="L1154" s="175" t="s">
        <v>562</v>
      </c>
      <c r="M1154" s="175" t="s">
        <v>619</v>
      </c>
      <c r="N1154" s="175" t="s">
        <v>562</v>
      </c>
      <c r="O1154" s="175" t="s">
        <v>562</v>
      </c>
      <c r="P1154" s="175" t="s">
        <v>562</v>
      </c>
      <c r="R1154" s="175" t="s">
        <v>562</v>
      </c>
      <c r="S1154" s="175" t="s">
        <v>562</v>
      </c>
      <c r="U1154" s="175">
        <v>3.81</v>
      </c>
      <c r="V1154" s="175" t="s">
        <v>562</v>
      </c>
      <c r="X1154" s="175" t="s">
        <v>619</v>
      </c>
    </row>
    <row r="1155" spans="1:24">
      <c r="A1155" s="175">
        <v>52</v>
      </c>
      <c r="B1155" s="175" t="s">
        <v>375</v>
      </c>
      <c r="C1155" s="175">
        <v>7</v>
      </c>
      <c r="D1155" s="175">
        <v>60</v>
      </c>
      <c r="E1155" s="175">
        <v>60</v>
      </c>
      <c r="F1155" s="175">
        <v>1141</v>
      </c>
      <c r="H1155" s="175" t="s">
        <v>562</v>
      </c>
      <c r="J1155" s="175" t="s">
        <v>562</v>
      </c>
      <c r="L1155" s="175" t="s">
        <v>562</v>
      </c>
      <c r="M1155" s="175" t="s">
        <v>619</v>
      </c>
      <c r="N1155" s="175" t="s">
        <v>562</v>
      </c>
      <c r="P1155" s="175" t="s">
        <v>562</v>
      </c>
      <c r="S1155" s="175" t="s">
        <v>562</v>
      </c>
      <c r="U1155" s="175">
        <v>2.31</v>
      </c>
      <c r="V1155" s="175" t="s">
        <v>562</v>
      </c>
      <c r="X1155" s="175" t="s">
        <v>619</v>
      </c>
    </row>
    <row r="1156" spans="1:24">
      <c r="A1156" s="175">
        <v>52</v>
      </c>
      <c r="B1156" s="175" t="s">
        <v>375</v>
      </c>
      <c r="C1156" s="175">
        <v>8</v>
      </c>
      <c r="D1156" s="175">
        <v>50</v>
      </c>
      <c r="E1156" s="175">
        <v>50</v>
      </c>
      <c r="F1156" s="175">
        <v>1142</v>
      </c>
      <c r="H1156" s="175" t="s">
        <v>562</v>
      </c>
      <c r="J1156" s="175" t="s">
        <v>562</v>
      </c>
      <c r="L1156" s="175" t="s">
        <v>562</v>
      </c>
      <c r="M1156" s="175" t="s">
        <v>619</v>
      </c>
      <c r="N1156" s="175" t="s">
        <v>562</v>
      </c>
      <c r="P1156" s="175" t="s">
        <v>562</v>
      </c>
      <c r="S1156" s="175" t="s">
        <v>693</v>
      </c>
      <c r="U1156" s="175">
        <v>1.47</v>
      </c>
      <c r="V1156" s="175" t="s">
        <v>562</v>
      </c>
      <c r="X1156" s="175" t="s">
        <v>619</v>
      </c>
    </row>
    <row r="1157" spans="1:24">
      <c r="A1157" s="175">
        <v>52</v>
      </c>
      <c r="B1157" s="175" t="s">
        <v>375</v>
      </c>
      <c r="C1157" s="175">
        <v>9</v>
      </c>
      <c r="D1157" s="175">
        <v>40</v>
      </c>
      <c r="E1157" s="175">
        <v>40</v>
      </c>
      <c r="F1157" s="175">
        <v>1143</v>
      </c>
      <c r="G1157" s="175" t="s">
        <v>753</v>
      </c>
      <c r="H1157" s="175" t="s">
        <v>562</v>
      </c>
      <c r="J1157" s="175" t="s">
        <v>562</v>
      </c>
      <c r="L1157" s="175" t="s">
        <v>562</v>
      </c>
      <c r="M1157" s="175" t="s">
        <v>619</v>
      </c>
      <c r="N1157" s="175" t="s">
        <v>562</v>
      </c>
      <c r="O1157" s="175" t="s">
        <v>562</v>
      </c>
      <c r="P1157" s="175" t="s">
        <v>562</v>
      </c>
      <c r="R1157" s="175" t="s">
        <v>562</v>
      </c>
      <c r="S1157" s="175" t="s">
        <v>754</v>
      </c>
      <c r="U1157" s="175">
        <v>2.97</v>
      </c>
      <c r="V1157" s="175" t="s">
        <v>562</v>
      </c>
      <c r="X1157" s="175" t="s">
        <v>619</v>
      </c>
    </row>
    <row r="1158" spans="1:24">
      <c r="A1158" s="175">
        <v>52</v>
      </c>
      <c r="B1158" s="175" t="s">
        <v>375</v>
      </c>
      <c r="C1158" s="175">
        <v>10</v>
      </c>
      <c r="D1158" s="175">
        <v>30</v>
      </c>
      <c r="E1158" s="175">
        <v>30</v>
      </c>
      <c r="F1158" s="175">
        <v>1144</v>
      </c>
      <c r="H1158" s="175" t="s">
        <v>562</v>
      </c>
      <c r="J1158" s="175" t="s">
        <v>562</v>
      </c>
      <c r="K1158" s="175" t="s">
        <v>615</v>
      </c>
      <c r="L1158" s="175" t="s">
        <v>562</v>
      </c>
      <c r="M1158" s="175" t="s">
        <v>619</v>
      </c>
      <c r="N1158" s="175" t="s">
        <v>562</v>
      </c>
      <c r="P1158" s="175" t="s">
        <v>562</v>
      </c>
      <c r="S1158" s="175" t="s">
        <v>743</v>
      </c>
      <c r="U1158" s="175">
        <v>1.47</v>
      </c>
      <c r="V1158" s="175" t="s">
        <v>562</v>
      </c>
      <c r="X1158" s="175" t="s">
        <v>619</v>
      </c>
    </row>
    <row r="1159" spans="1:24">
      <c r="A1159" s="175">
        <v>52</v>
      </c>
      <c r="B1159" s="175" t="s">
        <v>375</v>
      </c>
      <c r="C1159" s="175">
        <v>11</v>
      </c>
      <c r="D1159" s="175">
        <v>20</v>
      </c>
      <c r="E1159" s="175">
        <v>20</v>
      </c>
      <c r="F1159" s="175">
        <v>1145</v>
      </c>
      <c r="H1159" s="175" t="s">
        <v>562</v>
      </c>
      <c r="J1159" s="175" t="s">
        <v>562</v>
      </c>
      <c r="L1159" s="175" t="s">
        <v>562</v>
      </c>
      <c r="M1159" s="175" t="s">
        <v>619</v>
      </c>
      <c r="N1159" s="175" t="s">
        <v>562</v>
      </c>
      <c r="O1159" s="175" t="s">
        <v>562</v>
      </c>
      <c r="P1159" s="175" t="s">
        <v>562</v>
      </c>
      <c r="R1159" s="175" t="s">
        <v>562</v>
      </c>
      <c r="S1159" s="175" t="s">
        <v>743</v>
      </c>
      <c r="U1159" s="175">
        <v>2.97</v>
      </c>
      <c r="V1159" s="175" t="s">
        <v>562</v>
      </c>
      <c r="X1159" s="175" t="s">
        <v>619</v>
      </c>
    </row>
    <row r="1160" spans="1:24">
      <c r="A1160" s="175">
        <v>52</v>
      </c>
      <c r="B1160" s="175" t="s">
        <v>375</v>
      </c>
      <c r="C1160" s="175">
        <v>12</v>
      </c>
      <c r="D1160" s="175">
        <v>10</v>
      </c>
      <c r="E1160" s="175">
        <v>10</v>
      </c>
      <c r="F1160" s="175">
        <v>1146</v>
      </c>
      <c r="H1160" s="175" t="s">
        <v>562</v>
      </c>
      <c r="J1160" s="175" t="s">
        <v>562</v>
      </c>
      <c r="L1160" s="175" t="s">
        <v>562</v>
      </c>
      <c r="M1160" s="175" t="s">
        <v>619</v>
      </c>
      <c r="N1160" s="175" t="s">
        <v>562</v>
      </c>
      <c r="P1160" s="175" t="s">
        <v>619</v>
      </c>
      <c r="S1160" s="175" t="s">
        <v>562</v>
      </c>
      <c r="U1160" s="175">
        <v>2.36</v>
      </c>
      <c r="V1160" s="175" t="s">
        <v>562</v>
      </c>
      <c r="X1160" s="175" t="s">
        <v>619</v>
      </c>
    </row>
    <row r="1161" spans="1:24">
      <c r="A1161" s="175">
        <v>52</v>
      </c>
      <c r="B1161" s="175" t="s">
        <v>375</v>
      </c>
      <c r="C1161" s="175">
        <v>13</v>
      </c>
      <c r="D1161" s="175">
        <v>5</v>
      </c>
      <c r="E1161" s="175">
        <v>5</v>
      </c>
      <c r="F1161" s="175">
        <v>1147</v>
      </c>
      <c r="G1161" s="175" t="s">
        <v>610</v>
      </c>
      <c r="H1161" s="175" t="s">
        <v>562</v>
      </c>
      <c r="J1161" s="175" t="s">
        <v>562</v>
      </c>
      <c r="K1161" s="175" t="s">
        <v>619</v>
      </c>
      <c r="L1161" s="175" t="s">
        <v>562</v>
      </c>
      <c r="M1161" s="175" t="s">
        <v>619</v>
      </c>
      <c r="N1161" s="175" t="s">
        <v>562</v>
      </c>
      <c r="O1161" s="175" t="s">
        <v>562</v>
      </c>
      <c r="P1161" s="175" t="s">
        <v>562</v>
      </c>
      <c r="R1161" s="175" t="s">
        <v>562</v>
      </c>
      <c r="S1161" s="175" t="s">
        <v>743</v>
      </c>
      <c r="U1161" s="175">
        <v>4.2699999999999996</v>
      </c>
      <c r="V1161" s="175" t="s">
        <v>562</v>
      </c>
      <c r="X1161" s="175" t="s">
        <v>619</v>
      </c>
    </row>
    <row r="1162" spans="1:24">
      <c r="A1162" s="175">
        <v>53</v>
      </c>
      <c r="B1162" s="175" t="s">
        <v>377</v>
      </c>
      <c r="C1162" s="175">
        <v>1</v>
      </c>
      <c r="D1162" s="175" t="s">
        <v>618</v>
      </c>
      <c r="E1162" s="175">
        <v>67</v>
      </c>
      <c r="F1162" s="175">
        <v>1148</v>
      </c>
      <c r="G1162" s="175" t="s">
        <v>755</v>
      </c>
      <c r="H1162" s="175" t="s">
        <v>562</v>
      </c>
      <c r="J1162" s="175" t="s">
        <v>562</v>
      </c>
      <c r="K1162" s="175" t="s">
        <v>619</v>
      </c>
      <c r="L1162" s="175" t="s">
        <v>562</v>
      </c>
      <c r="M1162" s="175" t="s">
        <v>619</v>
      </c>
      <c r="N1162" s="175" t="s">
        <v>562</v>
      </c>
      <c r="P1162" s="175" t="s">
        <v>562</v>
      </c>
      <c r="R1162" s="175" t="s">
        <v>562</v>
      </c>
      <c r="S1162" s="175" t="s">
        <v>693</v>
      </c>
      <c r="U1162" s="175">
        <v>3.52</v>
      </c>
      <c r="V1162" s="175" t="s">
        <v>562</v>
      </c>
      <c r="X1162" s="175" t="s">
        <v>619</v>
      </c>
    </row>
    <row r="1163" spans="1:24">
      <c r="A1163" s="175">
        <v>53</v>
      </c>
      <c r="B1163" s="175" t="s">
        <v>377</v>
      </c>
      <c r="C1163" s="175">
        <v>2</v>
      </c>
      <c r="D1163" s="175">
        <v>60</v>
      </c>
      <c r="E1163" s="175">
        <v>60</v>
      </c>
      <c r="F1163" s="175">
        <v>1149</v>
      </c>
      <c r="H1163" s="175" t="s">
        <v>562</v>
      </c>
      <c r="J1163" s="175" t="s">
        <v>562</v>
      </c>
      <c r="L1163" s="175" t="s">
        <v>562</v>
      </c>
      <c r="M1163" s="175" t="s">
        <v>619</v>
      </c>
      <c r="N1163" s="175" t="s">
        <v>562</v>
      </c>
      <c r="P1163" s="175" t="s">
        <v>562</v>
      </c>
      <c r="R1163" s="175" t="s">
        <v>562</v>
      </c>
      <c r="S1163" s="175" t="s">
        <v>693</v>
      </c>
      <c r="U1163" s="175">
        <v>1.47</v>
      </c>
      <c r="V1163" s="175" t="s">
        <v>562</v>
      </c>
      <c r="X1163" s="175" t="s">
        <v>619</v>
      </c>
    </row>
    <row r="1164" spans="1:24">
      <c r="A1164" s="175">
        <v>53</v>
      </c>
      <c r="B1164" s="175" t="s">
        <v>377</v>
      </c>
      <c r="C1164" s="175">
        <v>3</v>
      </c>
      <c r="D1164" s="175">
        <v>50</v>
      </c>
      <c r="E1164" s="175">
        <v>50</v>
      </c>
      <c r="F1164" s="175">
        <v>1150</v>
      </c>
      <c r="H1164" s="175" t="s">
        <v>562</v>
      </c>
      <c r="J1164" s="175" t="s">
        <v>562</v>
      </c>
      <c r="L1164" s="175" t="s">
        <v>562</v>
      </c>
      <c r="M1164" s="175" t="s">
        <v>619</v>
      </c>
      <c r="N1164" s="175" t="s">
        <v>562</v>
      </c>
      <c r="P1164" s="175" t="s">
        <v>562</v>
      </c>
      <c r="S1164" s="175" t="s">
        <v>562</v>
      </c>
      <c r="U1164" s="175">
        <v>2.31</v>
      </c>
      <c r="V1164" s="175" t="s">
        <v>562</v>
      </c>
      <c r="X1164" s="175" t="s">
        <v>619</v>
      </c>
    </row>
    <row r="1165" spans="1:24">
      <c r="A1165" s="175">
        <v>53</v>
      </c>
      <c r="B1165" s="175" t="s">
        <v>377</v>
      </c>
      <c r="C1165" s="175">
        <v>4</v>
      </c>
      <c r="D1165" s="175">
        <v>40</v>
      </c>
      <c r="E1165" s="175">
        <v>40</v>
      </c>
      <c r="F1165" s="175">
        <v>1151</v>
      </c>
      <c r="H1165" s="175" t="s">
        <v>562</v>
      </c>
      <c r="J1165" s="175" t="s">
        <v>619</v>
      </c>
      <c r="L1165" s="175" t="s">
        <v>562</v>
      </c>
      <c r="M1165" s="175" t="s">
        <v>619</v>
      </c>
      <c r="N1165" s="175" t="s">
        <v>562</v>
      </c>
      <c r="P1165" s="175" t="s">
        <v>562</v>
      </c>
      <c r="R1165" s="175" t="s">
        <v>562</v>
      </c>
      <c r="S1165" s="175" t="s">
        <v>562</v>
      </c>
      <c r="U1165" s="175">
        <v>3.56</v>
      </c>
      <c r="V1165" s="175" t="s">
        <v>562</v>
      </c>
      <c r="X1165" s="175" t="s">
        <v>619</v>
      </c>
    </row>
    <row r="1166" spans="1:24">
      <c r="A1166" s="175">
        <v>53</v>
      </c>
      <c r="B1166" s="175" t="s">
        <v>377</v>
      </c>
      <c r="C1166" s="175">
        <v>5</v>
      </c>
      <c r="D1166" s="175">
        <v>30</v>
      </c>
      <c r="E1166" s="175">
        <v>30</v>
      </c>
      <c r="F1166" s="175">
        <v>1152</v>
      </c>
      <c r="H1166" s="175" t="s">
        <v>562</v>
      </c>
      <c r="J1166" s="175" t="s">
        <v>562</v>
      </c>
      <c r="K1166" s="175" t="s">
        <v>615</v>
      </c>
      <c r="L1166" s="175" t="s">
        <v>562</v>
      </c>
      <c r="M1166" s="175" t="s">
        <v>619</v>
      </c>
      <c r="N1166" s="175" t="s">
        <v>562</v>
      </c>
      <c r="P1166" s="175" t="s">
        <v>562</v>
      </c>
      <c r="R1166" s="175" t="s">
        <v>635</v>
      </c>
      <c r="S1166" s="175" t="s">
        <v>619</v>
      </c>
      <c r="U1166" s="175">
        <v>3.15</v>
      </c>
      <c r="V1166" s="175" t="s">
        <v>562</v>
      </c>
      <c r="X1166" s="175" t="s">
        <v>619</v>
      </c>
    </row>
    <row r="1167" spans="1:24">
      <c r="A1167" s="175">
        <v>53</v>
      </c>
      <c r="B1167" s="175" t="s">
        <v>377</v>
      </c>
      <c r="C1167" s="175">
        <v>6</v>
      </c>
      <c r="D1167" s="175">
        <v>20</v>
      </c>
      <c r="E1167" s="175">
        <v>20</v>
      </c>
      <c r="F1167" s="175">
        <v>1153</v>
      </c>
      <c r="G1167" s="175" t="s">
        <v>753</v>
      </c>
      <c r="H1167" s="175" t="s">
        <v>562</v>
      </c>
      <c r="J1167" s="175" t="s">
        <v>562</v>
      </c>
      <c r="L1167" s="175" t="s">
        <v>562</v>
      </c>
      <c r="M1167" s="175" t="s">
        <v>619</v>
      </c>
      <c r="N1167" s="175" t="s">
        <v>562</v>
      </c>
      <c r="P1167" s="175" t="s">
        <v>562</v>
      </c>
      <c r="R1167" s="175" t="s">
        <v>562</v>
      </c>
      <c r="S1167" s="175" t="s">
        <v>619</v>
      </c>
      <c r="U1167" s="175">
        <v>3.9</v>
      </c>
      <c r="V1167" s="175" t="s">
        <v>562</v>
      </c>
      <c r="X1167" s="175" t="s">
        <v>619</v>
      </c>
    </row>
    <row r="1168" spans="1:24">
      <c r="A1168" s="175">
        <v>53</v>
      </c>
      <c r="B1168" s="175" t="s">
        <v>377</v>
      </c>
      <c r="C1168" s="175">
        <v>7</v>
      </c>
      <c r="D1168" s="175">
        <v>10</v>
      </c>
      <c r="E1168" s="175">
        <v>10</v>
      </c>
      <c r="F1168" s="175">
        <v>1154</v>
      </c>
      <c r="H1168" s="175" t="s">
        <v>562</v>
      </c>
      <c r="J1168" s="175" t="s">
        <v>562</v>
      </c>
      <c r="L1168" s="175" t="s">
        <v>562</v>
      </c>
      <c r="M1168" s="175" t="s">
        <v>620</v>
      </c>
      <c r="N1168" s="175" t="s">
        <v>562</v>
      </c>
      <c r="P1168" s="175" t="s">
        <v>562</v>
      </c>
      <c r="R1168" s="175" t="s">
        <v>635</v>
      </c>
      <c r="S1168" s="175" t="s">
        <v>619</v>
      </c>
      <c r="U1168" s="175">
        <v>3.05</v>
      </c>
      <c r="V1168" s="175" t="s">
        <v>562</v>
      </c>
      <c r="X1168" s="175" t="s">
        <v>619</v>
      </c>
    </row>
    <row r="1169" spans="1:24">
      <c r="A1169" s="175">
        <v>53</v>
      </c>
      <c r="B1169" s="175" t="s">
        <v>377</v>
      </c>
      <c r="C1169" s="175">
        <v>8</v>
      </c>
      <c r="D1169" s="175">
        <v>5</v>
      </c>
      <c r="E1169" s="175">
        <v>5</v>
      </c>
      <c r="F1169" s="175">
        <v>1155</v>
      </c>
      <c r="G1169" s="175" t="s">
        <v>610</v>
      </c>
      <c r="H1169" s="175" t="s">
        <v>562</v>
      </c>
      <c r="J1169" s="175" t="s">
        <v>562</v>
      </c>
      <c r="K1169" s="175" t="s">
        <v>619</v>
      </c>
      <c r="L1169" s="175" t="s">
        <v>562</v>
      </c>
      <c r="M1169" s="175" t="s">
        <v>619</v>
      </c>
      <c r="N1169" s="175" t="s">
        <v>562</v>
      </c>
      <c r="P1169" s="175" t="s">
        <v>562</v>
      </c>
      <c r="R1169" s="175" t="s">
        <v>562</v>
      </c>
      <c r="S1169" s="175" t="s">
        <v>619</v>
      </c>
      <c r="U1169" s="175">
        <v>5.2</v>
      </c>
      <c r="V1169" s="175" t="s">
        <v>562</v>
      </c>
      <c r="X1169" s="175" t="s">
        <v>619</v>
      </c>
    </row>
    <row r="1170" spans="1:24">
      <c r="A1170" s="175">
        <v>54</v>
      </c>
      <c r="B1170" s="175" t="s">
        <v>396</v>
      </c>
      <c r="C1170" s="175">
        <v>1</v>
      </c>
      <c r="D1170" s="175" t="s">
        <v>618</v>
      </c>
      <c r="F1170" s="175">
        <v>1156</v>
      </c>
      <c r="G1170" s="175" t="s">
        <v>756</v>
      </c>
      <c r="H1170" s="175" t="s">
        <v>562</v>
      </c>
      <c r="J1170" s="175" t="s">
        <v>562</v>
      </c>
      <c r="L1170" s="175" t="s">
        <v>562</v>
      </c>
      <c r="M1170" s="175" t="s">
        <v>619</v>
      </c>
      <c r="N1170" s="175" t="s">
        <v>562</v>
      </c>
    </row>
    <row r="1171" spans="1:24">
      <c r="A1171" s="175">
        <v>54</v>
      </c>
      <c r="B1171" s="175" t="s">
        <v>396</v>
      </c>
      <c r="C1171" s="175">
        <v>2</v>
      </c>
      <c r="D1171" s="175">
        <v>1500</v>
      </c>
      <c r="F1171" s="175">
        <v>1157</v>
      </c>
      <c r="G1171" s="175" t="s">
        <v>756</v>
      </c>
      <c r="H1171" s="175" t="s">
        <v>562</v>
      </c>
      <c r="J1171" s="175" t="s">
        <v>562</v>
      </c>
      <c r="M1171" s="175" t="s">
        <v>619</v>
      </c>
    </row>
    <row r="1172" spans="1:24">
      <c r="A1172" s="175">
        <v>54</v>
      </c>
      <c r="B1172" s="175" t="s">
        <v>396</v>
      </c>
      <c r="C1172" s="175">
        <v>3</v>
      </c>
      <c r="D1172" s="175">
        <v>1200</v>
      </c>
      <c r="F1172" s="175">
        <v>1158</v>
      </c>
      <c r="G1172" s="175" t="s">
        <v>756</v>
      </c>
      <c r="H1172" s="175" t="s">
        <v>619</v>
      </c>
      <c r="J1172" s="175" t="s">
        <v>562</v>
      </c>
      <c r="M1172" s="175" t="s">
        <v>619</v>
      </c>
    </row>
    <row r="1173" spans="1:24">
      <c r="A1173" s="175">
        <v>54</v>
      </c>
      <c r="B1173" s="175" t="s">
        <v>396</v>
      </c>
      <c r="C1173" s="175">
        <v>4</v>
      </c>
      <c r="D1173" s="175">
        <v>1000</v>
      </c>
      <c r="E1173" s="175">
        <v>1000</v>
      </c>
      <c r="F1173" s="175">
        <v>1159</v>
      </c>
      <c r="H1173" s="175" t="s">
        <v>562</v>
      </c>
      <c r="J1173" s="175" t="s">
        <v>562</v>
      </c>
      <c r="L1173" s="175" t="s">
        <v>562</v>
      </c>
      <c r="M1173" s="175" t="s">
        <v>619</v>
      </c>
      <c r="N1173" s="175" t="s">
        <v>562</v>
      </c>
    </row>
    <row r="1174" spans="1:24">
      <c r="A1174" s="175">
        <v>54</v>
      </c>
      <c r="B1174" s="175" t="s">
        <v>396</v>
      </c>
      <c r="C1174" s="175">
        <v>5</v>
      </c>
      <c r="D1174" s="175">
        <v>800</v>
      </c>
      <c r="E1174" s="175">
        <v>800</v>
      </c>
      <c r="F1174" s="175">
        <v>1160</v>
      </c>
      <c r="H1174" s="175" t="s">
        <v>562</v>
      </c>
      <c r="J1174" s="175" t="s">
        <v>562</v>
      </c>
      <c r="M1174" s="175" t="s">
        <v>619</v>
      </c>
    </row>
    <row r="1175" spans="1:24">
      <c r="A1175" s="175">
        <v>54</v>
      </c>
      <c r="B1175" s="175" t="s">
        <v>396</v>
      </c>
      <c r="C1175" s="175">
        <v>6</v>
      </c>
      <c r="D1175" s="175">
        <v>700</v>
      </c>
      <c r="E1175" s="175">
        <v>700</v>
      </c>
      <c r="F1175" s="175">
        <v>1161</v>
      </c>
      <c r="H1175" s="175" t="s">
        <v>562</v>
      </c>
      <c r="J1175" s="175" t="s">
        <v>562</v>
      </c>
      <c r="M1175" s="175" t="s">
        <v>619</v>
      </c>
    </row>
    <row r="1176" spans="1:24">
      <c r="A1176" s="175">
        <v>54</v>
      </c>
      <c r="B1176" s="175" t="s">
        <v>396</v>
      </c>
      <c r="C1176" s="175">
        <v>7</v>
      </c>
      <c r="D1176" s="175">
        <v>600</v>
      </c>
      <c r="E1176" s="175">
        <v>600</v>
      </c>
      <c r="F1176" s="175">
        <v>1162</v>
      </c>
      <c r="H1176" s="175" t="s">
        <v>562</v>
      </c>
      <c r="J1176" s="175" t="s">
        <v>619</v>
      </c>
      <c r="M1176" s="175" t="s">
        <v>620</v>
      </c>
    </row>
    <row r="1177" spans="1:24">
      <c r="A1177" s="175">
        <v>54</v>
      </c>
      <c r="B1177" s="175" t="s">
        <v>396</v>
      </c>
      <c r="C1177" s="175">
        <v>8</v>
      </c>
      <c r="D1177" s="175" t="s">
        <v>628</v>
      </c>
      <c r="E1177" s="175">
        <v>480</v>
      </c>
      <c r="F1177" s="175">
        <v>1163</v>
      </c>
      <c r="H1177" s="175" t="s">
        <v>562</v>
      </c>
      <c r="J1177" s="175" t="s">
        <v>562</v>
      </c>
      <c r="L1177" s="175" t="s">
        <v>562</v>
      </c>
      <c r="M1177" s="175" t="s">
        <v>619</v>
      </c>
      <c r="N1177" s="175" t="s">
        <v>562</v>
      </c>
    </row>
    <row r="1178" spans="1:24">
      <c r="A1178" s="175">
        <v>54</v>
      </c>
      <c r="B1178" s="175" t="s">
        <v>396</v>
      </c>
      <c r="C1178" s="175">
        <v>9</v>
      </c>
      <c r="D1178" s="175" t="s">
        <v>630</v>
      </c>
      <c r="E1178" s="175">
        <v>417</v>
      </c>
      <c r="F1178" s="175">
        <v>1164</v>
      </c>
      <c r="H1178" s="175" t="s">
        <v>562</v>
      </c>
      <c r="J1178" s="175" t="s">
        <v>562</v>
      </c>
      <c r="M1178" s="175" t="s">
        <v>619</v>
      </c>
    </row>
    <row r="1179" spans="1:24">
      <c r="A1179" s="175">
        <v>54</v>
      </c>
      <c r="B1179" s="175" t="s">
        <v>396</v>
      </c>
      <c r="C1179" s="175">
        <v>10</v>
      </c>
      <c r="D1179" s="175">
        <v>34.78</v>
      </c>
      <c r="E1179" s="175">
        <v>355</v>
      </c>
      <c r="F1179" s="175">
        <v>1165</v>
      </c>
      <c r="H1179" s="175" t="s">
        <v>562</v>
      </c>
      <c r="J1179" s="175" t="s">
        <v>562</v>
      </c>
      <c r="M1179" s="175" t="s">
        <v>619</v>
      </c>
    </row>
    <row r="1180" spans="1:24">
      <c r="A1180" s="175">
        <v>54</v>
      </c>
      <c r="B1180" s="175" t="s">
        <v>396</v>
      </c>
      <c r="C1180" s="175">
        <v>11</v>
      </c>
      <c r="D1180" s="175">
        <v>34.700000000000003</v>
      </c>
      <c r="E1180" s="175">
        <v>297</v>
      </c>
      <c r="F1180" s="175">
        <v>1166</v>
      </c>
      <c r="H1180" s="175" t="s">
        <v>562</v>
      </c>
      <c r="J1180" s="175" t="s">
        <v>562</v>
      </c>
      <c r="M1180" s="175" t="s">
        <v>619</v>
      </c>
      <c r="P1180" s="175" t="s">
        <v>562</v>
      </c>
      <c r="R1180" s="175" t="s">
        <v>562</v>
      </c>
    </row>
    <row r="1181" spans="1:24">
      <c r="A1181" s="175">
        <v>54</v>
      </c>
      <c r="B1181" s="175" t="s">
        <v>396</v>
      </c>
      <c r="C1181" s="175">
        <v>12</v>
      </c>
      <c r="D1181" s="175" t="s">
        <v>630</v>
      </c>
      <c r="E1181" s="175">
        <v>258</v>
      </c>
      <c r="F1181" s="175">
        <v>1167</v>
      </c>
      <c r="H1181" s="175" t="s">
        <v>562</v>
      </c>
      <c r="J1181" s="175" t="s">
        <v>562</v>
      </c>
      <c r="L1181" s="175" t="s">
        <v>635</v>
      </c>
      <c r="M1181" s="175" t="s">
        <v>620</v>
      </c>
      <c r="N1181" s="175" t="s">
        <v>635</v>
      </c>
      <c r="P1181" s="175" t="s">
        <v>562</v>
      </c>
      <c r="R1181" s="175" t="s">
        <v>562</v>
      </c>
      <c r="X1181" s="175" t="s">
        <v>619</v>
      </c>
    </row>
    <row r="1182" spans="1:24">
      <c r="A1182" s="175">
        <v>54</v>
      </c>
      <c r="B1182" s="175" t="s">
        <v>396</v>
      </c>
      <c r="C1182" s="175">
        <v>13</v>
      </c>
      <c r="D1182" s="175">
        <v>34.4</v>
      </c>
      <c r="E1182" s="175">
        <v>220</v>
      </c>
      <c r="F1182" s="175">
        <v>1168</v>
      </c>
      <c r="G1182" s="175" t="s">
        <v>610</v>
      </c>
      <c r="H1182" s="175" t="s">
        <v>562</v>
      </c>
      <c r="J1182" s="175" t="s">
        <v>619</v>
      </c>
      <c r="L1182" s="175" t="s">
        <v>562</v>
      </c>
      <c r="M1182" s="175" t="s">
        <v>619</v>
      </c>
      <c r="N1182" s="175" t="s">
        <v>562</v>
      </c>
      <c r="P1182" s="175" t="s">
        <v>562</v>
      </c>
      <c r="R1182" s="175" t="s">
        <v>562</v>
      </c>
      <c r="X1182" s="175" t="s">
        <v>619</v>
      </c>
    </row>
    <row r="1183" spans="1:24">
      <c r="A1183" s="175">
        <v>54</v>
      </c>
      <c r="B1183" s="175" t="s">
        <v>396</v>
      </c>
      <c r="C1183" s="175">
        <v>14</v>
      </c>
      <c r="D1183" s="175">
        <v>34.1</v>
      </c>
      <c r="E1183" s="175">
        <v>196</v>
      </c>
      <c r="F1183" s="175">
        <v>1169</v>
      </c>
      <c r="H1183" s="175" t="s">
        <v>562</v>
      </c>
      <c r="J1183" s="175" t="s">
        <v>562</v>
      </c>
      <c r="M1183" s="175" t="s">
        <v>619</v>
      </c>
      <c r="P1183" s="175" t="s">
        <v>562</v>
      </c>
      <c r="R1183" s="175" t="s">
        <v>562</v>
      </c>
      <c r="X1183" s="175" t="s">
        <v>619</v>
      </c>
    </row>
    <row r="1184" spans="1:24">
      <c r="A1184" s="175">
        <v>54</v>
      </c>
      <c r="B1184" s="175" t="s">
        <v>396</v>
      </c>
      <c r="C1184" s="175">
        <v>15</v>
      </c>
      <c r="D1184" s="175">
        <v>33.6</v>
      </c>
      <c r="E1184" s="175">
        <v>174</v>
      </c>
      <c r="F1184" s="175">
        <v>1170</v>
      </c>
      <c r="H1184" s="175" t="s">
        <v>562</v>
      </c>
      <c r="J1184" s="175" t="s">
        <v>562</v>
      </c>
      <c r="M1184" s="175" t="s">
        <v>619</v>
      </c>
      <c r="P1184" s="175" t="s">
        <v>562</v>
      </c>
      <c r="R1184" s="175" t="s">
        <v>562</v>
      </c>
      <c r="X1184" s="175" t="s">
        <v>619</v>
      </c>
    </row>
    <row r="1185" spans="1:24">
      <c r="A1185" s="175">
        <v>54</v>
      </c>
      <c r="B1185" s="175" t="s">
        <v>396</v>
      </c>
      <c r="C1185" s="175">
        <v>16</v>
      </c>
      <c r="D1185" s="175">
        <v>33.1</v>
      </c>
      <c r="E1185" s="175">
        <v>156</v>
      </c>
      <c r="F1185" s="175">
        <v>1171</v>
      </c>
      <c r="G1185" s="175" t="s">
        <v>610</v>
      </c>
      <c r="H1185" s="175" t="s">
        <v>562</v>
      </c>
      <c r="J1185" s="175" t="s">
        <v>562</v>
      </c>
      <c r="L1185" s="175" t="s">
        <v>562</v>
      </c>
      <c r="M1185" s="175" t="s">
        <v>619</v>
      </c>
      <c r="N1185" s="175" t="s">
        <v>562</v>
      </c>
      <c r="P1185" s="175" t="s">
        <v>562</v>
      </c>
      <c r="R1185" s="175" t="s">
        <v>619</v>
      </c>
      <c r="W1185" s="175" t="s">
        <v>562</v>
      </c>
      <c r="X1185" s="175" t="s">
        <v>619</v>
      </c>
    </row>
    <row r="1186" spans="1:24">
      <c r="A1186" s="175">
        <v>54</v>
      </c>
      <c r="B1186" s="175" t="s">
        <v>396</v>
      </c>
      <c r="C1186" s="175">
        <v>17</v>
      </c>
      <c r="D1186" s="175">
        <v>32.9</v>
      </c>
      <c r="E1186" s="175">
        <v>139</v>
      </c>
      <c r="F1186" s="175">
        <v>1172</v>
      </c>
      <c r="H1186" s="175" t="s">
        <v>562</v>
      </c>
      <c r="J1186" s="175" t="s">
        <v>562</v>
      </c>
      <c r="M1186" s="175" t="s">
        <v>619</v>
      </c>
      <c r="P1186" s="175" t="s">
        <v>562</v>
      </c>
      <c r="R1186" s="175" t="s">
        <v>562</v>
      </c>
      <c r="X1186" s="175" t="s">
        <v>619</v>
      </c>
    </row>
    <row r="1187" spans="1:24">
      <c r="A1187" s="175">
        <v>54</v>
      </c>
      <c r="B1187" s="175" t="s">
        <v>396</v>
      </c>
      <c r="C1187" s="175">
        <v>18</v>
      </c>
      <c r="D1187" s="175">
        <v>32.6</v>
      </c>
      <c r="E1187" s="175">
        <v>118</v>
      </c>
      <c r="F1187" s="175">
        <v>1173</v>
      </c>
      <c r="H1187" s="175" t="s">
        <v>619</v>
      </c>
      <c r="J1187" s="175" t="s">
        <v>562</v>
      </c>
      <c r="M1187" s="175" t="s">
        <v>619</v>
      </c>
      <c r="P1187" s="175" t="s">
        <v>562</v>
      </c>
      <c r="R1187" s="175" t="s">
        <v>562</v>
      </c>
      <c r="S1187" s="175" t="s">
        <v>562</v>
      </c>
      <c r="X1187" s="175" t="s">
        <v>619</v>
      </c>
    </row>
    <row r="1188" spans="1:24">
      <c r="A1188" s="175">
        <v>54</v>
      </c>
      <c r="B1188" s="175" t="s">
        <v>396</v>
      </c>
      <c r="C1188" s="175">
        <v>19</v>
      </c>
      <c r="D1188" s="175">
        <v>32.299999999999997</v>
      </c>
      <c r="E1188" s="175">
        <v>92</v>
      </c>
      <c r="F1188" s="175">
        <v>1174</v>
      </c>
      <c r="G1188" s="175" t="s">
        <v>610</v>
      </c>
      <c r="H1188" s="175" t="s">
        <v>562</v>
      </c>
      <c r="J1188" s="175" t="s">
        <v>562</v>
      </c>
      <c r="L1188" s="175" t="s">
        <v>562</v>
      </c>
      <c r="M1188" s="175" t="s">
        <v>619</v>
      </c>
      <c r="P1188" s="175" t="s">
        <v>562</v>
      </c>
      <c r="R1188" s="175" t="s">
        <v>562</v>
      </c>
      <c r="S1188" s="175" t="s">
        <v>562</v>
      </c>
      <c r="X1188" s="175" t="s">
        <v>619</v>
      </c>
    </row>
    <row r="1189" spans="1:24">
      <c r="A1189" s="175">
        <v>54</v>
      </c>
      <c r="B1189" s="175" t="s">
        <v>396</v>
      </c>
      <c r="C1189" s="175">
        <v>20</v>
      </c>
      <c r="D1189" s="175">
        <v>31.8</v>
      </c>
      <c r="E1189" s="175">
        <v>62</v>
      </c>
      <c r="F1189" s="175">
        <v>1175</v>
      </c>
      <c r="H1189" s="175" t="s">
        <v>562</v>
      </c>
      <c r="J1189" s="175" t="s">
        <v>562</v>
      </c>
      <c r="M1189" s="175" t="s">
        <v>620</v>
      </c>
      <c r="P1189" s="175" t="s">
        <v>562</v>
      </c>
      <c r="R1189" s="175" t="s">
        <v>562</v>
      </c>
      <c r="S1189" s="175" t="s">
        <v>743</v>
      </c>
      <c r="X1189" s="175" t="s">
        <v>619</v>
      </c>
    </row>
    <row r="1190" spans="1:24">
      <c r="A1190" s="175">
        <v>54</v>
      </c>
      <c r="B1190" s="175" t="s">
        <v>396</v>
      </c>
      <c r="C1190" s="175">
        <v>21</v>
      </c>
      <c r="D1190" s="175" t="s">
        <v>630</v>
      </c>
      <c r="E1190" s="175">
        <v>43</v>
      </c>
      <c r="F1190" s="175">
        <v>1176</v>
      </c>
      <c r="H1190" s="175" t="s">
        <v>562</v>
      </c>
      <c r="J1190" s="175" t="s">
        <v>562</v>
      </c>
      <c r="M1190" s="175" t="s">
        <v>619</v>
      </c>
      <c r="P1190" s="175" t="s">
        <v>562</v>
      </c>
      <c r="R1190" s="175" t="s">
        <v>562</v>
      </c>
      <c r="S1190" s="175" t="s">
        <v>743</v>
      </c>
      <c r="X1190" s="175" t="s">
        <v>619</v>
      </c>
    </row>
    <row r="1191" spans="1:24">
      <c r="A1191" s="175">
        <v>54</v>
      </c>
      <c r="B1191" s="175" t="s">
        <v>396</v>
      </c>
      <c r="C1191" s="175">
        <v>22</v>
      </c>
      <c r="D1191" s="175" t="s">
        <v>744</v>
      </c>
      <c r="E1191" s="175">
        <v>25</v>
      </c>
      <c r="F1191" s="175">
        <v>1177</v>
      </c>
      <c r="G1191" s="175" t="s">
        <v>610</v>
      </c>
      <c r="H1191" s="175" t="s">
        <v>562</v>
      </c>
      <c r="J1191" s="175" t="s">
        <v>562</v>
      </c>
      <c r="L1191" s="175" t="s">
        <v>562</v>
      </c>
      <c r="M1191" s="175" t="s">
        <v>619</v>
      </c>
      <c r="N1191" s="175" t="s">
        <v>562</v>
      </c>
      <c r="P1191" s="175" t="s">
        <v>619</v>
      </c>
      <c r="R1191" s="175" t="s">
        <v>562</v>
      </c>
      <c r="S1191" s="175" t="s">
        <v>743</v>
      </c>
      <c r="X1191" s="175" t="s">
        <v>619</v>
      </c>
    </row>
    <row r="1192" spans="1:24">
      <c r="A1192" s="175">
        <v>54</v>
      </c>
      <c r="B1192" s="175" t="s">
        <v>396</v>
      </c>
      <c r="C1192" s="175">
        <v>23</v>
      </c>
      <c r="D1192" s="175" t="s">
        <v>696</v>
      </c>
      <c r="E1192" s="175">
        <v>15</v>
      </c>
      <c r="F1192" s="175">
        <v>1178</v>
      </c>
      <c r="H1192" s="175" t="s">
        <v>562</v>
      </c>
      <c r="J1192" s="175" t="s">
        <v>619</v>
      </c>
      <c r="L1192" s="175" t="s">
        <v>562</v>
      </c>
      <c r="M1192" s="175" t="s">
        <v>619</v>
      </c>
      <c r="P1192" s="175" t="s">
        <v>562</v>
      </c>
      <c r="R1192" s="175" t="s">
        <v>562</v>
      </c>
      <c r="S1192" s="175" t="s">
        <v>743</v>
      </c>
      <c r="X1192" s="175" t="s">
        <v>619</v>
      </c>
    </row>
    <row r="1193" spans="1:24">
      <c r="A1193" s="175">
        <v>54</v>
      </c>
      <c r="B1193" s="175" t="s">
        <v>396</v>
      </c>
      <c r="C1193" s="175">
        <v>24</v>
      </c>
      <c r="D1193" s="175" t="s">
        <v>643</v>
      </c>
      <c r="E1193" s="175">
        <v>5</v>
      </c>
      <c r="F1193" s="175">
        <v>1179</v>
      </c>
      <c r="G1193" s="175" t="s">
        <v>610</v>
      </c>
      <c r="H1193" s="175" t="s">
        <v>562</v>
      </c>
      <c r="J1193" s="175" t="s">
        <v>562</v>
      </c>
      <c r="L1193" s="175" t="s">
        <v>562</v>
      </c>
      <c r="M1193" s="175" t="s">
        <v>619</v>
      </c>
      <c r="N1193" s="175" t="s">
        <v>562</v>
      </c>
      <c r="P1193" s="175" t="s">
        <v>562</v>
      </c>
      <c r="R1193" s="175" t="s">
        <v>562</v>
      </c>
      <c r="S1193" s="175" t="s">
        <v>743</v>
      </c>
      <c r="W1193" s="175" t="s">
        <v>562</v>
      </c>
      <c r="X1193" s="175" t="s">
        <v>619</v>
      </c>
    </row>
    <row r="1194" spans="1:24">
      <c r="A1194" s="175">
        <v>55</v>
      </c>
      <c r="B1194" s="175" t="s">
        <v>394</v>
      </c>
      <c r="C1194" s="175">
        <v>1</v>
      </c>
      <c r="D1194" s="175" t="s">
        <v>757</v>
      </c>
      <c r="E1194" s="175">
        <v>51</v>
      </c>
      <c r="F1194" s="175">
        <v>1180</v>
      </c>
      <c r="G1194" s="175" t="s">
        <v>758</v>
      </c>
      <c r="H1194" s="175" t="s">
        <v>562</v>
      </c>
      <c r="J1194" s="175" t="s">
        <v>562</v>
      </c>
      <c r="K1194" s="175" t="s">
        <v>620</v>
      </c>
      <c r="L1194" s="175" t="s">
        <v>562</v>
      </c>
      <c r="M1194" s="175" t="s">
        <v>619</v>
      </c>
      <c r="N1194" s="175" t="s">
        <v>562</v>
      </c>
      <c r="O1194" s="175" t="s">
        <v>562</v>
      </c>
      <c r="P1194" s="175" t="s">
        <v>562</v>
      </c>
      <c r="R1194" s="175" t="s">
        <v>562</v>
      </c>
      <c r="S1194" s="175" t="s">
        <v>562</v>
      </c>
      <c r="V1194" s="175" t="s">
        <v>562</v>
      </c>
      <c r="X1194" s="175" t="s">
        <v>619</v>
      </c>
    </row>
    <row r="1195" spans="1:24">
      <c r="A1195" s="175">
        <v>55</v>
      </c>
      <c r="B1195" s="175" t="s">
        <v>394</v>
      </c>
      <c r="C1195" s="175">
        <v>2</v>
      </c>
      <c r="D1195" s="175">
        <v>50</v>
      </c>
      <c r="E1195" s="175">
        <v>50</v>
      </c>
      <c r="F1195" s="175">
        <v>1181</v>
      </c>
      <c r="H1195" s="175" t="s">
        <v>562</v>
      </c>
      <c r="J1195" s="175" t="s">
        <v>562</v>
      </c>
      <c r="L1195" s="175" t="s">
        <v>562</v>
      </c>
      <c r="M1195" s="175" t="s">
        <v>619</v>
      </c>
      <c r="N1195" s="175" t="s">
        <v>562</v>
      </c>
      <c r="O1195" s="175" t="s">
        <v>562</v>
      </c>
      <c r="P1195" s="175" t="s">
        <v>562</v>
      </c>
      <c r="R1195" s="175" t="s">
        <v>562</v>
      </c>
      <c r="S1195" s="175" t="s">
        <v>562</v>
      </c>
      <c r="V1195" s="175" t="s">
        <v>562</v>
      </c>
      <c r="X1195" s="175" t="s">
        <v>619</v>
      </c>
    </row>
    <row r="1196" spans="1:24">
      <c r="A1196" s="175">
        <v>55</v>
      </c>
      <c r="B1196" s="175" t="s">
        <v>394</v>
      </c>
      <c r="C1196" s="175">
        <v>3</v>
      </c>
      <c r="D1196" s="175">
        <v>40</v>
      </c>
      <c r="E1196" s="175">
        <v>40</v>
      </c>
      <c r="F1196" s="175">
        <v>1182</v>
      </c>
      <c r="H1196" s="175" t="s">
        <v>562</v>
      </c>
      <c r="J1196" s="175" t="s">
        <v>562</v>
      </c>
      <c r="L1196" s="175" t="s">
        <v>562</v>
      </c>
      <c r="M1196" s="175" t="s">
        <v>619</v>
      </c>
      <c r="N1196" s="175" t="s">
        <v>562</v>
      </c>
      <c r="O1196" s="175" t="s">
        <v>562</v>
      </c>
      <c r="P1196" s="175" t="s">
        <v>562</v>
      </c>
      <c r="R1196" s="175" t="s">
        <v>562</v>
      </c>
      <c r="S1196" s="175" t="s">
        <v>619</v>
      </c>
      <c r="V1196" s="175" t="s">
        <v>562</v>
      </c>
      <c r="X1196" s="175" t="s">
        <v>619</v>
      </c>
    </row>
    <row r="1197" spans="1:24">
      <c r="A1197" s="175">
        <v>55</v>
      </c>
      <c r="B1197" s="175" t="s">
        <v>394</v>
      </c>
      <c r="C1197" s="175">
        <v>4</v>
      </c>
      <c r="D1197" s="175">
        <v>30</v>
      </c>
      <c r="E1197" s="175">
        <v>30</v>
      </c>
      <c r="F1197" s="175">
        <v>1183</v>
      </c>
      <c r="H1197" s="175" t="s">
        <v>562</v>
      </c>
      <c r="J1197" s="175" t="s">
        <v>562</v>
      </c>
      <c r="L1197" s="175" t="s">
        <v>562</v>
      </c>
      <c r="M1197" s="175" t="s">
        <v>620</v>
      </c>
      <c r="N1197" s="175" t="s">
        <v>562</v>
      </c>
      <c r="O1197" s="175" t="s">
        <v>562</v>
      </c>
      <c r="P1197" s="175" t="s">
        <v>562</v>
      </c>
      <c r="R1197" s="175" t="s">
        <v>562</v>
      </c>
      <c r="S1197" s="175" t="s">
        <v>619</v>
      </c>
      <c r="V1197" s="175" t="s">
        <v>562</v>
      </c>
      <c r="X1197" s="175" t="s">
        <v>619</v>
      </c>
    </row>
    <row r="1198" spans="1:24">
      <c r="A1198" s="175">
        <v>55</v>
      </c>
      <c r="B1198" s="175" t="s">
        <v>394</v>
      </c>
      <c r="C1198" s="175">
        <v>5</v>
      </c>
      <c r="D1198" s="175">
        <v>20</v>
      </c>
      <c r="E1198" s="175">
        <v>20</v>
      </c>
      <c r="F1198" s="175">
        <v>1184</v>
      </c>
      <c r="G1198" s="175" t="s">
        <v>759</v>
      </c>
      <c r="H1198" s="175" t="s">
        <v>562</v>
      </c>
      <c r="J1198" s="175" t="s">
        <v>562</v>
      </c>
      <c r="K1198" s="175" t="s">
        <v>743</v>
      </c>
      <c r="L1198" s="175" t="s">
        <v>562</v>
      </c>
      <c r="M1198" s="175" t="s">
        <v>619</v>
      </c>
      <c r="N1198" s="175" t="s">
        <v>562</v>
      </c>
      <c r="O1198" s="175" t="s">
        <v>562</v>
      </c>
      <c r="P1198" s="175" t="s">
        <v>562</v>
      </c>
      <c r="R1198" s="175" t="s">
        <v>562</v>
      </c>
      <c r="S1198" s="175" t="s">
        <v>619</v>
      </c>
      <c r="V1198" s="175" t="s">
        <v>562</v>
      </c>
      <c r="X1198" s="175" t="s">
        <v>619</v>
      </c>
    </row>
    <row r="1199" spans="1:24">
      <c r="A1199" s="175">
        <v>55</v>
      </c>
      <c r="B1199" s="175" t="s">
        <v>394</v>
      </c>
      <c r="C1199" s="175">
        <v>6</v>
      </c>
      <c r="D1199" s="175">
        <v>10</v>
      </c>
      <c r="E1199" s="175">
        <v>10</v>
      </c>
      <c r="F1199" s="175">
        <v>1185</v>
      </c>
      <c r="H1199" s="175" t="s">
        <v>562</v>
      </c>
      <c r="J1199" s="175" t="s">
        <v>562</v>
      </c>
      <c r="L1199" s="175" t="s">
        <v>562</v>
      </c>
      <c r="M1199" s="175" t="s">
        <v>619</v>
      </c>
      <c r="N1199" s="175" t="s">
        <v>562</v>
      </c>
      <c r="O1199" s="175" t="s">
        <v>562</v>
      </c>
      <c r="P1199" s="175" t="s">
        <v>562</v>
      </c>
      <c r="R1199" s="175" t="s">
        <v>562</v>
      </c>
      <c r="S1199" s="175" t="s">
        <v>619</v>
      </c>
      <c r="V1199" s="175" t="s">
        <v>562</v>
      </c>
      <c r="X1199" s="175" t="s">
        <v>619</v>
      </c>
    </row>
    <row r="1200" spans="1:24">
      <c r="A1200" s="175">
        <v>55</v>
      </c>
      <c r="B1200" s="175" t="s">
        <v>394</v>
      </c>
      <c r="C1200" s="175">
        <v>7</v>
      </c>
      <c r="D1200" s="175">
        <v>5</v>
      </c>
      <c r="E1200" s="175">
        <v>5</v>
      </c>
      <c r="F1200" s="175">
        <v>1186</v>
      </c>
      <c r="G1200" s="175" t="s">
        <v>610</v>
      </c>
      <c r="H1200" s="175" t="s">
        <v>619</v>
      </c>
      <c r="J1200" s="175" t="s">
        <v>619</v>
      </c>
      <c r="K1200" s="175" t="s">
        <v>743</v>
      </c>
      <c r="L1200" s="175" t="s">
        <v>562</v>
      </c>
      <c r="M1200" s="175" t="s">
        <v>619</v>
      </c>
      <c r="N1200" s="175" t="s">
        <v>562</v>
      </c>
      <c r="O1200" s="175" t="s">
        <v>562</v>
      </c>
      <c r="P1200" s="175" t="s">
        <v>562</v>
      </c>
      <c r="R1200" s="175" t="s">
        <v>562</v>
      </c>
      <c r="S1200" s="175" t="s">
        <v>619</v>
      </c>
      <c r="V1200" s="175" t="s">
        <v>562</v>
      </c>
      <c r="X1200" s="175" t="s">
        <v>619</v>
      </c>
    </row>
    <row r="1201" spans="1:24">
      <c r="A1201" s="175">
        <v>56</v>
      </c>
      <c r="B1201" s="175" t="s">
        <v>392</v>
      </c>
      <c r="C1201" s="175">
        <v>1</v>
      </c>
      <c r="D1201" s="175" t="s">
        <v>618</v>
      </c>
      <c r="E1201" s="175">
        <v>225</v>
      </c>
      <c r="F1201" s="175">
        <v>1187</v>
      </c>
      <c r="H1201" s="175" t="s">
        <v>562</v>
      </c>
      <c r="J1201" s="175" t="s">
        <v>619</v>
      </c>
      <c r="K1201" s="175" t="s">
        <v>619</v>
      </c>
      <c r="L1201" s="175" t="s">
        <v>562</v>
      </c>
      <c r="M1201" s="175" t="s">
        <v>620</v>
      </c>
      <c r="N1201" s="175" t="s">
        <v>562</v>
      </c>
      <c r="O1201" s="175" t="s">
        <v>562</v>
      </c>
      <c r="P1201" s="175" t="s">
        <v>562</v>
      </c>
      <c r="R1201" s="175" t="s">
        <v>562</v>
      </c>
      <c r="U1201" s="175">
        <v>4.62</v>
      </c>
      <c r="X1201" s="175" t="s">
        <v>619</v>
      </c>
    </row>
    <row r="1202" spans="1:24">
      <c r="A1202" s="175">
        <v>56</v>
      </c>
      <c r="B1202" s="175" t="s">
        <v>392</v>
      </c>
      <c r="C1202" s="175">
        <v>2</v>
      </c>
      <c r="D1202" s="175">
        <v>34.4</v>
      </c>
      <c r="F1202" s="175">
        <v>1188</v>
      </c>
      <c r="G1202" s="175" t="s">
        <v>760</v>
      </c>
      <c r="H1202" s="175" t="s">
        <v>619</v>
      </c>
      <c r="J1202" s="175" t="s">
        <v>562</v>
      </c>
      <c r="L1202" s="175" t="s">
        <v>562</v>
      </c>
      <c r="M1202" s="175" t="s">
        <v>619</v>
      </c>
      <c r="N1202" s="175" t="s">
        <v>562</v>
      </c>
      <c r="O1202" s="175" t="s">
        <v>562</v>
      </c>
      <c r="P1202" s="175" t="s">
        <v>562</v>
      </c>
      <c r="R1202" s="175" t="s">
        <v>562</v>
      </c>
      <c r="U1202" s="175">
        <v>3.27</v>
      </c>
      <c r="X1202" s="175" t="s">
        <v>619</v>
      </c>
    </row>
    <row r="1203" spans="1:24">
      <c r="A1203" s="175">
        <v>56</v>
      </c>
      <c r="B1203" s="175" t="s">
        <v>392</v>
      </c>
      <c r="C1203" s="175">
        <v>3</v>
      </c>
      <c r="D1203" s="175">
        <v>34.1</v>
      </c>
      <c r="E1203" s="175">
        <v>215</v>
      </c>
      <c r="F1203" s="175">
        <v>1189</v>
      </c>
      <c r="H1203" s="175" t="s">
        <v>562</v>
      </c>
      <c r="J1203" s="175" t="s">
        <v>562</v>
      </c>
      <c r="M1203" s="175" t="s">
        <v>619</v>
      </c>
      <c r="O1203" s="175" t="s">
        <v>562</v>
      </c>
      <c r="P1203" s="175" t="s">
        <v>562</v>
      </c>
      <c r="R1203" s="175" t="s">
        <v>562</v>
      </c>
      <c r="U1203" s="175">
        <v>2.72</v>
      </c>
      <c r="X1203" s="175" t="s">
        <v>619</v>
      </c>
    </row>
    <row r="1204" spans="1:24">
      <c r="A1204" s="175">
        <v>56</v>
      </c>
      <c r="B1204" s="175" t="s">
        <v>392</v>
      </c>
      <c r="C1204" s="175">
        <v>4</v>
      </c>
      <c r="D1204" s="175">
        <v>33.6</v>
      </c>
      <c r="E1204" s="175">
        <v>208</v>
      </c>
      <c r="F1204" s="175">
        <v>1190</v>
      </c>
      <c r="H1204" s="175" t="s">
        <v>562</v>
      </c>
      <c r="J1204" s="175" t="s">
        <v>562</v>
      </c>
      <c r="M1204" s="175" t="s">
        <v>619</v>
      </c>
      <c r="O1204" s="175" t="s">
        <v>562</v>
      </c>
      <c r="P1204" s="175" t="s">
        <v>562</v>
      </c>
      <c r="R1204" s="175" t="s">
        <v>562</v>
      </c>
      <c r="U1204" s="175">
        <v>2.72</v>
      </c>
      <c r="X1204" s="175" t="s">
        <v>619</v>
      </c>
    </row>
    <row r="1205" spans="1:24">
      <c r="A1205" s="175">
        <v>56</v>
      </c>
      <c r="B1205" s="175" t="s">
        <v>392</v>
      </c>
      <c r="C1205" s="175">
        <v>5</v>
      </c>
      <c r="D1205" s="175">
        <v>33.1</v>
      </c>
      <c r="E1205" s="175">
        <v>190</v>
      </c>
      <c r="F1205" s="175">
        <v>1191</v>
      </c>
      <c r="G1205" s="175" t="s">
        <v>610</v>
      </c>
      <c r="H1205" s="175" t="s">
        <v>562</v>
      </c>
      <c r="J1205" s="175" t="s">
        <v>562</v>
      </c>
      <c r="L1205" s="175" t="s">
        <v>562</v>
      </c>
      <c r="M1205" s="175" t="s">
        <v>619</v>
      </c>
      <c r="N1205" s="175" t="s">
        <v>562</v>
      </c>
      <c r="O1205" s="175" t="s">
        <v>619</v>
      </c>
      <c r="P1205" s="175" t="s">
        <v>562</v>
      </c>
      <c r="R1205" s="175" t="s">
        <v>562</v>
      </c>
      <c r="U1205" s="175">
        <v>3.72</v>
      </c>
      <c r="V1205" s="175" t="s">
        <v>562</v>
      </c>
      <c r="X1205" s="175" t="s">
        <v>619</v>
      </c>
    </row>
    <row r="1206" spans="1:24">
      <c r="A1206" s="175">
        <v>56</v>
      </c>
      <c r="B1206" s="175" t="s">
        <v>392</v>
      </c>
      <c r="C1206" s="175">
        <v>6</v>
      </c>
      <c r="D1206" s="175">
        <v>32.9</v>
      </c>
      <c r="E1206" s="175">
        <v>164</v>
      </c>
      <c r="F1206" s="175">
        <v>1192</v>
      </c>
      <c r="H1206" s="175" t="s">
        <v>562</v>
      </c>
      <c r="J1206" s="175" t="s">
        <v>562</v>
      </c>
      <c r="L1206" s="175" t="s">
        <v>562</v>
      </c>
      <c r="M1206" s="175" t="s">
        <v>619</v>
      </c>
      <c r="N1206" s="175" t="s">
        <v>562</v>
      </c>
      <c r="O1206" s="175" t="s">
        <v>562</v>
      </c>
      <c r="P1206" s="175" t="s">
        <v>562</v>
      </c>
      <c r="R1206" s="175" t="s">
        <v>562</v>
      </c>
      <c r="U1206" s="175">
        <v>2.97</v>
      </c>
      <c r="V1206" s="175" t="s">
        <v>562</v>
      </c>
      <c r="X1206" s="175" t="s">
        <v>619</v>
      </c>
    </row>
    <row r="1207" spans="1:24">
      <c r="A1207" s="175">
        <v>56</v>
      </c>
      <c r="B1207" s="175" t="s">
        <v>392</v>
      </c>
      <c r="C1207" s="175">
        <v>7</v>
      </c>
      <c r="D1207" s="175">
        <v>32.6</v>
      </c>
      <c r="E1207" s="175">
        <v>144</v>
      </c>
      <c r="F1207" s="175">
        <v>1193</v>
      </c>
      <c r="H1207" s="175" t="s">
        <v>562</v>
      </c>
      <c r="J1207" s="175" t="s">
        <v>562</v>
      </c>
      <c r="L1207" s="175" t="s">
        <v>562</v>
      </c>
      <c r="M1207" s="175" t="s">
        <v>619</v>
      </c>
      <c r="N1207" s="175" t="s">
        <v>562</v>
      </c>
      <c r="O1207" s="175" t="s">
        <v>562</v>
      </c>
      <c r="P1207" s="175" t="s">
        <v>562</v>
      </c>
      <c r="R1207" s="175" t="s">
        <v>562</v>
      </c>
      <c r="U1207" s="175">
        <v>2.97</v>
      </c>
      <c r="V1207" s="175" t="s">
        <v>562</v>
      </c>
      <c r="X1207" s="175" t="s">
        <v>619</v>
      </c>
    </row>
    <row r="1208" spans="1:24">
      <c r="A1208" s="175">
        <v>56</v>
      </c>
      <c r="B1208" s="175" t="s">
        <v>392</v>
      </c>
      <c r="C1208" s="175">
        <v>8</v>
      </c>
      <c r="D1208" s="175">
        <v>32.299999999999997</v>
      </c>
      <c r="E1208" s="175">
        <v>121</v>
      </c>
      <c r="F1208" s="175">
        <v>1194</v>
      </c>
      <c r="G1208" s="175" t="s">
        <v>610</v>
      </c>
      <c r="H1208" s="175" t="s">
        <v>562</v>
      </c>
      <c r="J1208" s="175" t="s">
        <v>562</v>
      </c>
      <c r="L1208" s="175" t="s">
        <v>562</v>
      </c>
      <c r="M1208" s="175" t="s">
        <v>619</v>
      </c>
      <c r="N1208" s="175" t="s">
        <v>562</v>
      </c>
      <c r="O1208" s="175" t="s">
        <v>562</v>
      </c>
      <c r="P1208" s="175" t="s">
        <v>562</v>
      </c>
      <c r="R1208" s="175" t="s">
        <v>562</v>
      </c>
      <c r="S1208" s="175" t="s">
        <v>562</v>
      </c>
      <c r="U1208" s="175">
        <v>3.81</v>
      </c>
      <c r="V1208" s="175" t="s">
        <v>562</v>
      </c>
      <c r="X1208" s="175" t="s">
        <v>619</v>
      </c>
    </row>
    <row r="1209" spans="1:24">
      <c r="A1209" s="175">
        <v>56</v>
      </c>
      <c r="B1209" s="175" t="s">
        <v>392</v>
      </c>
      <c r="C1209" s="175">
        <v>9</v>
      </c>
      <c r="D1209" s="175" t="s">
        <v>761</v>
      </c>
      <c r="E1209" s="175">
        <v>80</v>
      </c>
      <c r="F1209" s="175">
        <v>1195</v>
      </c>
      <c r="H1209" s="175" t="s">
        <v>562</v>
      </c>
      <c r="J1209" s="175" t="s">
        <v>562</v>
      </c>
      <c r="L1209" s="175" t="s">
        <v>562</v>
      </c>
      <c r="M1209" s="175" t="s">
        <v>619</v>
      </c>
      <c r="N1209" s="175" t="s">
        <v>562</v>
      </c>
      <c r="O1209" s="175" t="s">
        <v>562</v>
      </c>
      <c r="P1209" s="175" t="s">
        <v>562</v>
      </c>
      <c r="R1209" s="175" t="s">
        <v>562</v>
      </c>
      <c r="S1209" s="175" t="s">
        <v>562</v>
      </c>
      <c r="U1209" s="175">
        <v>3.81</v>
      </c>
      <c r="V1209" s="175" t="s">
        <v>562</v>
      </c>
      <c r="X1209" s="175" t="s">
        <v>619</v>
      </c>
    </row>
    <row r="1210" spans="1:24">
      <c r="A1210" s="175">
        <v>56</v>
      </c>
      <c r="B1210" s="175" t="s">
        <v>392</v>
      </c>
      <c r="C1210" s="175">
        <v>10</v>
      </c>
      <c r="D1210" s="175" t="s">
        <v>762</v>
      </c>
      <c r="E1210" s="175">
        <v>60</v>
      </c>
      <c r="F1210" s="175">
        <v>1196</v>
      </c>
      <c r="H1210" s="175" t="s">
        <v>562</v>
      </c>
      <c r="J1210" s="175" t="s">
        <v>562</v>
      </c>
      <c r="L1210" s="175" t="s">
        <v>562</v>
      </c>
      <c r="M1210" s="175" t="s">
        <v>620</v>
      </c>
      <c r="N1210" s="175" t="s">
        <v>562</v>
      </c>
      <c r="O1210" s="175" t="s">
        <v>562</v>
      </c>
      <c r="P1210" s="175" t="s">
        <v>562</v>
      </c>
      <c r="R1210" s="175" t="s">
        <v>619</v>
      </c>
      <c r="S1210" s="175" t="s">
        <v>619</v>
      </c>
      <c r="U1210" s="175">
        <v>5.3</v>
      </c>
      <c r="V1210" s="175" t="s">
        <v>562</v>
      </c>
      <c r="X1210" s="175" t="s">
        <v>619</v>
      </c>
    </row>
    <row r="1211" spans="1:24">
      <c r="A1211" s="175">
        <v>56</v>
      </c>
      <c r="B1211" s="175" t="s">
        <v>392</v>
      </c>
      <c r="C1211" s="175">
        <v>11</v>
      </c>
      <c r="D1211" s="175" t="s">
        <v>642</v>
      </c>
      <c r="E1211" s="175">
        <v>35</v>
      </c>
      <c r="F1211" s="175">
        <v>1197</v>
      </c>
      <c r="G1211" s="175" t="s">
        <v>763</v>
      </c>
      <c r="H1211" s="175" t="s">
        <v>562</v>
      </c>
      <c r="J1211" s="175" t="s">
        <v>562</v>
      </c>
      <c r="K1211" s="175" t="s">
        <v>619</v>
      </c>
      <c r="L1211" s="175" t="s">
        <v>562</v>
      </c>
      <c r="M1211" s="175" t="s">
        <v>619</v>
      </c>
      <c r="N1211" s="175" t="s">
        <v>562</v>
      </c>
      <c r="O1211" s="175" t="s">
        <v>562</v>
      </c>
      <c r="P1211" s="175" t="s">
        <v>562</v>
      </c>
      <c r="R1211" s="175" t="s">
        <v>562</v>
      </c>
      <c r="S1211" s="175" t="s">
        <v>619</v>
      </c>
      <c r="U1211" s="175">
        <v>5.95</v>
      </c>
      <c r="V1211" s="175" t="s">
        <v>562</v>
      </c>
      <c r="X1211" s="175" t="s">
        <v>619</v>
      </c>
    </row>
    <row r="1212" spans="1:24">
      <c r="A1212" s="175">
        <v>56</v>
      </c>
      <c r="B1212" s="175" t="s">
        <v>392</v>
      </c>
      <c r="C1212" s="175">
        <v>12</v>
      </c>
      <c r="D1212" s="175" t="s">
        <v>764</v>
      </c>
      <c r="E1212" s="175">
        <v>30</v>
      </c>
      <c r="F1212" s="175">
        <v>1198</v>
      </c>
      <c r="H1212" s="175" t="s">
        <v>562</v>
      </c>
      <c r="J1212" s="175" t="s">
        <v>562</v>
      </c>
      <c r="L1212" s="175" t="s">
        <v>562</v>
      </c>
      <c r="M1212" s="175" t="s">
        <v>619</v>
      </c>
      <c r="N1212" s="175" t="s">
        <v>562</v>
      </c>
      <c r="O1212" s="175" t="s">
        <v>562</v>
      </c>
      <c r="P1212" s="175" t="s">
        <v>562</v>
      </c>
      <c r="R1212" s="175" t="s">
        <v>562</v>
      </c>
      <c r="S1212" s="175" t="s">
        <v>619</v>
      </c>
      <c r="U1212" s="175">
        <v>4.6500000000000004</v>
      </c>
      <c r="V1212" s="175" t="s">
        <v>562</v>
      </c>
      <c r="X1212" s="175" t="s">
        <v>619</v>
      </c>
    </row>
    <row r="1213" spans="1:24">
      <c r="A1213" s="175">
        <v>56</v>
      </c>
      <c r="B1213" s="175" t="s">
        <v>392</v>
      </c>
      <c r="C1213" s="175">
        <v>13</v>
      </c>
      <c r="D1213" s="175" t="s">
        <v>696</v>
      </c>
      <c r="E1213" s="175">
        <v>20</v>
      </c>
      <c r="F1213" s="175">
        <v>1199</v>
      </c>
      <c r="H1213" s="175" t="s">
        <v>562</v>
      </c>
      <c r="J1213" s="175" t="s">
        <v>562</v>
      </c>
      <c r="L1213" s="175" t="s">
        <v>562</v>
      </c>
      <c r="M1213" s="175" t="s">
        <v>619</v>
      </c>
      <c r="N1213" s="175" t="s">
        <v>562</v>
      </c>
      <c r="O1213" s="175" t="s">
        <v>562</v>
      </c>
      <c r="P1213" s="175" t="s">
        <v>562</v>
      </c>
      <c r="R1213" s="175" t="s">
        <v>562</v>
      </c>
      <c r="S1213" s="175" t="s">
        <v>619</v>
      </c>
      <c r="U1213" s="175">
        <v>4.6500000000000004</v>
      </c>
      <c r="V1213" s="175" t="s">
        <v>562</v>
      </c>
      <c r="X1213" s="175" t="s">
        <v>619</v>
      </c>
    </row>
    <row r="1214" spans="1:24">
      <c r="A1214" s="175">
        <v>56</v>
      </c>
      <c r="B1214" s="175" t="s">
        <v>392</v>
      </c>
      <c r="C1214" s="175">
        <v>14</v>
      </c>
      <c r="D1214" s="175" t="s">
        <v>643</v>
      </c>
      <c r="E1214" s="175">
        <v>5</v>
      </c>
      <c r="F1214" s="175">
        <v>1200</v>
      </c>
      <c r="G1214" s="175" t="s">
        <v>610</v>
      </c>
      <c r="H1214" s="175" t="s">
        <v>562</v>
      </c>
      <c r="J1214" s="175" t="s">
        <v>562</v>
      </c>
      <c r="K1214" s="175" t="s">
        <v>619</v>
      </c>
      <c r="L1214" s="175" t="s">
        <v>562</v>
      </c>
      <c r="M1214" s="175" t="s">
        <v>619</v>
      </c>
      <c r="N1214" s="175" t="s">
        <v>562</v>
      </c>
      <c r="O1214" s="175" t="s">
        <v>562</v>
      </c>
      <c r="P1214" s="175" t="s">
        <v>619</v>
      </c>
      <c r="R1214" s="175" t="s">
        <v>562</v>
      </c>
      <c r="S1214" s="175" t="s">
        <v>619</v>
      </c>
      <c r="U1214" s="175">
        <v>6</v>
      </c>
      <c r="V1214" s="175" t="s">
        <v>562</v>
      </c>
      <c r="X1214" s="175" t="s">
        <v>619</v>
      </c>
    </row>
    <row r="1215" spans="1:24">
      <c r="A1215" s="175">
        <v>57</v>
      </c>
      <c r="B1215" s="175" t="s">
        <v>390</v>
      </c>
      <c r="C1215" s="175">
        <v>1</v>
      </c>
      <c r="D1215" s="175" t="s">
        <v>618</v>
      </c>
      <c r="E1215" s="175">
        <v>491</v>
      </c>
      <c r="F1215" s="175">
        <v>1201</v>
      </c>
      <c r="H1215" s="175" t="s">
        <v>562</v>
      </c>
      <c r="J1215" s="175" t="s">
        <v>562</v>
      </c>
      <c r="K1215" s="175" t="s">
        <v>619</v>
      </c>
      <c r="L1215" s="175" t="s">
        <v>562</v>
      </c>
      <c r="M1215" s="175" t="s">
        <v>619</v>
      </c>
      <c r="N1215" s="175" t="s">
        <v>562</v>
      </c>
    </row>
    <row r="1216" spans="1:24">
      <c r="A1216" s="175">
        <v>57</v>
      </c>
      <c r="B1216" s="175" t="s">
        <v>390</v>
      </c>
      <c r="C1216" s="175">
        <v>2</v>
      </c>
      <c r="D1216" s="175" t="s">
        <v>628</v>
      </c>
      <c r="E1216" s="175">
        <v>450</v>
      </c>
      <c r="F1216" s="175">
        <v>1202</v>
      </c>
      <c r="H1216" s="175" t="s">
        <v>562</v>
      </c>
      <c r="J1216" s="175" t="s">
        <v>562</v>
      </c>
      <c r="L1216" s="175" t="s">
        <v>562</v>
      </c>
      <c r="M1216" s="175" t="s">
        <v>619</v>
      </c>
      <c r="N1216" s="175" t="s">
        <v>562</v>
      </c>
    </row>
    <row r="1217" spans="1:24">
      <c r="A1217" s="175">
        <v>57</v>
      </c>
      <c r="B1217" s="175" t="s">
        <v>390</v>
      </c>
      <c r="C1217" s="175">
        <v>3</v>
      </c>
      <c r="D1217" s="175" t="s">
        <v>630</v>
      </c>
      <c r="E1217" s="175">
        <v>360</v>
      </c>
      <c r="F1217" s="175">
        <v>1203</v>
      </c>
      <c r="H1217" s="175" t="s">
        <v>619</v>
      </c>
      <c r="J1217" s="175" t="s">
        <v>619</v>
      </c>
      <c r="M1217" s="175" t="s">
        <v>620</v>
      </c>
    </row>
    <row r="1218" spans="1:24">
      <c r="A1218" s="175">
        <v>57</v>
      </c>
      <c r="B1218" s="175" t="s">
        <v>390</v>
      </c>
      <c r="C1218" s="175">
        <v>4</v>
      </c>
      <c r="D1218" s="175">
        <v>34.78</v>
      </c>
      <c r="E1218" s="175">
        <v>406</v>
      </c>
      <c r="F1218" s="175">
        <v>1204</v>
      </c>
      <c r="H1218" s="175" t="s">
        <v>562</v>
      </c>
      <c r="J1218" s="175" t="s">
        <v>562</v>
      </c>
      <c r="M1218" s="175" t="s">
        <v>619</v>
      </c>
      <c r="R1218" s="175" t="s">
        <v>635</v>
      </c>
    </row>
    <row r="1219" spans="1:24">
      <c r="A1219" s="175">
        <v>57</v>
      </c>
      <c r="B1219" s="175" t="s">
        <v>390</v>
      </c>
      <c r="C1219" s="175">
        <v>5</v>
      </c>
      <c r="D1219" s="175">
        <v>34.700000000000003</v>
      </c>
      <c r="E1219" s="175">
        <v>322</v>
      </c>
      <c r="F1219" s="175">
        <v>1205</v>
      </c>
      <c r="H1219" s="175" t="s">
        <v>562</v>
      </c>
      <c r="J1219" s="175" t="s">
        <v>619</v>
      </c>
      <c r="M1219" s="175" t="s">
        <v>619</v>
      </c>
      <c r="O1219" s="175" t="s">
        <v>562</v>
      </c>
      <c r="P1219" s="175" t="s">
        <v>562</v>
      </c>
      <c r="R1219" s="175" t="s">
        <v>562</v>
      </c>
    </row>
    <row r="1220" spans="1:24">
      <c r="A1220" s="175">
        <v>57</v>
      </c>
      <c r="B1220" s="175" t="s">
        <v>390</v>
      </c>
      <c r="C1220" s="175">
        <v>6</v>
      </c>
      <c r="D1220" s="175">
        <v>34.6</v>
      </c>
      <c r="E1220" s="175">
        <v>269</v>
      </c>
      <c r="F1220" s="175">
        <v>1206</v>
      </c>
      <c r="H1220" s="175" t="s">
        <v>562</v>
      </c>
      <c r="J1220" s="175" t="s">
        <v>562</v>
      </c>
      <c r="M1220" s="175" t="s">
        <v>619</v>
      </c>
      <c r="O1220" s="175" t="s">
        <v>562</v>
      </c>
      <c r="P1220" s="175" t="s">
        <v>562</v>
      </c>
      <c r="R1220" s="175" t="s">
        <v>562</v>
      </c>
    </row>
    <row r="1221" spans="1:24">
      <c r="A1221" s="175">
        <v>57</v>
      </c>
      <c r="B1221" s="175" t="s">
        <v>390</v>
      </c>
      <c r="C1221" s="175">
        <v>7</v>
      </c>
      <c r="D1221" s="175">
        <v>34.4</v>
      </c>
      <c r="E1221" s="175">
        <v>237</v>
      </c>
      <c r="F1221" s="175">
        <v>1207</v>
      </c>
      <c r="G1221" s="175" t="s">
        <v>610</v>
      </c>
      <c r="H1221" s="175" t="s">
        <v>562</v>
      </c>
      <c r="J1221" s="175" t="s">
        <v>562</v>
      </c>
      <c r="L1221" s="175" t="s">
        <v>562</v>
      </c>
      <c r="M1221" s="175" t="s">
        <v>619</v>
      </c>
      <c r="N1221" s="175" t="s">
        <v>562</v>
      </c>
      <c r="O1221" s="175" t="s">
        <v>562</v>
      </c>
      <c r="P1221" s="175" t="s">
        <v>562</v>
      </c>
      <c r="R1221" s="175" t="s">
        <v>562</v>
      </c>
      <c r="X1221" s="175" t="s">
        <v>619</v>
      </c>
    </row>
    <row r="1222" spans="1:24">
      <c r="A1222" s="175">
        <v>57</v>
      </c>
      <c r="B1222" s="175" t="s">
        <v>390</v>
      </c>
      <c r="C1222" s="175">
        <v>8</v>
      </c>
      <c r="D1222" s="175">
        <v>34.1</v>
      </c>
      <c r="E1222" s="175">
        <v>204</v>
      </c>
      <c r="F1222" s="175">
        <v>1208</v>
      </c>
      <c r="H1222" s="175" t="s">
        <v>562</v>
      </c>
      <c r="J1222" s="175" t="s">
        <v>562</v>
      </c>
      <c r="M1222" s="175" t="s">
        <v>619</v>
      </c>
      <c r="O1222" s="175" t="s">
        <v>562</v>
      </c>
      <c r="P1222" s="175" t="s">
        <v>562</v>
      </c>
      <c r="R1222" s="175" t="s">
        <v>562</v>
      </c>
      <c r="X1222" s="175" t="s">
        <v>619</v>
      </c>
    </row>
    <row r="1223" spans="1:24">
      <c r="A1223" s="175">
        <v>57</v>
      </c>
      <c r="B1223" s="175" t="s">
        <v>390</v>
      </c>
      <c r="C1223" s="175">
        <v>9</v>
      </c>
      <c r="D1223" s="175">
        <v>33.6</v>
      </c>
      <c r="E1223" s="175">
        <v>182</v>
      </c>
      <c r="F1223" s="175">
        <v>1209</v>
      </c>
      <c r="H1223" s="175" t="s">
        <v>562</v>
      </c>
      <c r="J1223" s="175" t="s">
        <v>562</v>
      </c>
      <c r="M1223" s="175" t="s">
        <v>619</v>
      </c>
      <c r="O1223" s="175" t="s">
        <v>562</v>
      </c>
      <c r="P1223" s="175" t="s">
        <v>562</v>
      </c>
      <c r="R1223" s="175" t="s">
        <v>562</v>
      </c>
      <c r="X1223" s="175" t="s">
        <v>619</v>
      </c>
    </row>
    <row r="1224" spans="1:24">
      <c r="A1224" s="175">
        <v>57</v>
      </c>
      <c r="B1224" s="175" t="s">
        <v>390</v>
      </c>
      <c r="C1224" s="175">
        <v>10</v>
      </c>
      <c r="D1224" s="175">
        <v>33.1</v>
      </c>
      <c r="E1224" s="175">
        <v>160</v>
      </c>
      <c r="F1224" s="175">
        <v>1210</v>
      </c>
      <c r="G1224" s="175" t="s">
        <v>610</v>
      </c>
      <c r="H1224" s="175" t="s">
        <v>562</v>
      </c>
      <c r="J1224" s="175" t="s">
        <v>562</v>
      </c>
      <c r="L1224" s="175" t="s">
        <v>562</v>
      </c>
      <c r="M1224" s="175" t="s">
        <v>619</v>
      </c>
      <c r="N1224" s="175" t="s">
        <v>562</v>
      </c>
      <c r="O1224" s="175" t="s">
        <v>562</v>
      </c>
      <c r="P1224" s="175" t="s">
        <v>562</v>
      </c>
      <c r="R1224" s="175" t="s">
        <v>562</v>
      </c>
      <c r="V1224" s="175" t="s">
        <v>562</v>
      </c>
      <c r="X1224" s="175" t="s">
        <v>619</v>
      </c>
    </row>
    <row r="1225" spans="1:24">
      <c r="A1225" s="175">
        <v>57</v>
      </c>
      <c r="B1225" s="175" t="s">
        <v>390</v>
      </c>
      <c r="C1225" s="175">
        <v>11</v>
      </c>
      <c r="D1225" s="175">
        <v>32.9</v>
      </c>
      <c r="E1225" s="175">
        <v>147</v>
      </c>
      <c r="F1225" s="175">
        <v>1211</v>
      </c>
      <c r="H1225" s="175" t="s">
        <v>562</v>
      </c>
      <c r="J1225" s="175" t="s">
        <v>562</v>
      </c>
      <c r="L1225" s="175" t="s">
        <v>562</v>
      </c>
      <c r="M1225" s="175" t="s">
        <v>619</v>
      </c>
      <c r="N1225" s="175" t="s">
        <v>562</v>
      </c>
      <c r="O1225" s="175" t="s">
        <v>562</v>
      </c>
      <c r="P1225" s="175" t="s">
        <v>562</v>
      </c>
      <c r="R1225" s="175" t="s">
        <v>619</v>
      </c>
      <c r="V1225" s="175" t="s">
        <v>562</v>
      </c>
      <c r="X1225" s="175" t="s">
        <v>619</v>
      </c>
    </row>
    <row r="1226" spans="1:24">
      <c r="A1226" s="175">
        <v>57</v>
      </c>
      <c r="B1226" s="175" t="s">
        <v>390</v>
      </c>
      <c r="C1226" s="175">
        <v>12</v>
      </c>
      <c r="D1226" s="175">
        <v>32.6</v>
      </c>
      <c r="E1226" s="175">
        <v>119</v>
      </c>
      <c r="F1226" s="175">
        <v>1212</v>
      </c>
      <c r="H1226" s="175" t="s">
        <v>562</v>
      </c>
      <c r="J1226" s="175" t="s">
        <v>562</v>
      </c>
      <c r="L1226" s="175" t="s">
        <v>562</v>
      </c>
      <c r="M1226" s="175" t="s">
        <v>619</v>
      </c>
      <c r="N1226" s="175" t="s">
        <v>562</v>
      </c>
      <c r="O1226" s="175" t="s">
        <v>562</v>
      </c>
      <c r="P1226" s="175" t="s">
        <v>562</v>
      </c>
      <c r="R1226" s="175" t="s">
        <v>562</v>
      </c>
      <c r="V1226" s="175" t="s">
        <v>562</v>
      </c>
      <c r="X1226" s="175" t="s">
        <v>619</v>
      </c>
    </row>
    <row r="1227" spans="1:24">
      <c r="A1227" s="175">
        <v>57</v>
      </c>
      <c r="B1227" s="175" t="s">
        <v>390</v>
      </c>
      <c r="C1227" s="175">
        <v>13</v>
      </c>
      <c r="D1227" s="175">
        <v>32.299999999999997</v>
      </c>
      <c r="E1227" s="175">
        <v>99</v>
      </c>
      <c r="F1227" s="175">
        <v>1213</v>
      </c>
      <c r="G1227" s="175" t="s">
        <v>610</v>
      </c>
      <c r="H1227" s="175" t="s">
        <v>562</v>
      </c>
      <c r="J1227" s="175" t="s">
        <v>562</v>
      </c>
      <c r="L1227" s="175" t="s">
        <v>562</v>
      </c>
      <c r="M1227" s="175" t="s">
        <v>619</v>
      </c>
      <c r="N1227" s="175" t="s">
        <v>562</v>
      </c>
      <c r="O1227" s="175" t="s">
        <v>562</v>
      </c>
      <c r="P1227" s="175" t="s">
        <v>562</v>
      </c>
      <c r="R1227" s="175" t="s">
        <v>562</v>
      </c>
      <c r="S1227" s="175" t="s">
        <v>619</v>
      </c>
      <c r="V1227" s="175" t="s">
        <v>562</v>
      </c>
      <c r="X1227" s="175" t="s">
        <v>619</v>
      </c>
    </row>
    <row r="1228" spans="1:24">
      <c r="A1228" s="175">
        <v>57</v>
      </c>
      <c r="B1228" s="175" t="s">
        <v>390</v>
      </c>
      <c r="C1228" s="175">
        <v>14</v>
      </c>
      <c r="D1228" s="175">
        <v>80</v>
      </c>
      <c r="E1228" s="175">
        <v>80</v>
      </c>
      <c r="F1228" s="175">
        <v>1214</v>
      </c>
      <c r="H1228" s="175" t="s">
        <v>562</v>
      </c>
      <c r="J1228" s="175" t="s">
        <v>562</v>
      </c>
      <c r="L1228" s="175" t="s">
        <v>562</v>
      </c>
      <c r="M1228" s="175" t="s">
        <v>619</v>
      </c>
      <c r="N1228" s="175" t="s">
        <v>562</v>
      </c>
      <c r="O1228" s="175" t="s">
        <v>562</v>
      </c>
      <c r="P1228" s="175" t="s">
        <v>562</v>
      </c>
      <c r="R1228" s="175" t="s">
        <v>562</v>
      </c>
      <c r="S1228" s="175" t="s">
        <v>562</v>
      </c>
      <c r="V1228" s="175" t="s">
        <v>562</v>
      </c>
      <c r="X1228" s="175" t="s">
        <v>619</v>
      </c>
    </row>
    <row r="1229" spans="1:24">
      <c r="A1229" s="175">
        <v>57</v>
      </c>
      <c r="B1229" s="175" t="s">
        <v>390</v>
      </c>
      <c r="C1229" s="175">
        <v>15</v>
      </c>
      <c r="D1229" s="175">
        <v>60</v>
      </c>
      <c r="E1229" s="175">
        <v>60</v>
      </c>
      <c r="F1229" s="175">
        <v>1215</v>
      </c>
      <c r="H1229" s="175" t="s">
        <v>562</v>
      </c>
      <c r="J1229" s="175" t="s">
        <v>562</v>
      </c>
      <c r="L1229" s="175" t="s">
        <v>562</v>
      </c>
      <c r="M1229" s="175" t="s">
        <v>620</v>
      </c>
      <c r="N1229" s="175" t="s">
        <v>562</v>
      </c>
      <c r="O1229" s="175" t="s">
        <v>562</v>
      </c>
      <c r="P1229" s="175" t="s">
        <v>562</v>
      </c>
      <c r="R1229" s="175" t="s">
        <v>562</v>
      </c>
      <c r="S1229" s="175" t="s">
        <v>562</v>
      </c>
      <c r="V1229" s="175" t="s">
        <v>562</v>
      </c>
      <c r="X1229" s="175" t="s">
        <v>619</v>
      </c>
    </row>
    <row r="1230" spans="1:24">
      <c r="A1230" s="175">
        <v>57</v>
      </c>
      <c r="B1230" s="175" t="s">
        <v>390</v>
      </c>
      <c r="C1230" s="175">
        <v>16</v>
      </c>
      <c r="D1230" s="175">
        <v>40</v>
      </c>
      <c r="E1230" s="175">
        <v>40</v>
      </c>
      <c r="F1230" s="175">
        <v>1216</v>
      </c>
      <c r="H1230" s="175" t="s">
        <v>562</v>
      </c>
      <c r="J1230" s="175" t="s">
        <v>562</v>
      </c>
      <c r="L1230" s="175" t="s">
        <v>562</v>
      </c>
      <c r="M1230" s="175" t="s">
        <v>619</v>
      </c>
      <c r="N1230" s="175" t="s">
        <v>562</v>
      </c>
      <c r="O1230" s="175" t="s">
        <v>619</v>
      </c>
      <c r="P1230" s="175" t="s">
        <v>562</v>
      </c>
      <c r="R1230" s="175" t="s">
        <v>562</v>
      </c>
      <c r="S1230" s="175" t="s">
        <v>619</v>
      </c>
      <c r="V1230" s="175" t="s">
        <v>562</v>
      </c>
      <c r="X1230" s="175" t="s">
        <v>619</v>
      </c>
    </row>
    <row r="1231" spans="1:24">
      <c r="A1231" s="175">
        <v>57</v>
      </c>
      <c r="B1231" s="175" t="s">
        <v>390</v>
      </c>
      <c r="C1231" s="175">
        <v>17</v>
      </c>
      <c r="D1231" s="175" t="s">
        <v>649</v>
      </c>
      <c r="E1231" s="175">
        <v>20</v>
      </c>
      <c r="F1231" s="175">
        <v>1217</v>
      </c>
      <c r="G1231" s="175" t="s">
        <v>610</v>
      </c>
      <c r="H1231" s="175" t="s">
        <v>562</v>
      </c>
      <c r="J1231" s="175" t="s">
        <v>562</v>
      </c>
      <c r="K1231" s="175" t="s">
        <v>619</v>
      </c>
      <c r="L1231" s="175" t="s">
        <v>562</v>
      </c>
      <c r="M1231" s="175" t="s">
        <v>619</v>
      </c>
      <c r="N1231" s="175" t="s">
        <v>562</v>
      </c>
      <c r="O1231" s="175" t="s">
        <v>562</v>
      </c>
      <c r="P1231" s="175" t="s">
        <v>562</v>
      </c>
      <c r="R1231" s="175" t="s">
        <v>562</v>
      </c>
      <c r="S1231" s="175" t="s">
        <v>619</v>
      </c>
      <c r="V1231" s="175" t="s">
        <v>562</v>
      </c>
      <c r="X1231" s="175" t="s">
        <v>619</v>
      </c>
    </row>
    <row r="1232" spans="1:24">
      <c r="A1232" s="175">
        <v>57</v>
      </c>
      <c r="B1232" s="175" t="s">
        <v>390</v>
      </c>
      <c r="C1232" s="175">
        <v>18</v>
      </c>
      <c r="D1232" s="175">
        <v>20</v>
      </c>
      <c r="E1232" s="175">
        <v>30</v>
      </c>
      <c r="F1232" s="175">
        <v>1218</v>
      </c>
      <c r="H1232" s="175" t="s">
        <v>619</v>
      </c>
      <c r="J1232" s="175" t="s">
        <v>562</v>
      </c>
      <c r="L1232" s="175" t="s">
        <v>562</v>
      </c>
      <c r="M1232" s="175" t="s">
        <v>619</v>
      </c>
      <c r="N1232" s="175" t="s">
        <v>562</v>
      </c>
      <c r="O1232" s="175" t="s">
        <v>562</v>
      </c>
      <c r="P1232" s="175" t="s">
        <v>562</v>
      </c>
      <c r="R1232" s="175" t="s">
        <v>562</v>
      </c>
      <c r="S1232" s="175" t="s">
        <v>619</v>
      </c>
      <c r="V1232" s="175" t="s">
        <v>562</v>
      </c>
      <c r="X1232" s="175" t="s">
        <v>619</v>
      </c>
    </row>
    <row r="1233" spans="1:24">
      <c r="A1233" s="175">
        <v>57</v>
      </c>
      <c r="B1233" s="175" t="s">
        <v>390</v>
      </c>
      <c r="C1233" s="175">
        <v>19</v>
      </c>
      <c r="D1233" s="175">
        <v>5</v>
      </c>
      <c r="E1233" s="175">
        <v>5</v>
      </c>
      <c r="F1233" s="175">
        <v>1219</v>
      </c>
      <c r="G1233" s="175" t="s">
        <v>610</v>
      </c>
      <c r="H1233" s="175" t="s">
        <v>562</v>
      </c>
      <c r="J1233" s="175" t="s">
        <v>562</v>
      </c>
      <c r="K1233" s="175" t="s">
        <v>619</v>
      </c>
      <c r="L1233" s="175" t="s">
        <v>562</v>
      </c>
      <c r="M1233" s="175" t="s">
        <v>619</v>
      </c>
      <c r="N1233" s="175" t="s">
        <v>562</v>
      </c>
      <c r="O1233" s="175" t="s">
        <v>562</v>
      </c>
      <c r="P1233" s="175" t="s">
        <v>562</v>
      </c>
      <c r="R1233" s="175" t="s">
        <v>562</v>
      </c>
      <c r="S1233" s="175" t="s">
        <v>619</v>
      </c>
      <c r="V1233" s="175" t="s">
        <v>562</v>
      </c>
      <c r="X1233" s="175" t="s">
        <v>619</v>
      </c>
    </row>
    <row r="1234" spans="1:24">
      <c r="A1234" s="175">
        <v>58</v>
      </c>
      <c r="B1234" s="175" t="s">
        <v>388</v>
      </c>
      <c r="C1234" s="175">
        <v>1</v>
      </c>
      <c r="D1234" s="175" t="s">
        <v>618</v>
      </c>
      <c r="E1234" s="175">
        <v>760</v>
      </c>
      <c r="F1234" s="175">
        <v>1220</v>
      </c>
      <c r="H1234" s="175" t="s">
        <v>562</v>
      </c>
      <c r="J1234" s="175" t="s">
        <v>562</v>
      </c>
      <c r="K1234" s="175" t="s">
        <v>619</v>
      </c>
      <c r="L1234" s="175" t="s">
        <v>562</v>
      </c>
      <c r="M1234" s="175" t="s">
        <v>619</v>
      </c>
      <c r="N1234" s="175" t="s">
        <v>562</v>
      </c>
      <c r="U1234" s="175">
        <v>2.4500000000000002</v>
      </c>
    </row>
    <row r="1235" spans="1:24">
      <c r="A1235" s="175">
        <v>58</v>
      </c>
      <c r="B1235" s="175" t="s">
        <v>388</v>
      </c>
      <c r="C1235" s="175">
        <v>2</v>
      </c>
      <c r="D1235" s="175">
        <v>700</v>
      </c>
      <c r="E1235" s="175">
        <v>700</v>
      </c>
      <c r="F1235" s="175">
        <v>1221</v>
      </c>
      <c r="H1235" s="175" t="s">
        <v>562</v>
      </c>
      <c r="J1235" s="175" t="s">
        <v>562</v>
      </c>
      <c r="M1235" s="175" t="s">
        <v>619</v>
      </c>
      <c r="U1235" s="175">
        <v>0.95</v>
      </c>
    </row>
    <row r="1236" spans="1:24">
      <c r="A1236" s="175">
        <v>58</v>
      </c>
      <c r="B1236" s="175" t="s">
        <v>388</v>
      </c>
      <c r="C1236" s="175">
        <v>3</v>
      </c>
      <c r="D1236" s="175">
        <v>600</v>
      </c>
      <c r="E1236" s="175">
        <v>600</v>
      </c>
      <c r="F1236" s="175">
        <v>1222</v>
      </c>
      <c r="H1236" s="175" t="s">
        <v>562</v>
      </c>
      <c r="J1236" s="175" t="s">
        <v>562</v>
      </c>
      <c r="M1236" s="175" t="s">
        <v>619</v>
      </c>
      <c r="U1236" s="175">
        <v>0.95</v>
      </c>
    </row>
    <row r="1237" spans="1:24">
      <c r="A1237" s="175">
        <v>58</v>
      </c>
      <c r="B1237" s="175" t="s">
        <v>388</v>
      </c>
      <c r="C1237" s="175">
        <v>4</v>
      </c>
      <c r="D1237" s="175" t="s">
        <v>630</v>
      </c>
      <c r="E1237" s="175">
        <v>525</v>
      </c>
      <c r="F1237" s="175">
        <v>1223</v>
      </c>
      <c r="H1237" s="175" t="s">
        <v>562</v>
      </c>
      <c r="J1237" s="175" t="s">
        <v>562</v>
      </c>
      <c r="M1237" s="175" t="s">
        <v>619</v>
      </c>
      <c r="U1237" s="175">
        <v>0.95</v>
      </c>
    </row>
    <row r="1238" spans="1:24">
      <c r="A1238" s="175">
        <v>58</v>
      </c>
      <c r="B1238" s="175" t="s">
        <v>388</v>
      </c>
      <c r="C1238" s="175">
        <v>5</v>
      </c>
      <c r="D1238" s="175" t="s">
        <v>628</v>
      </c>
      <c r="E1238" s="175">
        <v>450</v>
      </c>
      <c r="F1238" s="175">
        <v>1224</v>
      </c>
      <c r="H1238" s="175" t="s">
        <v>562</v>
      </c>
      <c r="J1238" s="175" t="s">
        <v>562</v>
      </c>
      <c r="L1238" s="175" t="s">
        <v>562</v>
      </c>
      <c r="M1238" s="175" t="s">
        <v>619</v>
      </c>
      <c r="N1238" s="175" t="s">
        <v>562</v>
      </c>
      <c r="U1238" s="175">
        <v>1.1499999999999999</v>
      </c>
    </row>
    <row r="1239" spans="1:24">
      <c r="A1239" s="175">
        <v>58</v>
      </c>
      <c r="B1239" s="175" t="s">
        <v>388</v>
      </c>
      <c r="C1239" s="175">
        <v>6</v>
      </c>
      <c r="D1239" s="175" t="s">
        <v>630</v>
      </c>
      <c r="E1239" s="175">
        <v>389</v>
      </c>
      <c r="F1239" s="175">
        <v>1225</v>
      </c>
      <c r="H1239" s="175" t="s">
        <v>562</v>
      </c>
      <c r="J1239" s="175" t="s">
        <v>562</v>
      </c>
      <c r="M1239" s="175" t="s">
        <v>619</v>
      </c>
      <c r="P1239" s="175" t="s">
        <v>635</v>
      </c>
      <c r="R1239" s="175" t="s">
        <v>635</v>
      </c>
      <c r="U1239" s="175">
        <v>0.95</v>
      </c>
    </row>
    <row r="1240" spans="1:24">
      <c r="A1240" s="175">
        <v>58</v>
      </c>
      <c r="B1240" s="175" t="s">
        <v>388</v>
      </c>
      <c r="C1240" s="175">
        <v>7</v>
      </c>
      <c r="D1240" s="175">
        <v>34.78</v>
      </c>
      <c r="E1240" s="175">
        <v>328</v>
      </c>
      <c r="F1240" s="175">
        <v>1226</v>
      </c>
      <c r="H1240" s="175" t="s">
        <v>562</v>
      </c>
      <c r="J1240" s="175" t="s">
        <v>562</v>
      </c>
      <c r="M1240" s="175" t="s">
        <v>619</v>
      </c>
      <c r="U1240" s="175">
        <v>0.95</v>
      </c>
    </row>
    <row r="1241" spans="1:24">
      <c r="A1241" s="175">
        <v>58</v>
      </c>
      <c r="B1241" s="175" t="s">
        <v>388</v>
      </c>
      <c r="C1241" s="175">
        <v>8</v>
      </c>
      <c r="D1241" s="175">
        <v>34.700000000000003</v>
      </c>
      <c r="E1241" s="175">
        <v>257</v>
      </c>
      <c r="F1241" s="175">
        <v>1227</v>
      </c>
      <c r="H1241" s="175" t="s">
        <v>562</v>
      </c>
      <c r="J1241" s="175" t="s">
        <v>562</v>
      </c>
      <c r="M1241" s="175" t="s">
        <v>619</v>
      </c>
      <c r="O1241" s="175" t="s">
        <v>562</v>
      </c>
      <c r="P1241" s="175" t="s">
        <v>562</v>
      </c>
      <c r="R1241" s="175" t="s">
        <v>562</v>
      </c>
      <c r="U1241" s="175">
        <v>2.5</v>
      </c>
    </row>
    <row r="1242" spans="1:24">
      <c r="A1242" s="175">
        <v>58</v>
      </c>
      <c r="B1242" s="175" t="s">
        <v>388</v>
      </c>
      <c r="C1242" s="175">
        <v>9</v>
      </c>
      <c r="D1242" s="175">
        <v>34.6</v>
      </c>
      <c r="E1242" s="175">
        <v>219</v>
      </c>
      <c r="F1242" s="175">
        <v>1228</v>
      </c>
      <c r="H1242" s="175" t="s">
        <v>562</v>
      </c>
      <c r="J1242" s="175" t="s">
        <v>562</v>
      </c>
      <c r="M1242" s="175" t="s">
        <v>619</v>
      </c>
      <c r="P1242" s="175" t="s">
        <v>562</v>
      </c>
      <c r="R1242" s="175" t="s">
        <v>635</v>
      </c>
      <c r="U1242" s="175">
        <v>1</v>
      </c>
    </row>
    <row r="1243" spans="1:24">
      <c r="A1243" s="175">
        <v>58</v>
      </c>
      <c r="B1243" s="175" t="s">
        <v>388</v>
      </c>
      <c r="C1243" s="175">
        <v>10</v>
      </c>
      <c r="D1243" s="175">
        <v>34.4</v>
      </c>
      <c r="E1243" s="175">
        <v>184</v>
      </c>
      <c r="F1243" s="175">
        <v>1229</v>
      </c>
      <c r="G1243" s="175" t="s">
        <v>610</v>
      </c>
      <c r="H1243" s="175" t="s">
        <v>619</v>
      </c>
      <c r="J1243" s="175" t="s">
        <v>619</v>
      </c>
      <c r="L1243" s="175" t="s">
        <v>562</v>
      </c>
      <c r="M1243" s="175" t="s">
        <v>620</v>
      </c>
      <c r="N1243" s="175" t="s">
        <v>562</v>
      </c>
      <c r="O1243" s="175" t="s">
        <v>562</v>
      </c>
      <c r="P1243" s="175" t="s">
        <v>562</v>
      </c>
      <c r="R1243" s="175" t="s">
        <v>562</v>
      </c>
      <c r="U1243" s="175">
        <v>3.45</v>
      </c>
    </row>
    <row r="1244" spans="1:24">
      <c r="A1244" s="175">
        <v>58</v>
      </c>
      <c r="B1244" s="175" t="s">
        <v>388</v>
      </c>
      <c r="C1244" s="175">
        <v>11</v>
      </c>
      <c r="D1244" s="175">
        <v>34.1</v>
      </c>
      <c r="E1244" s="175">
        <v>163</v>
      </c>
      <c r="F1244" s="175">
        <v>1230</v>
      </c>
      <c r="H1244" s="175" t="s">
        <v>562</v>
      </c>
      <c r="J1244" s="175" t="s">
        <v>562</v>
      </c>
      <c r="M1244" s="175" t="s">
        <v>619</v>
      </c>
      <c r="O1244" s="175" t="s">
        <v>562</v>
      </c>
      <c r="P1244" s="175" t="s">
        <v>562</v>
      </c>
      <c r="R1244" s="175" t="s">
        <v>562</v>
      </c>
      <c r="U1244" s="175">
        <v>2.72</v>
      </c>
      <c r="X1244" s="175" t="s">
        <v>619</v>
      </c>
    </row>
    <row r="1245" spans="1:24">
      <c r="A1245" s="175">
        <v>58</v>
      </c>
      <c r="B1245" s="175" t="s">
        <v>388</v>
      </c>
      <c r="C1245" s="175">
        <v>12</v>
      </c>
      <c r="D1245" s="175">
        <v>33.6</v>
      </c>
      <c r="E1245" s="175">
        <v>142</v>
      </c>
      <c r="F1245" s="175">
        <v>1231</v>
      </c>
      <c r="H1245" s="175" t="s">
        <v>562</v>
      </c>
      <c r="J1245" s="175" t="s">
        <v>562</v>
      </c>
      <c r="M1245" s="175" t="s">
        <v>619</v>
      </c>
      <c r="O1245" s="175" t="s">
        <v>562</v>
      </c>
      <c r="P1245" s="175" t="s">
        <v>562</v>
      </c>
      <c r="R1245" s="175" t="s">
        <v>562</v>
      </c>
      <c r="U1245" s="175">
        <v>2.72</v>
      </c>
      <c r="X1245" s="175" t="s">
        <v>619</v>
      </c>
    </row>
    <row r="1246" spans="1:24">
      <c r="A1246" s="175">
        <v>58</v>
      </c>
      <c r="B1246" s="175" t="s">
        <v>388</v>
      </c>
      <c r="C1246" s="175">
        <v>13</v>
      </c>
      <c r="D1246" s="175">
        <v>33.1</v>
      </c>
      <c r="E1246" s="175">
        <v>122</v>
      </c>
      <c r="F1246" s="175">
        <v>1232</v>
      </c>
      <c r="G1246" s="175" t="s">
        <v>610</v>
      </c>
      <c r="H1246" s="175" t="s">
        <v>562</v>
      </c>
      <c r="J1246" s="175" t="s">
        <v>562</v>
      </c>
      <c r="L1246" s="175" t="s">
        <v>562</v>
      </c>
      <c r="M1246" s="175" t="s">
        <v>619</v>
      </c>
      <c r="N1246" s="175" t="s">
        <v>562</v>
      </c>
      <c r="O1246" s="175" t="s">
        <v>562</v>
      </c>
      <c r="P1246" s="175" t="s">
        <v>562</v>
      </c>
      <c r="R1246" s="175" t="s">
        <v>562</v>
      </c>
      <c r="U1246" s="175">
        <v>2.97</v>
      </c>
      <c r="V1246" s="175" t="s">
        <v>562</v>
      </c>
      <c r="X1246" s="175" t="s">
        <v>619</v>
      </c>
    </row>
    <row r="1247" spans="1:24">
      <c r="A1247" s="175">
        <v>58</v>
      </c>
      <c r="B1247" s="175" t="s">
        <v>388</v>
      </c>
      <c r="C1247" s="175">
        <v>14</v>
      </c>
      <c r="D1247" s="175">
        <v>32.9</v>
      </c>
      <c r="E1247" s="175">
        <v>112</v>
      </c>
      <c r="F1247" s="175">
        <v>1233</v>
      </c>
      <c r="H1247" s="175" t="s">
        <v>562</v>
      </c>
      <c r="J1247" s="175" t="s">
        <v>562</v>
      </c>
      <c r="L1247" s="175" t="s">
        <v>562</v>
      </c>
      <c r="M1247" s="175" t="s">
        <v>619</v>
      </c>
      <c r="N1247" s="175" t="s">
        <v>562</v>
      </c>
      <c r="O1247" s="175" t="s">
        <v>562</v>
      </c>
      <c r="P1247" s="175" t="s">
        <v>562</v>
      </c>
      <c r="R1247" s="175" t="s">
        <v>562</v>
      </c>
      <c r="U1247" s="175">
        <v>2.97</v>
      </c>
      <c r="V1247" s="175" t="s">
        <v>562</v>
      </c>
      <c r="X1247" s="175" t="s">
        <v>619</v>
      </c>
    </row>
    <row r="1248" spans="1:24">
      <c r="A1248" s="175">
        <v>58</v>
      </c>
      <c r="B1248" s="175" t="s">
        <v>388</v>
      </c>
      <c r="C1248" s="175">
        <v>15</v>
      </c>
      <c r="D1248" s="175">
        <v>32.6</v>
      </c>
      <c r="E1248" s="175">
        <v>97</v>
      </c>
      <c r="F1248" s="175">
        <v>1234</v>
      </c>
      <c r="H1248" s="175" t="s">
        <v>562</v>
      </c>
      <c r="J1248" s="175" t="s">
        <v>562</v>
      </c>
      <c r="L1248" s="175" t="s">
        <v>562</v>
      </c>
      <c r="M1248" s="175" t="s">
        <v>619</v>
      </c>
      <c r="N1248" s="175" t="s">
        <v>562</v>
      </c>
      <c r="O1248" s="175" t="s">
        <v>619</v>
      </c>
      <c r="P1248" s="175" t="s">
        <v>562</v>
      </c>
      <c r="R1248" s="175" t="s">
        <v>562</v>
      </c>
      <c r="U1248" s="175">
        <v>3.72</v>
      </c>
      <c r="V1248" s="175" t="s">
        <v>562</v>
      </c>
      <c r="X1248" s="175" t="s">
        <v>619</v>
      </c>
    </row>
    <row r="1249" spans="1:24">
      <c r="A1249" s="175">
        <v>58</v>
      </c>
      <c r="B1249" s="175" t="s">
        <v>388</v>
      </c>
      <c r="C1249" s="175">
        <v>16</v>
      </c>
      <c r="D1249" s="175">
        <v>32.299999999999997</v>
      </c>
      <c r="E1249" s="175">
        <v>85</v>
      </c>
      <c r="F1249" s="175">
        <v>1235</v>
      </c>
      <c r="G1249" s="175" t="s">
        <v>610</v>
      </c>
      <c r="H1249" s="175" t="s">
        <v>562</v>
      </c>
      <c r="J1249" s="175" t="s">
        <v>562</v>
      </c>
      <c r="L1249" s="175" t="s">
        <v>562</v>
      </c>
      <c r="M1249" s="175" t="s">
        <v>619</v>
      </c>
      <c r="N1249" s="175" t="s">
        <v>562</v>
      </c>
      <c r="O1249" s="175" t="s">
        <v>562</v>
      </c>
      <c r="P1249" s="175" t="s">
        <v>562</v>
      </c>
      <c r="R1249" s="175" t="s">
        <v>562</v>
      </c>
      <c r="S1249" s="175" t="s">
        <v>562</v>
      </c>
      <c r="U1249" s="175">
        <v>3.81</v>
      </c>
      <c r="V1249" s="175" t="s">
        <v>562</v>
      </c>
      <c r="X1249" s="175" t="s">
        <v>619</v>
      </c>
    </row>
    <row r="1250" spans="1:24">
      <c r="A1250" s="175">
        <v>58</v>
      </c>
      <c r="B1250" s="175" t="s">
        <v>388</v>
      </c>
      <c r="C1250" s="175">
        <v>17</v>
      </c>
      <c r="D1250" s="175" t="s">
        <v>761</v>
      </c>
      <c r="E1250" s="175">
        <v>70</v>
      </c>
      <c r="F1250" s="175">
        <v>1236</v>
      </c>
      <c r="H1250" s="175" t="s">
        <v>562</v>
      </c>
      <c r="J1250" s="175" t="s">
        <v>562</v>
      </c>
      <c r="L1250" s="175" t="s">
        <v>562</v>
      </c>
      <c r="M1250" s="175" t="s">
        <v>619</v>
      </c>
      <c r="N1250" s="175" t="s">
        <v>562</v>
      </c>
      <c r="O1250" s="175" t="s">
        <v>562</v>
      </c>
      <c r="P1250" s="175" t="s">
        <v>562</v>
      </c>
      <c r="R1250" s="175" t="s">
        <v>562</v>
      </c>
      <c r="S1250" s="175" t="s">
        <v>562</v>
      </c>
      <c r="U1250" s="175">
        <v>3.81</v>
      </c>
      <c r="V1250" s="175" t="s">
        <v>562</v>
      </c>
      <c r="X1250" s="175" t="s">
        <v>619</v>
      </c>
    </row>
    <row r="1251" spans="1:24">
      <c r="A1251" s="175">
        <v>58</v>
      </c>
      <c r="B1251" s="175" t="s">
        <v>388</v>
      </c>
      <c r="C1251" s="175">
        <v>18</v>
      </c>
      <c r="D1251" s="175" t="s">
        <v>762</v>
      </c>
      <c r="E1251" s="175">
        <v>60</v>
      </c>
      <c r="F1251" s="175">
        <v>1237</v>
      </c>
      <c r="H1251" s="175" t="s">
        <v>562</v>
      </c>
      <c r="J1251" s="175" t="s">
        <v>562</v>
      </c>
      <c r="L1251" s="175" t="s">
        <v>562</v>
      </c>
      <c r="M1251" s="175" t="s">
        <v>619</v>
      </c>
      <c r="N1251" s="175" t="s">
        <v>562</v>
      </c>
      <c r="O1251" s="175" t="s">
        <v>562</v>
      </c>
      <c r="P1251" s="175" t="s">
        <v>562</v>
      </c>
      <c r="R1251" s="175" t="s">
        <v>562</v>
      </c>
      <c r="S1251" s="175" t="s">
        <v>619</v>
      </c>
      <c r="U1251" s="175">
        <v>4.6500000000000004</v>
      </c>
      <c r="V1251" s="175" t="s">
        <v>562</v>
      </c>
      <c r="X1251" s="175" t="s">
        <v>619</v>
      </c>
    </row>
    <row r="1252" spans="1:24">
      <c r="A1252" s="175">
        <v>58</v>
      </c>
      <c r="B1252" s="175" t="s">
        <v>388</v>
      </c>
      <c r="C1252" s="175">
        <v>19</v>
      </c>
      <c r="D1252" s="175" t="s">
        <v>765</v>
      </c>
      <c r="E1252" s="175">
        <v>40</v>
      </c>
      <c r="F1252" s="175">
        <v>1238</v>
      </c>
      <c r="H1252" s="175" t="s">
        <v>562</v>
      </c>
      <c r="J1252" s="175" t="s">
        <v>562</v>
      </c>
      <c r="L1252" s="175" t="s">
        <v>562</v>
      </c>
      <c r="M1252" s="175" t="s">
        <v>619</v>
      </c>
      <c r="N1252" s="175" t="s">
        <v>562</v>
      </c>
      <c r="O1252" s="175" t="s">
        <v>562</v>
      </c>
      <c r="P1252" s="175" t="s">
        <v>562</v>
      </c>
      <c r="R1252" s="175" t="s">
        <v>562</v>
      </c>
      <c r="S1252" s="175" t="s">
        <v>619</v>
      </c>
      <c r="U1252" s="175">
        <v>4.6500000000000004</v>
      </c>
      <c r="V1252" s="175" t="s">
        <v>562</v>
      </c>
      <c r="X1252" s="175" t="s">
        <v>619</v>
      </c>
    </row>
    <row r="1253" spans="1:24">
      <c r="A1253" s="175">
        <v>58</v>
      </c>
      <c r="B1253" s="175" t="s">
        <v>388</v>
      </c>
      <c r="C1253" s="175">
        <v>20</v>
      </c>
      <c r="D1253" s="175" t="s">
        <v>649</v>
      </c>
      <c r="E1253" s="175">
        <v>25</v>
      </c>
      <c r="F1253" s="175">
        <v>1239</v>
      </c>
      <c r="G1253" s="175" t="s">
        <v>610</v>
      </c>
      <c r="H1253" s="175" t="s">
        <v>619</v>
      </c>
      <c r="J1253" s="175" t="s">
        <v>619</v>
      </c>
      <c r="K1253" s="175" t="s">
        <v>619</v>
      </c>
      <c r="L1253" s="175" t="s">
        <v>562</v>
      </c>
      <c r="M1253" s="175" t="s">
        <v>619</v>
      </c>
      <c r="N1253" s="175" t="s">
        <v>562</v>
      </c>
      <c r="O1253" s="175" t="s">
        <v>562</v>
      </c>
      <c r="P1253" s="175" t="s">
        <v>562</v>
      </c>
      <c r="R1253" s="175" t="s">
        <v>562</v>
      </c>
      <c r="S1253" s="175" t="s">
        <v>619</v>
      </c>
      <c r="U1253" s="175">
        <v>6.8</v>
      </c>
      <c r="V1253" s="175" t="s">
        <v>562</v>
      </c>
      <c r="X1253" s="175" t="s">
        <v>619</v>
      </c>
    </row>
    <row r="1254" spans="1:24">
      <c r="A1254" s="175">
        <v>58</v>
      </c>
      <c r="B1254" s="175" t="s">
        <v>388</v>
      </c>
      <c r="C1254" s="175">
        <v>21</v>
      </c>
      <c r="D1254" s="175" t="s">
        <v>696</v>
      </c>
      <c r="E1254" s="175">
        <v>15</v>
      </c>
      <c r="F1254" s="175">
        <v>1240</v>
      </c>
      <c r="H1254" s="175" t="s">
        <v>562</v>
      </c>
      <c r="J1254" s="175" t="s">
        <v>562</v>
      </c>
      <c r="L1254" s="175" t="s">
        <v>562</v>
      </c>
      <c r="M1254" s="175" t="s">
        <v>619</v>
      </c>
      <c r="N1254" s="175" t="s">
        <v>562</v>
      </c>
      <c r="O1254" s="175" t="s">
        <v>562</v>
      </c>
      <c r="P1254" s="175" t="s">
        <v>562</v>
      </c>
      <c r="R1254" s="175" t="s">
        <v>562</v>
      </c>
      <c r="S1254" s="175" t="s">
        <v>619</v>
      </c>
      <c r="U1254" s="175">
        <v>4.6500000000000004</v>
      </c>
      <c r="V1254" s="175" t="s">
        <v>562</v>
      </c>
      <c r="X1254" s="175" t="s">
        <v>619</v>
      </c>
    </row>
    <row r="1255" spans="1:24">
      <c r="A1255" s="175">
        <v>58</v>
      </c>
      <c r="B1255" s="175" t="s">
        <v>388</v>
      </c>
      <c r="C1255" s="175">
        <v>22</v>
      </c>
      <c r="D1255" s="175" t="s">
        <v>643</v>
      </c>
      <c r="E1255" s="175">
        <v>5</v>
      </c>
      <c r="F1255" s="175">
        <v>1241</v>
      </c>
      <c r="G1255" s="175" t="s">
        <v>610</v>
      </c>
      <c r="H1255" s="175" t="s">
        <v>562</v>
      </c>
      <c r="J1255" s="175" t="s">
        <v>562</v>
      </c>
      <c r="K1255" s="175" t="s">
        <v>619</v>
      </c>
      <c r="L1255" s="175" t="s">
        <v>562</v>
      </c>
      <c r="M1255" s="175" t="s">
        <v>620</v>
      </c>
      <c r="N1255" s="175" t="s">
        <v>562</v>
      </c>
      <c r="O1255" s="175" t="s">
        <v>562</v>
      </c>
      <c r="P1255" s="175" t="s">
        <v>562</v>
      </c>
      <c r="R1255" s="175" t="s">
        <v>562</v>
      </c>
      <c r="S1255" s="175" t="s">
        <v>619</v>
      </c>
      <c r="U1255" s="175">
        <v>5.85</v>
      </c>
      <c r="V1255" s="175" t="s">
        <v>562</v>
      </c>
      <c r="X1255" s="175" t="s">
        <v>619</v>
      </c>
    </row>
    <row r="1256" spans="1:24">
      <c r="A1256" s="175">
        <v>60</v>
      </c>
      <c r="B1256" s="175" t="s">
        <v>386</v>
      </c>
      <c r="C1256" s="175">
        <v>1</v>
      </c>
      <c r="D1256" s="175" t="s">
        <v>618</v>
      </c>
      <c r="E1256" s="175">
        <v>1451</v>
      </c>
      <c r="F1256" s="175">
        <v>1242</v>
      </c>
      <c r="H1256" s="175" t="s">
        <v>562</v>
      </c>
      <c r="J1256" s="175" t="s">
        <v>562</v>
      </c>
      <c r="L1256" s="175" t="s">
        <v>562</v>
      </c>
      <c r="M1256" s="175" t="s">
        <v>619</v>
      </c>
      <c r="N1256" s="175" t="s">
        <v>562</v>
      </c>
      <c r="Q1256" s="175" t="s">
        <v>619</v>
      </c>
      <c r="U1256" s="175">
        <v>1.1499999999999999</v>
      </c>
    </row>
    <row r="1257" spans="1:24">
      <c r="A1257" s="175">
        <v>60</v>
      </c>
      <c r="B1257" s="175" t="s">
        <v>386</v>
      </c>
      <c r="C1257" s="175">
        <v>2</v>
      </c>
      <c r="D1257" s="175">
        <v>1000</v>
      </c>
      <c r="E1257" s="175">
        <v>1000</v>
      </c>
      <c r="F1257" s="175">
        <v>1243</v>
      </c>
      <c r="H1257" s="175" t="s">
        <v>562</v>
      </c>
      <c r="J1257" s="175" t="s">
        <v>562</v>
      </c>
      <c r="L1257" s="175" t="s">
        <v>562</v>
      </c>
      <c r="M1257" s="175" t="s">
        <v>619</v>
      </c>
      <c r="N1257" s="175" t="s">
        <v>562</v>
      </c>
      <c r="U1257" s="175">
        <v>1.1499999999999999</v>
      </c>
    </row>
    <row r="1258" spans="1:24">
      <c r="A1258" s="175">
        <v>60</v>
      </c>
      <c r="B1258" s="175" t="s">
        <v>386</v>
      </c>
      <c r="C1258" s="175">
        <v>3</v>
      </c>
      <c r="D1258" s="175">
        <v>800</v>
      </c>
      <c r="E1258" s="175">
        <v>800</v>
      </c>
      <c r="F1258" s="175">
        <v>1244</v>
      </c>
      <c r="H1258" s="175" t="s">
        <v>562</v>
      </c>
      <c r="J1258" s="175" t="s">
        <v>562</v>
      </c>
      <c r="M1258" s="175" t="s">
        <v>619</v>
      </c>
      <c r="Q1258" s="175" t="s">
        <v>619</v>
      </c>
      <c r="U1258" s="175">
        <v>0.95</v>
      </c>
    </row>
    <row r="1259" spans="1:24">
      <c r="A1259" s="175">
        <v>60</v>
      </c>
      <c r="B1259" s="175" t="s">
        <v>386</v>
      </c>
      <c r="C1259" s="175">
        <v>4</v>
      </c>
      <c r="D1259" s="175">
        <v>600</v>
      </c>
      <c r="E1259" s="175">
        <v>600</v>
      </c>
      <c r="F1259" s="175">
        <v>1245</v>
      </c>
      <c r="H1259" s="175" t="s">
        <v>562</v>
      </c>
      <c r="J1259" s="175" t="s">
        <v>562</v>
      </c>
      <c r="M1259" s="175" t="s">
        <v>619</v>
      </c>
      <c r="U1259" s="175">
        <v>0.95</v>
      </c>
    </row>
    <row r="1260" spans="1:24">
      <c r="A1260" s="175">
        <v>60</v>
      </c>
      <c r="B1260" s="175" t="s">
        <v>386</v>
      </c>
      <c r="C1260" s="175">
        <v>5</v>
      </c>
      <c r="D1260" s="175" t="s">
        <v>630</v>
      </c>
      <c r="E1260" s="175">
        <v>540</v>
      </c>
      <c r="F1260" s="175">
        <v>1246</v>
      </c>
      <c r="H1260" s="175" t="s">
        <v>562</v>
      </c>
      <c r="J1260" s="175" t="s">
        <v>562</v>
      </c>
      <c r="M1260" s="175" t="s">
        <v>619</v>
      </c>
      <c r="U1260" s="175">
        <v>0.95</v>
      </c>
    </row>
    <row r="1261" spans="1:24">
      <c r="A1261" s="175">
        <v>60</v>
      </c>
      <c r="B1261" s="175" t="s">
        <v>386</v>
      </c>
      <c r="C1261" s="175">
        <v>6</v>
      </c>
      <c r="D1261" s="175" t="s">
        <v>628</v>
      </c>
      <c r="E1261" s="175">
        <v>480</v>
      </c>
      <c r="F1261" s="175">
        <v>1247</v>
      </c>
      <c r="H1261" s="175" t="s">
        <v>619</v>
      </c>
      <c r="J1261" s="175" t="s">
        <v>619</v>
      </c>
      <c r="L1261" s="175" t="s">
        <v>562</v>
      </c>
      <c r="M1261" s="175" t="s">
        <v>620</v>
      </c>
      <c r="N1261" s="175" t="s">
        <v>562</v>
      </c>
      <c r="Q1261" s="175" t="s">
        <v>619</v>
      </c>
      <c r="U1261" s="175">
        <v>1.9</v>
      </c>
    </row>
    <row r="1262" spans="1:24">
      <c r="A1262" s="175">
        <v>60</v>
      </c>
      <c r="B1262" s="175" t="s">
        <v>386</v>
      </c>
      <c r="C1262" s="175">
        <v>7</v>
      </c>
      <c r="D1262" s="175" t="s">
        <v>630</v>
      </c>
      <c r="E1262" s="175">
        <v>420</v>
      </c>
      <c r="F1262" s="175">
        <v>1248</v>
      </c>
      <c r="H1262" s="175" t="s">
        <v>562</v>
      </c>
      <c r="J1262" s="175" t="s">
        <v>562</v>
      </c>
      <c r="M1262" s="175" t="s">
        <v>619</v>
      </c>
      <c r="R1262" s="175" t="s">
        <v>635</v>
      </c>
      <c r="U1262" s="175">
        <v>0.95</v>
      </c>
    </row>
    <row r="1263" spans="1:24">
      <c r="A1263" s="175">
        <v>60</v>
      </c>
      <c r="B1263" s="175" t="s">
        <v>386</v>
      </c>
      <c r="C1263" s="175">
        <v>8</v>
      </c>
      <c r="D1263" s="175">
        <v>34.78</v>
      </c>
      <c r="E1263" s="175">
        <v>359</v>
      </c>
      <c r="F1263" s="175">
        <v>1249</v>
      </c>
      <c r="H1263" s="175" t="s">
        <v>562</v>
      </c>
      <c r="J1263" s="175" t="s">
        <v>562</v>
      </c>
      <c r="M1263" s="175" t="s">
        <v>619</v>
      </c>
      <c r="R1263" s="175" t="s">
        <v>635</v>
      </c>
      <c r="U1263" s="175">
        <v>0.95</v>
      </c>
    </row>
    <row r="1264" spans="1:24">
      <c r="A1264" s="175">
        <v>60</v>
      </c>
      <c r="B1264" s="175" t="s">
        <v>386</v>
      </c>
      <c r="C1264" s="175">
        <v>9</v>
      </c>
      <c r="D1264" s="175">
        <v>34.700000000000003</v>
      </c>
      <c r="E1264" s="175">
        <v>291</v>
      </c>
      <c r="F1264" s="175">
        <v>1250</v>
      </c>
      <c r="H1264" s="175" t="s">
        <v>562</v>
      </c>
      <c r="J1264" s="175" t="s">
        <v>562</v>
      </c>
      <c r="M1264" s="175" t="s">
        <v>619</v>
      </c>
      <c r="P1264" s="175" t="s">
        <v>562</v>
      </c>
      <c r="Q1264" s="175" t="s">
        <v>619</v>
      </c>
      <c r="R1264" s="175" t="s">
        <v>562</v>
      </c>
      <c r="U1264" s="175">
        <v>1.75</v>
      </c>
    </row>
    <row r="1265" spans="1:24">
      <c r="A1265" s="175">
        <v>60</v>
      </c>
      <c r="B1265" s="175" t="s">
        <v>386</v>
      </c>
      <c r="C1265" s="175">
        <v>10</v>
      </c>
      <c r="D1265" s="175" t="s">
        <v>630</v>
      </c>
      <c r="E1265" s="175">
        <v>252</v>
      </c>
      <c r="F1265" s="175">
        <v>1251</v>
      </c>
      <c r="H1265" s="175" t="s">
        <v>562</v>
      </c>
      <c r="J1265" s="175" t="s">
        <v>562</v>
      </c>
      <c r="M1265" s="175" t="s">
        <v>619</v>
      </c>
      <c r="R1265" s="175" t="s">
        <v>635</v>
      </c>
      <c r="U1265" s="175">
        <v>0.95</v>
      </c>
    </row>
    <row r="1266" spans="1:24">
      <c r="A1266" s="175">
        <v>60</v>
      </c>
      <c r="B1266" s="175" t="s">
        <v>386</v>
      </c>
      <c r="C1266" s="175">
        <v>11</v>
      </c>
      <c r="D1266" s="175">
        <v>34.4</v>
      </c>
      <c r="E1266" s="175">
        <v>212</v>
      </c>
      <c r="F1266" s="175">
        <v>1252</v>
      </c>
      <c r="G1266" s="175" t="s">
        <v>610</v>
      </c>
      <c r="H1266" s="175" t="s">
        <v>562</v>
      </c>
      <c r="J1266" s="175" t="s">
        <v>562</v>
      </c>
      <c r="L1266" s="175" t="s">
        <v>562</v>
      </c>
      <c r="M1266" s="175" t="s">
        <v>619</v>
      </c>
      <c r="N1266" s="175" t="s">
        <v>562</v>
      </c>
      <c r="P1266" s="175" t="s">
        <v>562</v>
      </c>
      <c r="R1266" s="175" t="s">
        <v>562</v>
      </c>
      <c r="U1266" s="175">
        <v>1.95</v>
      </c>
      <c r="X1266" s="175" t="s">
        <v>635</v>
      </c>
    </row>
    <row r="1267" spans="1:24">
      <c r="A1267" s="175">
        <v>60</v>
      </c>
      <c r="B1267" s="175" t="s">
        <v>386</v>
      </c>
      <c r="C1267" s="175">
        <v>12</v>
      </c>
      <c r="D1267" s="175">
        <v>34.1</v>
      </c>
      <c r="E1267" s="175">
        <v>190</v>
      </c>
      <c r="F1267" s="175">
        <v>1253</v>
      </c>
      <c r="G1267" s="175" t="s">
        <v>766</v>
      </c>
      <c r="H1267" s="175" t="s">
        <v>562</v>
      </c>
      <c r="J1267" s="175" t="s">
        <v>562</v>
      </c>
      <c r="M1267" s="175" t="s">
        <v>619</v>
      </c>
      <c r="P1267" s="175" t="s">
        <v>562</v>
      </c>
      <c r="Q1267" s="175" t="s">
        <v>619</v>
      </c>
      <c r="R1267" s="175" t="s">
        <v>562</v>
      </c>
      <c r="U1267" s="175">
        <v>1.97</v>
      </c>
      <c r="X1267" s="175" t="s">
        <v>619</v>
      </c>
    </row>
    <row r="1268" spans="1:24">
      <c r="A1268" s="175">
        <v>60</v>
      </c>
      <c r="B1268" s="175" t="s">
        <v>386</v>
      </c>
      <c r="C1268" s="175">
        <v>13</v>
      </c>
      <c r="D1268" s="175">
        <v>33.6</v>
      </c>
      <c r="E1268" s="175">
        <v>174</v>
      </c>
      <c r="F1268" s="175">
        <v>1254</v>
      </c>
      <c r="H1268" s="175" t="s">
        <v>562</v>
      </c>
      <c r="J1268" s="175" t="s">
        <v>562</v>
      </c>
      <c r="M1268" s="175" t="s">
        <v>619</v>
      </c>
      <c r="P1268" s="175" t="s">
        <v>562</v>
      </c>
      <c r="R1268" s="175" t="s">
        <v>562</v>
      </c>
      <c r="U1268" s="175">
        <v>1.97</v>
      </c>
      <c r="X1268" s="175" t="s">
        <v>619</v>
      </c>
    </row>
    <row r="1269" spans="1:24">
      <c r="A1269" s="175">
        <v>60</v>
      </c>
      <c r="B1269" s="175" t="s">
        <v>386</v>
      </c>
      <c r="C1269" s="175">
        <v>14</v>
      </c>
      <c r="D1269" s="175">
        <v>33.1</v>
      </c>
      <c r="E1269" s="175">
        <v>150</v>
      </c>
      <c r="F1269" s="175">
        <v>1255</v>
      </c>
      <c r="G1269" s="175" t="s">
        <v>610</v>
      </c>
      <c r="H1269" s="175" t="s">
        <v>562</v>
      </c>
      <c r="J1269" s="175" t="s">
        <v>562</v>
      </c>
      <c r="L1269" s="175" t="s">
        <v>562</v>
      </c>
      <c r="M1269" s="175" t="s">
        <v>619</v>
      </c>
      <c r="N1269" s="175" t="s">
        <v>562</v>
      </c>
      <c r="P1269" s="175" t="s">
        <v>619</v>
      </c>
      <c r="Q1269" s="175" t="s">
        <v>619</v>
      </c>
      <c r="R1269" s="175" t="s">
        <v>619</v>
      </c>
      <c r="U1269" s="175">
        <v>3.02</v>
      </c>
      <c r="V1269" s="175" t="s">
        <v>562</v>
      </c>
      <c r="X1269" s="175" t="s">
        <v>619</v>
      </c>
    </row>
    <row r="1270" spans="1:24">
      <c r="A1270" s="175">
        <v>60</v>
      </c>
      <c r="B1270" s="175" t="s">
        <v>386</v>
      </c>
      <c r="C1270" s="175">
        <v>15</v>
      </c>
      <c r="D1270" s="175">
        <v>32.9</v>
      </c>
      <c r="E1270" s="175">
        <v>140</v>
      </c>
      <c r="F1270" s="175">
        <v>1256</v>
      </c>
      <c r="H1270" s="175" t="s">
        <v>562</v>
      </c>
      <c r="J1270" s="175" t="s">
        <v>562</v>
      </c>
      <c r="L1270" s="175" t="s">
        <v>562</v>
      </c>
      <c r="M1270" s="175" t="s">
        <v>619</v>
      </c>
      <c r="N1270" s="175" t="s">
        <v>562</v>
      </c>
      <c r="P1270" s="175" t="s">
        <v>562</v>
      </c>
      <c r="R1270" s="175" t="s">
        <v>562</v>
      </c>
      <c r="U1270" s="175">
        <v>2.2200000000000002</v>
      </c>
      <c r="V1270" s="175" t="s">
        <v>562</v>
      </c>
      <c r="X1270" s="175" t="s">
        <v>619</v>
      </c>
    </row>
    <row r="1271" spans="1:24">
      <c r="A1271" s="175">
        <v>60</v>
      </c>
      <c r="B1271" s="175" t="s">
        <v>386</v>
      </c>
      <c r="C1271" s="175">
        <v>16</v>
      </c>
      <c r="D1271" s="175">
        <v>32.6</v>
      </c>
      <c r="E1271" s="175">
        <v>118</v>
      </c>
      <c r="F1271" s="175">
        <v>1257</v>
      </c>
      <c r="H1271" s="175" t="s">
        <v>562</v>
      </c>
      <c r="J1271" s="175" t="s">
        <v>562</v>
      </c>
      <c r="L1271" s="175" t="s">
        <v>562</v>
      </c>
      <c r="M1271" s="175" t="s">
        <v>619</v>
      </c>
      <c r="N1271" s="175" t="s">
        <v>562</v>
      </c>
      <c r="P1271" s="175" t="s">
        <v>562</v>
      </c>
      <c r="Q1271" s="175" t="s">
        <v>619</v>
      </c>
      <c r="R1271" s="175" t="s">
        <v>562</v>
      </c>
      <c r="U1271" s="175">
        <v>2.2200000000000002</v>
      </c>
      <c r="V1271" s="175" t="s">
        <v>562</v>
      </c>
      <c r="X1271" s="175" t="s">
        <v>619</v>
      </c>
    </row>
    <row r="1272" spans="1:24">
      <c r="A1272" s="175">
        <v>60</v>
      </c>
      <c r="B1272" s="175" t="s">
        <v>386</v>
      </c>
      <c r="C1272" s="175">
        <v>17</v>
      </c>
      <c r="D1272" s="175">
        <v>32.299999999999997</v>
      </c>
      <c r="E1272" s="175">
        <v>96</v>
      </c>
      <c r="F1272" s="175">
        <v>1258</v>
      </c>
      <c r="G1272" s="175" t="s">
        <v>610</v>
      </c>
      <c r="H1272" s="175" t="s">
        <v>562</v>
      </c>
      <c r="J1272" s="175" t="s">
        <v>562</v>
      </c>
      <c r="L1272" s="175" t="s">
        <v>562</v>
      </c>
      <c r="M1272" s="175" t="s">
        <v>620</v>
      </c>
      <c r="N1272" s="175" t="s">
        <v>562</v>
      </c>
      <c r="P1272" s="175" t="s">
        <v>562</v>
      </c>
      <c r="R1272" s="175" t="s">
        <v>562</v>
      </c>
      <c r="U1272" s="175">
        <v>2.12</v>
      </c>
      <c r="V1272" s="175" t="s">
        <v>562</v>
      </c>
      <c r="X1272" s="175" t="s">
        <v>619</v>
      </c>
    </row>
    <row r="1273" spans="1:24">
      <c r="A1273" s="175">
        <v>60</v>
      </c>
      <c r="B1273" s="175" t="s">
        <v>386</v>
      </c>
      <c r="C1273" s="175">
        <v>18</v>
      </c>
      <c r="D1273" s="175" t="s">
        <v>630</v>
      </c>
      <c r="E1273" s="175">
        <v>80</v>
      </c>
      <c r="F1273" s="175">
        <v>1259</v>
      </c>
      <c r="H1273" s="175" t="s">
        <v>562</v>
      </c>
      <c r="J1273" s="175" t="s">
        <v>562</v>
      </c>
      <c r="L1273" s="175" t="s">
        <v>562</v>
      </c>
      <c r="M1273" s="175" t="s">
        <v>619</v>
      </c>
      <c r="N1273" s="175" t="s">
        <v>562</v>
      </c>
      <c r="P1273" s="175" t="s">
        <v>562</v>
      </c>
      <c r="R1273" s="175" t="s">
        <v>562</v>
      </c>
      <c r="S1273" s="175" t="s">
        <v>562</v>
      </c>
      <c r="U1273" s="175">
        <v>3.06</v>
      </c>
      <c r="V1273" s="175" t="s">
        <v>562</v>
      </c>
      <c r="X1273" s="175" t="s">
        <v>619</v>
      </c>
    </row>
    <row r="1274" spans="1:24">
      <c r="A1274" s="175">
        <v>60</v>
      </c>
      <c r="B1274" s="175" t="s">
        <v>386</v>
      </c>
      <c r="C1274" s="175">
        <v>19</v>
      </c>
      <c r="D1274" s="175">
        <v>31.8</v>
      </c>
      <c r="E1274" s="175">
        <v>64</v>
      </c>
      <c r="F1274" s="175">
        <v>1260</v>
      </c>
      <c r="H1274" s="175" t="s">
        <v>562</v>
      </c>
      <c r="J1274" s="175" t="s">
        <v>562</v>
      </c>
      <c r="L1274" s="175" t="s">
        <v>562</v>
      </c>
      <c r="M1274" s="175" t="s">
        <v>619</v>
      </c>
      <c r="N1274" s="175" t="s">
        <v>562</v>
      </c>
      <c r="P1274" s="175" t="s">
        <v>562</v>
      </c>
      <c r="Q1274" s="175" t="s">
        <v>619</v>
      </c>
      <c r="R1274" s="175" t="s">
        <v>562</v>
      </c>
      <c r="S1274" s="175" t="s">
        <v>562</v>
      </c>
      <c r="U1274" s="175">
        <v>3.06</v>
      </c>
      <c r="V1274" s="175" t="s">
        <v>562</v>
      </c>
      <c r="X1274" s="175" t="s">
        <v>619</v>
      </c>
    </row>
    <row r="1275" spans="1:24">
      <c r="A1275" s="175">
        <v>60</v>
      </c>
      <c r="B1275" s="175" t="s">
        <v>386</v>
      </c>
      <c r="C1275" s="175">
        <v>20</v>
      </c>
      <c r="D1275" s="175" t="s">
        <v>630</v>
      </c>
      <c r="E1275" s="175">
        <v>52</v>
      </c>
      <c r="F1275" s="175">
        <v>1261</v>
      </c>
      <c r="H1275" s="175" t="s">
        <v>562</v>
      </c>
      <c r="J1275" s="175" t="s">
        <v>562</v>
      </c>
      <c r="L1275" s="175" t="s">
        <v>562</v>
      </c>
      <c r="M1275" s="175" t="s">
        <v>619</v>
      </c>
      <c r="N1275" s="175" t="s">
        <v>562</v>
      </c>
      <c r="P1275" s="175" t="s">
        <v>562</v>
      </c>
      <c r="R1275" s="175" t="s">
        <v>562</v>
      </c>
      <c r="S1275" s="175" t="s">
        <v>619</v>
      </c>
      <c r="U1275" s="175">
        <v>3.9</v>
      </c>
      <c r="V1275" s="175" t="s">
        <v>562</v>
      </c>
      <c r="X1275" s="175" t="s">
        <v>619</v>
      </c>
    </row>
    <row r="1276" spans="1:24">
      <c r="A1276" s="175">
        <v>60</v>
      </c>
      <c r="B1276" s="175" t="s">
        <v>386</v>
      </c>
      <c r="C1276" s="175">
        <v>21</v>
      </c>
      <c r="D1276" s="175" t="s">
        <v>744</v>
      </c>
      <c r="E1276" s="175">
        <v>25</v>
      </c>
      <c r="F1276" s="175">
        <v>1262</v>
      </c>
      <c r="G1276" s="175" t="s">
        <v>610</v>
      </c>
      <c r="H1276" s="175" t="s">
        <v>562</v>
      </c>
      <c r="J1276" s="175" t="s">
        <v>562</v>
      </c>
      <c r="L1276" s="175" t="s">
        <v>562</v>
      </c>
      <c r="M1276" s="175" t="s">
        <v>619</v>
      </c>
      <c r="N1276" s="175" t="s">
        <v>562</v>
      </c>
      <c r="P1276" s="175" t="s">
        <v>562</v>
      </c>
      <c r="R1276" s="175" t="s">
        <v>562</v>
      </c>
      <c r="S1276" s="175" t="s">
        <v>619</v>
      </c>
      <c r="U1276" s="175">
        <v>3.9</v>
      </c>
      <c r="V1276" s="175" t="s">
        <v>562</v>
      </c>
      <c r="X1276" s="175" t="s">
        <v>619</v>
      </c>
    </row>
    <row r="1277" spans="1:24">
      <c r="A1277" s="175">
        <v>60</v>
      </c>
      <c r="B1277" s="175" t="s">
        <v>386</v>
      </c>
      <c r="C1277" s="175">
        <v>22</v>
      </c>
      <c r="D1277" s="175">
        <v>40</v>
      </c>
      <c r="E1277" s="175">
        <v>40</v>
      </c>
      <c r="F1277" s="175">
        <v>1263</v>
      </c>
      <c r="H1277" s="175" t="s">
        <v>562</v>
      </c>
      <c r="J1277" s="175" t="s">
        <v>562</v>
      </c>
      <c r="L1277" s="175" t="s">
        <v>562</v>
      </c>
      <c r="M1277" s="175" t="s">
        <v>619</v>
      </c>
      <c r="N1277" s="175" t="s">
        <v>562</v>
      </c>
      <c r="P1277" s="175" t="s">
        <v>562</v>
      </c>
      <c r="R1277" s="175" t="s">
        <v>562</v>
      </c>
      <c r="S1277" s="175" t="s">
        <v>619</v>
      </c>
      <c r="U1277" s="175">
        <v>3.9</v>
      </c>
      <c r="V1277" s="175" t="s">
        <v>562</v>
      </c>
      <c r="X1277" s="175" t="s">
        <v>619</v>
      </c>
    </row>
    <row r="1278" spans="1:24">
      <c r="A1278" s="175">
        <v>60</v>
      </c>
      <c r="B1278" s="175" t="s">
        <v>386</v>
      </c>
      <c r="C1278" s="175">
        <v>23</v>
      </c>
      <c r="D1278" s="175">
        <v>20</v>
      </c>
      <c r="E1278" s="175">
        <v>20</v>
      </c>
      <c r="F1278" s="175">
        <v>1264</v>
      </c>
      <c r="H1278" s="175" t="s">
        <v>562</v>
      </c>
      <c r="J1278" s="175" t="s">
        <v>619</v>
      </c>
      <c r="L1278" s="175" t="s">
        <v>562</v>
      </c>
      <c r="M1278" s="175" t="s">
        <v>620</v>
      </c>
      <c r="N1278" s="175" t="s">
        <v>562</v>
      </c>
      <c r="P1278" s="175" t="s">
        <v>562</v>
      </c>
      <c r="Q1278" s="175" t="s">
        <v>619</v>
      </c>
      <c r="R1278" s="175" t="s">
        <v>562</v>
      </c>
      <c r="S1278" s="175" t="s">
        <v>619</v>
      </c>
      <c r="U1278" s="175">
        <v>4.3</v>
      </c>
      <c r="V1278" s="175" t="s">
        <v>562</v>
      </c>
      <c r="X1278" s="175" t="s">
        <v>619</v>
      </c>
    </row>
    <row r="1279" spans="1:24">
      <c r="A1279" s="175">
        <v>60</v>
      </c>
      <c r="B1279" s="175" t="s">
        <v>386</v>
      </c>
      <c r="C1279" s="175">
        <v>24</v>
      </c>
      <c r="D1279" s="175">
        <v>5</v>
      </c>
      <c r="E1279" s="175">
        <v>5</v>
      </c>
      <c r="F1279" s="175">
        <v>1265</v>
      </c>
      <c r="G1279" s="175" t="s">
        <v>610</v>
      </c>
      <c r="H1279" s="175" t="s">
        <v>619</v>
      </c>
      <c r="J1279" s="175" t="s">
        <v>562</v>
      </c>
      <c r="L1279" s="175" t="s">
        <v>562</v>
      </c>
      <c r="M1279" s="175" t="s">
        <v>619</v>
      </c>
      <c r="N1279" s="175" t="s">
        <v>562</v>
      </c>
      <c r="P1279" s="175" t="s">
        <v>562</v>
      </c>
      <c r="Q1279" s="175" t="s">
        <v>619</v>
      </c>
      <c r="R1279" s="175" t="s">
        <v>562</v>
      </c>
      <c r="S1279" s="175" t="s">
        <v>619</v>
      </c>
      <c r="U1279" s="175">
        <v>4.25</v>
      </c>
      <c r="V1279" s="175" t="s">
        <v>562</v>
      </c>
      <c r="X1279" s="175" t="s">
        <v>619</v>
      </c>
    </row>
    <row r="1280" spans="1:24">
      <c r="A1280" s="175">
        <v>61</v>
      </c>
      <c r="B1280" s="175" t="s">
        <v>384</v>
      </c>
      <c r="C1280" s="175">
        <v>1</v>
      </c>
      <c r="D1280" s="175" t="s">
        <v>618</v>
      </c>
      <c r="E1280" s="175">
        <v>2072</v>
      </c>
      <c r="F1280" s="175">
        <v>1266</v>
      </c>
      <c r="H1280" s="175" t="s">
        <v>562</v>
      </c>
      <c r="J1280" s="175" t="s">
        <v>562</v>
      </c>
      <c r="L1280" s="175" t="s">
        <v>562</v>
      </c>
      <c r="M1280" s="175" t="s">
        <v>619</v>
      </c>
      <c r="N1280" s="175" t="s">
        <v>562</v>
      </c>
      <c r="O1280" s="175" t="s">
        <v>619</v>
      </c>
      <c r="U1280" s="175">
        <v>1.1499999999999999</v>
      </c>
    </row>
    <row r="1281" spans="1:24">
      <c r="A1281" s="175">
        <v>61</v>
      </c>
      <c r="B1281" s="175" t="s">
        <v>384</v>
      </c>
      <c r="C1281" s="175">
        <v>2</v>
      </c>
      <c r="D1281" s="175">
        <v>1500</v>
      </c>
      <c r="E1281" s="175">
        <v>1500</v>
      </c>
      <c r="F1281" s="175">
        <v>1267</v>
      </c>
      <c r="H1281" s="175" t="s">
        <v>562</v>
      </c>
      <c r="J1281" s="175" t="s">
        <v>562</v>
      </c>
      <c r="M1281" s="175" t="s">
        <v>619</v>
      </c>
      <c r="U1281" s="175">
        <v>0.95</v>
      </c>
    </row>
    <row r="1282" spans="1:24">
      <c r="A1282" s="175">
        <v>61</v>
      </c>
      <c r="B1282" s="175" t="s">
        <v>384</v>
      </c>
      <c r="C1282" s="175">
        <v>3</v>
      </c>
      <c r="D1282" s="175">
        <v>1000</v>
      </c>
      <c r="E1282" s="175">
        <v>1000</v>
      </c>
      <c r="F1282" s="175">
        <v>1268</v>
      </c>
      <c r="H1282" s="175" t="s">
        <v>562</v>
      </c>
      <c r="J1282" s="175" t="s">
        <v>562</v>
      </c>
      <c r="L1282" s="175" t="s">
        <v>562</v>
      </c>
      <c r="M1282" s="175" t="s">
        <v>619</v>
      </c>
      <c r="N1282" s="175" t="s">
        <v>562</v>
      </c>
      <c r="U1282" s="175">
        <v>1.1499999999999999</v>
      </c>
    </row>
    <row r="1283" spans="1:24">
      <c r="A1283" s="175">
        <v>61</v>
      </c>
      <c r="B1283" s="175" t="s">
        <v>384</v>
      </c>
      <c r="C1283" s="175">
        <v>4</v>
      </c>
      <c r="D1283" s="175">
        <v>800</v>
      </c>
      <c r="E1283" s="175">
        <v>800</v>
      </c>
      <c r="F1283" s="175">
        <v>1269</v>
      </c>
      <c r="H1283" s="175" t="s">
        <v>562</v>
      </c>
      <c r="J1283" s="175" t="s">
        <v>562</v>
      </c>
      <c r="M1283" s="175" t="s">
        <v>619</v>
      </c>
      <c r="U1283" s="175">
        <v>0.95</v>
      </c>
    </row>
    <row r="1284" spans="1:24">
      <c r="A1284" s="175">
        <v>61</v>
      </c>
      <c r="B1284" s="175" t="s">
        <v>384</v>
      </c>
      <c r="C1284" s="175">
        <v>5</v>
      </c>
      <c r="D1284" s="175">
        <v>600</v>
      </c>
      <c r="E1284" s="175">
        <v>600</v>
      </c>
      <c r="F1284" s="175">
        <v>1270</v>
      </c>
      <c r="H1284" s="175" t="s">
        <v>562</v>
      </c>
      <c r="J1284" s="175" t="s">
        <v>562</v>
      </c>
      <c r="M1284" s="175" t="s">
        <v>619</v>
      </c>
      <c r="U1284" s="175">
        <v>0.95</v>
      </c>
    </row>
    <row r="1285" spans="1:24">
      <c r="A1285" s="175">
        <v>61</v>
      </c>
      <c r="B1285" s="175" t="s">
        <v>384</v>
      </c>
      <c r="C1285" s="175">
        <v>6</v>
      </c>
      <c r="D1285" s="175" t="s">
        <v>628</v>
      </c>
      <c r="E1285" s="175">
        <v>480</v>
      </c>
      <c r="F1285" s="175">
        <v>1271</v>
      </c>
      <c r="H1285" s="175" t="s">
        <v>562</v>
      </c>
      <c r="J1285" s="175" t="s">
        <v>562</v>
      </c>
      <c r="L1285" s="175" t="s">
        <v>562</v>
      </c>
      <c r="M1285" s="175" t="s">
        <v>619</v>
      </c>
      <c r="N1285" s="175" t="s">
        <v>562</v>
      </c>
      <c r="U1285" s="175">
        <v>1.1499999999999999</v>
      </c>
    </row>
    <row r="1286" spans="1:24">
      <c r="A1286" s="175">
        <v>61</v>
      </c>
      <c r="B1286" s="175" t="s">
        <v>384</v>
      </c>
      <c r="C1286" s="175">
        <v>7</v>
      </c>
      <c r="D1286" s="175">
        <v>34.78</v>
      </c>
      <c r="E1286" s="175">
        <v>362</v>
      </c>
      <c r="F1286" s="175">
        <v>1272</v>
      </c>
      <c r="H1286" s="175" t="s">
        <v>619</v>
      </c>
      <c r="J1286" s="175" t="s">
        <v>619</v>
      </c>
      <c r="M1286" s="175" t="s">
        <v>620</v>
      </c>
      <c r="U1286" s="175">
        <v>1.7</v>
      </c>
    </row>
    <row r="1287" spans="1:24">
      <c r="A1287" s="175">
        <v>61</v>
      </c>
      <c r="B1287" s="175" t="s">
        <v>384</v>
      </c>
      <c r="C1287" s="175">
        <v>8</v>
      </c>
      <c r="D1287" s="175">
        <v>34.700000000000003</v>
      </c>
      <c r="E1287" s="175">
        <v>294</v>
      </c>
      <c r="F1287" s="175">
        <v>1273</v>
      </c>
      <c r="H1287" s="175" t="s">
        <v>562</v>
      </c>
      <c r="J1287" s="175" t="s">
        <v>562</v>
      </c>
      <c r="M1287" s="175" t="s">
        <v>619</v>
      </c>
      <c r="O1287" s="175" t="s">
        <v>562</v>
      </c>
      <c r="P1287" s="175" t="s">
        <v>562</v>
      </c>
      <c r="R1287" s="175" t="s">
        <v>619</v>
      </c>
      <c r="U1287" s="175">
        <v>3.25</v>
      </c>
    </row>
    <row r="1288" spans="1:24">
      <c r="A1288" s="175">
        <v>61</v>
      </c>
      <c r="B1288" s="175" t="s">
        <v>384</v>
      </c>
      <c r="C1288" s="175">
        <v>9</v>
      </c>
      <c r="D1288" s="175" t="s">
        <v>630</v>
      </c>
      <c r="E1288" s="175">
        <v>258</v>
      </c>
      <c r="F1288" s="175">
        <v>1274</v>
      </c>
      <c r="H1288" s="175" t="s">
        <v>562</v>
      </c>
      <c r="J1288" s="175" t="s">
        <v>562</v>
      </c>
      <c r="M1288" s="175" t="s">
        <v>619</v>
      </c>
      <c r="O1288" s="175" t="s">
        <v>562</v>
      </c>
      <c r="P1288" s="175" t="s">
        <v>562</v>
      </c>
      <c r="R1288" s="175" t="s">
        <v>562</v>
      </c>
      <c r="U1288" s="175">
        <v>2.5</v>
      </c>
    </row>
    <row r="1289" spans="1:24">
      <c r="A1289" s="175">
        <v>61</v>
      </c>
      <c r="B1289" s="175" t="s">
        <v>384</v>
      </c>
      <c r="C1289" s="175">
        <v>10</v>
      </c>
      <c r="D1289" s="175">
        <v>34.4</v>
      </c>
      <c r="E1289" s="175">
        <v>222</v>
      </c>
      <c r="F1289" s="175">
        <v>1275</v>
      </c>
      <c r="G1289" s="175" t="s">
        <v>610</v>
      </c>
      <c r="H1289" s="175" t="s">
        <v>562</v>
      </c>
      <c r="J1289" s="175" t="s">
        <v>562</v>
      </c>
      <c r="L1289" s="175" t="s">
        <v>562</v>
      </c>
      <c r="M1289" s="175" t="s">
        <v>619</v>
      </c>
      <c r="N1289" s="175" t="s">
        <v>562</v>
      </c>
      <c r="O1289" s="175" t="s">
        <v>562</v>
      </c>
      <c r="P1289" s="175" t="s">
        <v>562</v>
      </c>
      <c r="R1289" s="175" t="s">
        <v>562</v>
      </c>
      <c r="U1289" s="175">
        <v>2.92</v>
      </c>
      <c r="X1289" s="175" t="s">
        <v>619</v>
      </c>
    </row>
    <row r="1290" spans="1:24">
      <c r="A1290" s="175">
        <v>61</v>
      </c>
      <c r="B1290" s="175" t="s">
        <v>384</v>
      </c>
      <c r="C1290" s="175">
        <v>11</v>
      </c>
      <c r="D1290" s="175">
        <v>34.1</v>
      </c>
      <c r="E1290" s="175">
        <v>198</v>
      </c>
      <c r="F1290" s="175">
        <v>1276</v>
      </c>
      <c r="H1290" s="175" t="s">
        <v>562</v>
      </c>
      <c r="J1290" s="175" t="s">
        <v>562</v>
      </c>
      <c r="M1290" s="175" t="s">
        <v>619</v>
      </c>
      <c r="O1290" s="175" t="s">
        <v>562</v>
      </c>
      <c r="P1290" s="175" t="s">
        <v>562</v>
      </c>
      <c r="R1290" s="175" t="s">
        <v>562</v>
      </c>
      <c r="U1290" s="175">
        <v>2.72</v>
      </c>
      <c r="X1290" s="175" t="s">
        <v>619</v>
      </c>
    </row>
    <row r="1291" spans="1:24">
      <c r="A1291" s="175">
        <v>61</v>
      </c>
      <c r="B1291" s="175" t="s">
        <v>384</v>
      </c>
      <c r="C1291" s="175">
        <v>12</v>
      </c>
      <c r="D1291" s="175">
        <v>33.6</v>
      </c>
      <c r="E1291" s="175">
        <v>180</v>
      </c>
      <c r="F1291" s="175">
        <v>1277</v>
      </c>
      <c r="H1291" s="175" t="s">
        <v>562</v>
      </c>
      <c r="J1291" s="175" t="s">
        <v>562</v>
      </c>
      <c r="M1291" s="175" t="s">
        <v>620</v>
      </c>
      <c r="O1291" s="175" t="s">
        <v>562</v>
      </c>
      <c r="P1291" s="175" t="s">
        <v>619</v>
      </c>
      <c r="R1291" s="175" t="s">
        <v>562</v>
      </c>
      <c r="U1291" s="175">
        <v>2.67</v>
      </c>
      <c r="X1291" s="175" t="s">
        <v>619</v>
      </c>
    </row>
    <row r="1292" spans="1:24">
      <c r="A1292" s="175">
        <v>61</v>
      </c>
      <c r="B1292" s="175" t="s">
        <v>384</v>
      </c>
      <c r="C1292" s="175">
        <v>13</v>
      </c>
      <c r="D1292" s="175">
        <v>33.1</v>
      </c>
      <c r="E1292" s="175">
        <v>160</v>
      </c>
      <c r="F1292" s="175">
        <v>1278</v>
      </c>
      <c r="G1292" s="175" t="s">
        <v>610</v>
      </c>
      <c r="H1292" s="175" t="s">
        <v>562</v>
      </c>
      <c r="J1292" s="175" t="s">
        <v>562</v>
      </c>
      <c r="L1292" s="175" t="s">
        <v>562</v>
      </c>
      <c r="M1292" s="175" t="s">
        <v>619</v>
      </c>
      <c r="N1292" s="175" t="s">
        <v>562</v>
      </c>
      <c r="O1292" s="175" t="s">
        <v>619</v>
      </c>
      <c r="P1292" s="175" t="s">
        <v>562</v>
      </c>
      <c r="R1292" s="175" t="s">
        <v>562</v>
      </c>
      <c r="U1292" s="175">
        <v>2.2200000000000002</v>
      </c>
      <c r="V1292" s="175" t="s">
        <v>562</v>
      </c>
      <c r="X1292" s="175" t="s">
        <v>619</v>
      </c>
    </row>
    <row r="1293" spans="1:24">
      <c r="A1293" s="175">
        <v>61</v>
      </c>
      <c r="B1293" s="175" t="s">
        <v>384</v>
      </c>
      <c r="C1293" s="175">
        <v>14</v>
      </c>
      <c r="D1293" s="175">
        <v>32.9</v>
      </c>
      <c r="E1293" s="175">
        <v>145</v>
      </c>
      <c r="F1293" s="175">
        <v>1279</v>
      </c>
      <c r="H1293" s="175" t="s">
        <v>562</v>
      </c>
      <c r="J1293" s="175" t="s">
        <v>619</v>
      </c>
      <c r="M1293" s="175" t="s">
        <v>619</v>
      </c>
      <c r="N1293" s="175" t="s">
        <v>562</v>
      </c>
      <c r="O1293" s="175" t="s">
        <v>562</v>
      </c>
      <c r="P1293" s="175" t="s">
        <v>562</v>
      </c>
      <c r="R1293" s="175" t="s">
        <v>562</v>
      </c>
      <c r="U1293" s="175">
        <v>3.42</v>
      </c>
      <c r="V1293" s="175" t="s">
        <v>562</v>
      </c>
      <c r="X1293" s="175" t="s">
        <v>619</v>
      </c>
    </row>
    <row r="1294" spans="1:24">
      <c r="A1294" s="175">
        <v>61</v>
      </c>
      <c r="B1294" s="175" t="s">
        <v>384</v>
      </c>
      <c r="C1294" s="175">
        <v>15</v>
      </c>
      <c r="D1294" s="175">
        <v>32.6</v>
      </c>
      <c r="E1294" s="175">
        <v>122</v>
      </c>
      <c r="F1294" s="175">
        <v>1280</v>
      </c>
      <c r="H1294" s="175" t="s">
        <v>562</v>
      </c>
      <c r="J1294" s="175" t="s">
        <v>562</v>
      </c>
      <c r="M1294" s="175" t="s">
        <v>619</v>
      </c>
      <c r="N1294" s="175" t="s">
        <v>562</v>
      </c>
      <c r="O1294" s="175" t="s">
        <v>619</v>
      </c>
      <c r="P1294" s="175" t="s">
        <v>562</v>
      </c>
      <c r="R1294" s="175" t="s">
        <v>562</v>
      </c>
      <c r="U1294" s="175">
        <v>2.92</v>
      </c>
      <c r="V1294" s="175" t="s">
        <v>562</v>
      </c>
      <c r="X1294" s="175" t="s">
        <v>619</v>
      </c>
    </row>
    <row r="1295" spans="1:24">
      <c r="A1295" s="175">
        <v>61</v>
      </c>
      <c r="B1295" s="175" t="s">
        <v>384</v>
      </c>
      <c r="C1295" s="175">
        <v>16</v>
      </c>
      <c r="D1295" s="175">
        <v>32.299999999999997</v>
      </c>
      <c r="E1295" s="175">
        <v>100</v>
      </c>
      <c r="F1295" s="175">
        <v>1281</v>
      </c>
      <c r="G1295" s="175" t="s">
        <v>610</v>
      </c>
      <c r="H1295" s="175" t="s">
        <v>562</v>
      </c>
      <c r="J1295" s="175" t="s">
        <v>562</v>
      </c>
      <c r="L1295" s="175" t="s">
        <v>562</v>
      </c>
      <c r="M1295" s="175" t="s">
        <v>619</v>
      </c>
      <c r="N1295" s="175" t="s">
        <v>562</v>
      </c>
      <c r="O1295" s="175" t="s">
        <v>562</v>
      </c>
      <c r="P1295" s="175" t="s">
        <v>562</v>
      </c>
      <c r="R1295" s="175" t="s">
        <v>619</v>
      </c>
      <c r="S1295" s="175" t="s">
        <v>619</v>
      </c>
      <c r="U1295" s="175">
        <v>5.4</v>
      </c>
      <c r="V1295" s="175" t="s">
        <v>562</v>
      </c>
      <c r="X1295" s="175" t="s">
        <v>619</v>
      </c>
    </row>
    <row r="1296" spans="1:24">
      <c r="A1296" s="175">
        <v>61</v>
      </c>
      <c r="B1296" s="175" t="s">
        <v>384</v>
      </c>
      <c r="C1296" s="175">
        <v>17</v>
      </c>
      <c r="D1296" s="175" t="s">
        <v>630</v>
      </c>
      <c r="E1296" s="175">
        <v>85</v>
      </c>
      <c r="F1296" s="175">
        <v>1282</v>
      </c>
      <c r="H1296" s="175" t="s">
        <v>562</v>
      </c>
      <c r="J1296" s="175" t="s">
        <v>562</v>
      </c>
      <c r="M1296" s="175" t="s">
        <v>743</v>
      </c>
      <c r="N1296" s="175" t="s">
        <v>562</v>
      </c>
      <c r="O1296" s="175" t="s">
        <v>562</v>
      </c>
      <c r="P1296" s="175" t="s">
        <v>562</v>
      </c>
      <c r="R1296" s="175" t="s">
        <v>562</v>
      </c>
      <c r="S1296" s="175" t="s">
        <v>562</v>
      </c>
      <c r="U1296" s="175">
        <v>3.66</v>
      </c>
      <c r="V1296" s="175" t="s">
        <v>562</v>
      </c>
      <c r="X1296" s="175" t="s">
        <v>619</v>
      </c>
    </row>
    <row r="1297" spans="1:24">
      <c r="A1297" s="175">
        <v>61</v>
      </c>
      <c r="B1297" s="175" t="s">
        <v>384</v>
      </c>
      <c r="C1297" s="175">
        <v>18</v>
      </c>
      <c r="D1297" s="175">
        <v>31.8</v>
      </c>
      <c r="E1297" s="175">
        <v>69</v>
      </c>
      <c r="F1297" s="175">
        <v>1283</v>
      </c>
      <c r="H1297" s="175" t="s">
        <v>562</v>
      </c>
      <c r="J1297" s="175" t="s">
        <v>562</v>
      </c>
      <c r="M1297" s="175" t="s">
        <v>620</v>
      </c>
      <c r="N1297" s="175" t="s">
        <v>562</v>
      </c>
      <c r="O1297" s="175" t="s">
        <v>562</v>
      </c>
      <c r="P1297" s="175" t="s">
        <v>562</v>
      </c>
      <c r="R1297" s="175" t="s">
        <v>562</v>
      </c>
      <c r="S1297" s="175" t="s">
        <v>619</v>
      </c>
      <c r="U1297" s="175">
        <v>4.5</v>
      </c>
      <c r="V1297" s="175" t="s">
        <v>562</v>
      </c>
      <c r="X1297" s="175" t="s">
        <v>619</v>
      </c>
    </row>
    <row r="1298" spans="1:24">
      <c r="A1298" s="175">
        <v>61</v>
      </c>
      <c r="B1298" s="175" t="s">
        <v>384</v>
      </c>
      <c r="C1298" s="175">
        <v>19</v>
      </c>
      <c r="D1298" s="175" t="s">
        <v>615</v>
      </c>
      <c r="E1298" s="175">
        <v>35</v>
      </c>
      <c r="F1298" s="175">
        <v>1284</v>
      </c>
      <c r="G1298" s="175" t="s">
        <v>610</v>
      </c>
      <c r="H1298" s="175" t="s">
        <v>562</v>
      </c>
      <c r="I1298" s="175" t="s">
        <v>637</v>
      </c>
      <c r="O1298" s="175" t="s">
        <v>635</v>
      </c>
      <c r="U1298" s="175">
        <v>9.35</v>
      </c>
    </row>
    <row r="1299" spans="1:24">
      <c r="A1299" s="175">
        <v>61</v>
      </c>
      <c r="B1299" s="175" t="s">
        <v>384</v>
      </c>
      <c r="C1299" s="175">
        <v>20</v>
      </c>
      <c r="D1299" s="175" t="s">
        <v>615</v>
      </c>
      <c r="E1299" s="175">
        <v>35</v>
      </c>
      <c r="F1299" s="175">
        <v>1285</v>
      </c>
      <c r="G1299" s="175" t="s">
        <v>610</v>
      </c>
      <c r="H1299" s="175" t="s">
        <v>619</v>
      </c>
      <c r="J1299" s="175" t="s">
        <v>562</v>
      </c>
      <c r="L1299" s="175" t="s">
        <v>562</v>
      </c>
      <c r="M1299" s="175" t="s">
        <v>619</v>
      </c>
      <c r="N1299" s="175" t="s">
        <v>562</v>
      </c>
      <c r="O1299" s="175" t="s">
        <v>562</v>
      </c>
      <c r="P1299" s="175" t="s">
        <v>562</v>
      </c>
      <c r="R1299" s="175" t="s">
        <v>562</v>
      </c>
      <c r="S1299" s="175" t="s">
        <v>619</v>
      </c>
      <c r="U1299" s="175">
        <v>5</v>
      </c>
      <c r="V1299" s="175" t="s">
        <v>562</v>
      </c>
      <c r="X1299" s="175" t="s">
        <v>619</v>
      </c>
    </row>
    <row r="1300" spans="1:24">
      <c r="A1300" s="175">
        <v>61</v>
      </c>
      <c r="B1300" s="175" t="s">
        <v>384</v>
      </c>
      <c r="C1300" s="175">
        <v>21</v>
      </c>
      <c r="D1300" s="175">
        <v>40</v>
      </c>
      <c r="E1300" s="175">
        <v>40</v>
      </c>
      <c r="F1300" s="175">
        <v>1286</v>
      </c>
      <c r="H1300" s="175" t="s">
        <v>562</v>
      </c>
      <c r="J1300" s="175" t="s">
        <v>562</v>
      </c>
      <c r="M1300" s="175" t="s">
        <v>619</v>
      </c>
      <c r="N1300" s="175" t="s">
        <v>562</v>
      </c>
      <c r="O1300" s="175" t="s">
        <v>562</v>
      </c>
      <c r="P1300" s="175" t="s">
        <v>562</v>
      </c>
      <c r="R1300" s="175" t="s">
        <v>562</v>
      </c>
      <c r="S1300" s="175" t="s">
        <v>619</v>
      </c>
      <c r="U1300" s="175">
        <v>4.5999999999999996</v>
      </c>
      <c r="V1300" s="175" t="s">
        <v>562</v>
      </c>
      <c r="X1300" s="175" t="s">
        <v>619</v>
      </c>
    </row>
    <row r="1301" spans="1:24">
      <c r="A1301" s="175">
        <v>61</v>
      </c>
      <c r="B1301" s="175" t="s">
        <v>384</v>
      </c>
      <c r="C1301" s="175">
        <v>22</v>
      </c>
      <c r="D1301" s="175">
        <v>20</v>
      </c>
      <c r="E1301" s="175">
        <v>20</v>
      </c>
      <c r="F1301" s="175">
        <v>1287</v>
      </c>
      <c r="H1301" s="175" t="s">
        <v>562</v>
      </c>
      <c r="J1301" s="175" t="s">
        <v>562</v>
      </c>
      <c r="L1301" s="175" t="s">
        <v>562</v>
      </c>
      <c r="M1301" s="175" t="s">
        <v>619</v>
      </c>
      <c r="N1301" s="175" t="s">
        <v>562</v>
      </c>
      <c r="O1301" s="175" t="s">
        <v>562</v>
      </c>
      <c r="P1301" s="175" t="s">
        <v>619</v>
      </c>
      <c r="R1301" s="175" t="s">
        <v>562</v>
      </c>
      <c r="S1301" s="175" t="s">
        <v>619</v>
      </c>
      <c r="U1301" s="175">
        <v>4.7</v>
      </c>
      <c r="V1301" s="175" t="s">
        <v>562</v>
      </c>
      <c r="X1301" s="175" t="s">
        <v>619</v>
      </c>
    </row>
    <row r="1302" spans="1:24">
      <c r="A1302" s="175">
        <v>61</v>
      </c>
      <c r="B1302" s="175" t="s">
        <v>384</v>
      </c>
      <c r="C1302" s="175">
        <v>23</v>
      </c>
      <c r="D1302" s="175">
        <v>5</v>
      </c>
      <c r="E1302" s="175">
        <v>5</v>
      </c>
      <c r="F1302" s="175">
        <v>1288</v>
      </c>
      <c r="G1302" s="175" t="s">
        <v>610</v>
      </c>
      <c r="H1302" s="175" t="s">
        <v>562</v>
      </c>
      <c r="I1302" s="175" t="s">
        <v>637</v>
      </c>
      <c r="O1302" s="175" t="s">
        <v>635</v>
      </c>
      <c r="U1302" s="175">
        <v>9.35</v>
      </c>
    </row>
    <row r="1303" spans="1:24">
      <c r="A1303" s="175">
        <v>61</v>
      </c>
      <c r="B1303" s="175" t="s">
        <v>384</v>
      </c>
      <c r="C1303" s="175">
        <v>24</v>
      </c>
      <c r="D1303" s="175">
        <v>5</v>
      </c>
      <c r="E1303" s="175">
        <v>5</v>
      </c>
      <c r="F1303" s="175">
        <v>1289</v>
      </c>
      <c r="G1303" s="175" t="s">
        <v>610</v>
      </c>
      <c r="H1303" s="175" t="s">
        <v>562</v>
      </c>
      <c r="J1303" s="175" t="s">
        <v>562</v>
      </c>
      <c r="L1303" s="175" t="s">
        <v>562</v>
      </c>
      <c r="M1303" s="175" t="s">
        <v>619</v>
      </c>
      <c r="N1303" s="175" t="s">
        <v>562</v>
      </c>
      <c r="O1303" s="175" t="s">
        <v>619</v>
      </c>
      <c r="P1303" s="175" t="s">
        <v>562</v>
      </c>
      <c r="R1303" s="175" t="s">
        <v>562</v>
      </c>
      <c r="S1303" s="175" t="s">
        <v>562</v>
      </c>
      <c r="U1303" s="175">
        <v>3.06</v>
      </c>
      <c r="V1303" s="175" t="s">
        <v>562</v>
      </c>
      <c r="X1303" s="175" t="s">
        <v>619</v>
      </c>
    </row>
    <row r="1304" spans="1:24">
      <c r="A1304" s="175">
        <v>62</v>
      </c>
      <c r="B1304" s="175" t="s">
        <v>382</v>
      </c>
      <c r="C1304" s="175">
        <v>1</v>
      </c>
      <c r="D1304" s="175" t="s">
        <v>618</v>
      </c>
      <c r="E1304" s="175">
        <v>2462</v>
      </c>
      <c r="F1304" s="175">
        <v>1290</v>
      </c>
      <c r="H1304" s="175" t="s">
        <v>562</v>
      </c>
      <c r="J1304" s="175" t="s">
        <v>562</v>
      </c>
      <c r="L1304" s="175" t="s">
        <v>562</v>
      </c>
      <c r="M1304" s="175" t="s">
        <v>619</v>
      </c>
      <c r="N1304" s="175" t="s">
        <v>562</v>
      </c>
      <c r="U1304" s="175">
        <v>1.1499999999999999</v>
      </c>
    </row>
    <row r="1305" spans="1:24">
      <c r="A1305" s="175">
        <v>62</v>
      </c>
      <c r="B1305" s="175" t="s">
        <v>382</v>
      </c>
      <c r="C1305" s="175">
        <v>2</v>
      </c>
      <c r="D1305" s="175">
        <v>2000</v>
      </c>
      <c r="E1305" s="175">
        <v>2000</v>
      </c>
      <c r="F1305" s="175">
        <v>1291</v>
      </c>
      <c r="H1305" s="175" t="s">
        <v>562</v>
      </c>
      <c r="J1305" s="175" t="s">
        <v>562</v>
      </c>
      <c r="M1305" s="175" t="s">
        <v>619</v>
      </c>
      <c r="N1305" s="175" t="s">
        <v>562</v>
      </c>
      <c r="U1305" s="175">
        <v>1.1000000000000001</v>
      </c>
    </row>
    <row r="1306" spans="1:24">
      <c r="A1306" s="175">
        <v>62</v>
      </c>
      <c r="B1306" s="175" t="s">
        <v>382</v>
      </c>
      <c r="C1306" s="175">
        <v>3</v>
      </c>
      <c r="D1306" s="175">
        <v>1500</v>
      </c>
      <c r="E1306" s="175">
        <v>1500</v>
      </c>
      <c r="F1306" s="175">
        <v>1292</v>
      </c>
      <c r="H1306" s="175" t="s">
        <v>619</v>
      </c>
      <c r="J1306" s="175" t="s">
        <v>619</v>
      </c>
      <c r="M1306" s="175" t="s">
        <v>620</v>
      </c>
      <c r="Q1306" s="175" t="s">
        <v>619</v>
      </c>
      <c r="T1306" s="175" t="s">
        <v>562</v>
      </c>
      <c r="U1306" s="175">
        <v>6.5</v>
      </c>
    </row>
    <row r="1307" spans="1:24">
      <c r="A1307" s="175">
        <v>62</v>
      </c>
      <c r="B1307" s="175" t="s">
        <v>382</v>
      </c>
      <c r="C1307" s="175">
        <v>4</v>
      </c>
      <c r="D1307" s="175">
        <v>1000</v>
      </c>
      <c r="E1307" s="175">
        <v>1000</v>
      </c>
      <c r="F1307" s="175">
        <v>1293</v>
      </c>
      <c r="H1307" s="175" t="s">
        <v>562</v>
      </c>
      <c r="J1307" s="175" t="s">
        <v>562</v>
      </c>
      <c r="L1307" s="175" t="s">
        <v>562</v>
      </c>
      <c r="M1307" s="175" t="s">
        <v>619</v>
      </c>
      <c r="N1307" s="175" t="s">
        <v>562</v>
      </c>
      <c r="U1307" s="175">
        <v>1.1499999999999999</v>
      </c>
    </row>
    <row r="1308" spans="1:24">
      <c r="A1308" s="175">
        <v>62</v>
      </c>
      <c r="B1308" s="175" t="s">
        <v>382</v>
      </c>
      <c r="C1308" s="175">
        <v>5</v>
      </c>
      <c r="D1308" s="175">
        <v>800</v>
      </c>
      <c r="E1308" s="175">
        <v>800</v>
      </c>
      <c r="F1308" s="175">
        <v>1294</v>
      </c>
      <c r="H1308" s="175" t="s">
        <v>562</v>
      </c>
      <c r="J1308" s="175" t="s">
        <v>562</v>
      </c>
      <c r="M1308" s="175" t="s">
        <v>619</v>
      </c>
      <c r="Q1308" s="175" t="s">
        <v>619</v>
      </c>
      <c r="T1308" s="175" t="s">
        <v>562</v>
      </c>
      <c r="U1308" s="175">
        <v>5.75</v>
      </c>
    </row>
    <row r="1309" spans="1:24">
      <c r="A1309" s="175">
        <v>62</v>
      </c>
      <c r="B1309" s="175" t="s">
        <v>382</v>
      </c>
      <c r="C1309" s="175">
        <v>6</v>
      </c>
      <c r="D1309" s="175">
        <v>600</v>
      </c>
      <c r="E1309" s="175">
        <v>600</v>
      </c>
      <c r="F1309" s="175">
        <v>1295</v>
      </c>
      <c r="H1309" s="175" t="s">
        <v>562</v>
      </c>
      <c r="J1309" s="175" t="s">
        <v>562</v>
      </c>
      <c r="M1309" s="175" t="s">
        <v>619</v>
      </c>
      <c r="U1309" s="175">
        <v>0.95</v>
      </c>
    </row>
    <row r="1310" spans="1:24">
      <c r="A1310" s="175">
        <v>62</v>
      </c>
      <c r="B1310" s="175" t="s">
        <v>382</v>
      </c>
      <c r="C1310" s="175">
        <v>7</v>
      </c>
      <c r="D1310" s="175" t="s">
        <v>628</v>
      </c>
      <c r="E1310" s="175">
        <v>510</v>
      </c>
      <c r="F1310" s="175">
        <v>1296</v>
      </c>
      <c r="H1310" s="175" t="s">
        <v>562</v>
      </c>
      <c r="J1310" s="175" t="s">
        <v>619</v>
      </c>
      <c r="L1310" s="175" t="s">
        <v>562</v>
      </c>
      <c r="M1310" s="175" t="s">
        <v>620</v>
      </c>
      <c r="N1310" s="175" t="s">
        <v>562</v>
      </c>
      <c r="Q1310" s="175" t="s">
        <v>619</v>
      </c>
      <c r="T1310" s="175" t="s">
        <v>562</v>
      </c>
      <c r="U1310" s="175">
        <v>6.35</v>
      </c>
    </row>
    <row r="1311" spans="1:24">
      <c r="A1311" s="175">
        <v>62</v>
      </c>
      <c r="B1311" s="175" t="s">
        <v>382</v>
      </c>
      <c r="C1311" s="175">
        <v>8</v>
      </c>
      <c r="D1311" s="175" t="s">
        <v>630</v>
      </c>
      <c r="E1311" s="175">
        <v>448</v>
      </c>
      <c r="F1311" s="175">
        <v>1297</v>
      </c>
      <c r="H1311" s="175" t="s">
        <v>562</v>
      </c>
      <c r="J1311" s="175" t="s">
        <v>562</v>
      </c>
      <c r="M1311" s="175" t="s">
        <v>619</v>
      </c>
      <c r="U1311" s="175">
        <v>0.95</v>
      </c>
    </row>
    <row r="1312" spans="1:24">
      <c r="A1312" s="175">
        <v>62</v>
      </c>
      <c r="B1312" s="175" t="s">
        <v>382</v>
      </c>
      <c r="C1312" s="175">
        <v>9</v>
      </c>
      <c r="D1312" s="175">
        <v>34.78</v>
      </c>
      <c r="E1312" s="175">
        <v>387</v>
      </c>
      <c r="F1312" s="175">
        <v>1298</v>
      </c>
      <c r="H1312" s="175" t="s">
        <v>562</v>
      </c>
      <c r="J1312" s="175" t="s">
        <v>562</v>
      </c>
      <c r="M1312" s="175" t="s">
        <v>619</v>
      </c>
      <c r="U1312" s="175">
        <v>0.95</v>
      </c>
    </row>
    <row r="1313" spans="1:24">
      <c r="A1313" s="175">
        <v>62</v>
      </c>
      <c r="B1313" s="175" t="s">
        <v>382</v>
      </c>
      <c r="C1313" s="175">
        <v>10</v>
      </c>
      <c r="D1313" s="175">
        <v>34.700000000000003</v>
      </c>
      <c r="E1313" s="175">
        <v>318</v>
      </c>
      <c r="F1313" s="175">
        <v>1299</v>
      </c>
      <c r="H1313" s="175" t="s">
        <v>562</v>
      </c>
      <c r="J1313" s="175" t="s">
        <v>562</v>
      </c>
      <c r="M1313" s="175" t="s">
        <v>619</v>
      </c>
      <c r="O1313" s="175" t="s">
        <v>562</v>
      </c>
      <c r="P1313" s="175" t="s">
        <v>562</v>
      </c>
      <c r="Q1313" s="175" t="s">
        <v>619</v>
      </c>
      <c r="R1313" s="175" t="s">
        <v>562</v>
      </c>
      <c r="T1313" s="175" t="s">
        <v>562</v>
      </c>
      <c r="U1313" s="175">
        <v>7.3</v>
      </c>
    </row>
    <row r="1314" spans="1:24">
      <c r="A1314" s="175">
        <v>62</v>
      </c>
      <c r="B1314" s="175" t="s">
        <v>382</v>
      </c>
      <c r="C1314" s="175">
        <v>11</v>
      </c>
      <c r="D1314" s="175" t="s">
        <v>630</v>
      </c>
      <c r="E1314" s="175">
        <v>278</v>
      </c>
      <c r="F1314" s="175">
        <v>1300</v>
      </c>
      <c r="H1314" s="175" t="s">
        <v>562</v>
      </c>
      <c r="J1314" s="175" t="s">
        <v>562</v>
      </c>
      <c r="M1314" s="175" t="s">
        <v>619</v>
      </c>
      <c r="O1314" s="175" t="s">
        <v>562</v>
      </c>
      <c r="P1314" s="175" t="s">
        <v>562</v>
      </c>
      <c r="R1314" s="175" t="s">
        <v>562</v>
      </c>
      <c r="U1314" s="175">
        <v>2.5</v>
      </c>
    </row>
    <row r="1315" spans="1:24">
      <c r="A1315" s="175">
        <v>62</v>
      </c>
      <c r="B1315" s="175" t="s">
        <v>382</v>
      </c>
      <c r="C1315" s="175">
        <v>12</v>
      </c>
      <c r="D1315" s="175">
        <v>34.4</v>
      </c>
      <c r="E1315" s="175">
        <v>238</v>
      </c>
      <c r="F1315" s="175">
        <v>1301</v>
      </c>
      <c r="G1315" s="175" t="s">
        <v>610</v>
      </c>
      <c r="H1315" s="175" t="s">
        <v>562</v>
      </c>
      <c r="J1315" s="175" t="s">
        <v>562</v>
      </c>
      <c r="L1315" s="175" t="s">
        <v>562</v>
      </c>
      <c r="M1315" s="175" t="s">
        <v>619</v>
      </c>
      <c r="N1315" s="175" t="s">
        <v>562</v>
      </c>
      <c r="O1315" s="175" t="s">
        <v>562</v>
      </c>
      <c r="P1315" s="175" t="s">
        <v>562</v>
      </c>
      <c r="R1315" s="175" t="s">
        <v>619</v>
      </c>
      <c r="U1315" s="175">
        <v>3.67</v>
      </c>
      <c r="X1315" s="175" t="s">
        <v>619</v>
      </c>
    </row>
    <row r="1316" spans="1:24">
      <c r="A1316" s="175">
        <v>62</v>
      </c>
      <c r="B1316" s="175" t="s">
        <v>382</v>
      </c>
      <c r="C1316" s="175">
        <v>13</v>
      </c>
      <c r="D1316" s="175">
        <v>34.1</v>
      </c>
      <c r="E1316" s="175">
        <v>214</v>
      </c>
      <c r="F1316" s="175">
        <v>1302</v>
      </c>
      <c r="H1316" s="175" t="s">
        <v>562</v>
      </c>
      <c r="J1316" s="175" t="s">
        <v>562</v>
      </c>
      <c r="M1316" s="175" t="s">
        <v>619</v>
      </c>
      <c r="O1316" s="175" t="s">
        <v>562</v>
      </c>
      <c r="P1316" s="175" t="s">
        <v>562</v>
      </c>
      <c r="Q1316" s="175" t="s">
        <v>619</v>
      </c>
      <c r="R1316" s="175" t="s">
        <v>562</v>
      </c>
      <c r="T1316" s="175" t="s">
        <v>562</v>
      </c>
      <c r="U1316" s="175">
        <v>7.52</v>
      </c>
      <c r="X1316" s="175" t="s">
        <v>619</v>
      </c>
    </row>
    <row r="1317" spans="1:24">
      <c r="A1317" s="175">
        <v>62</v>
      </c>
      <c r="B1317" s="175" t="s">
        <v>382</v>
      </c>
      <c r="C1317" s="175">
        <v>14</v>
      </c>
      <c r="D1317" s="175">
        <v>33.6</v>
      </c>
      <c r="E1317" s="175">
        <v>192</v>
      </c>
      <c r="F1317" s="175">
        <v>1303</v>
      </c>
      <c r="H1317" s="175" t="s">
        <v>562</v>
      </c>
      <c r="J1317" s="175" t="s">
        <v>562</v>
      </c>
      <c r="M1317" s="175" t="s">
        <v>619</v>
      </c>
      <c r="O1317" s="175" t="s">
        <v>562</v>
      </c>
      <c r="P1317" s="175" t="s">
        <v>562</v>
      </c>
      <c r="R1317" s="175" t="s">
        <v>562</v>
      </c>
      <c r="U1317" s="175">
        <v>2.72</v>
      </c>
      <c r="X1317" s="175" t="s">
        <v>619</v>
      </c>
    </row>
    <row r="1318" spans="1:24">
      <c r="A1318" s="175">
        <v>62</v>
      </c>
      <c r="B1318" s="175" t="s">
        <v>382</v>
      </c>
      <c r="C1318" s="175">
        <v>15</v>
      </c>
      <c r="D1318" s="175">
        <v>33.1</v>
      </c>
      <c r="E1318" s="175">
        <v>166</v>
      </c>
      <c r="F1318" s="175">
        <v>1304</v>
      </c>
      <c r="G1318" s="175" t="s">
        <v>610</v>
      </c>
      <c r="H1318" s="175" t="s">
        <v>562</v>
      </c>
      <c r="J1318" s="175" t="s">
        <v>562</v>
      </c>
      <c r="L1318" s="175" t="s">
        <v>562</v>
      </c>
      <c r="M1318" s="175" t="s">
        <v>619</v>
      </c>
      <c r="N1318" s="175" t="s">
        <v>562</v>
      </c>
      <c r="O1318" s="175" t="s">
        <v>562</v>
      </c>
      <c r="P1318" s="175" t="s">
        <v>562</v>
      </c>
      <c r="Q1318" s="175" t="s">
        <v>619</v>
      </c>
      <c r="R1318" s="175" t="s">
        <v>562</v>
      </c>
      <c r="T1318" s="175" t="s">
        <v>562</v>
      </c>
      <c r="U1318" s="175">
        <v>7.77</v>
      </c>
      <c r="V1318" s="175" t="s">
        <v>562</v>
      </c>
      <c r="X1318" s="175" t="s">
        <v>619</v>
      </c>
    </row>
    <row r="1319" spans="1:24">
      <c r="A1319" s="175">
        <v>62</v>
      </c>
      <c r="B1319" s="175" t="s">
        <v>382</v>
      </c>
      <c r="C1319" s="175">
        <v>16</v>
      </c>
      <c r="D1319" s="175">
        <v>32.9</v>
      </c>
      <c r="E1319" s="175">
        <v>152</v>
      </c>
      <c r="F1319" s="175">
        <v>1305</v>
      </c>
      <c r="H1319" s="175" t="s">
        <v>562</v>
      </c>
      <c r="J1319" s="175" t="s">
        <v>562</v>
      </c>
      <c r="L1319" s="175" t="s">
        <v>562</v>
      </c>
      <c r="M1319" s="175" t="s">
        <v>619</v>
      </c>
      <c r="N1319" s="175" t="s">
        <v>562</v>
      </c>
      <c r="O1319" s="175" t="s">
        <v>562</v>
      </c>
      <c r="P1319" s="175" t="s">
        <v>562</v>
      </c>
      <c r="R1319" s="175" t="s">
        <v>562</v>
      </c>
      <c r="U1319" s="175">
        <v>2.97</v>
      </c>
      <c r="V1319" s="175" t="s">
        <v>562</v>
      </c>
      <c r="X1319" s="175" t="s">
        <v>619</v>
      </c>
    </row>
    <row r="1320" spans="1:24">
      <c r="A1320" s="175">
        <v>62</v>
      </c>
      <c r="B1320" s="175" t="s">
        <v>382</v>
      </c>
      <c r="C1320" s="175">
        <v>17</v>
      </c>
      <c r="D1320" s="175">
        <v>32.6</v>
      </c>
      <c r="E1320" s="175">
        <v>127</v>
      </c>
      <c r="F1320" s="175">
        <v>1306</v>
      </c>
      <c r="H1320" s="175" t="s">
        <v>562</v>
      </c>
      <c r="J1320" s="175" t="s">
        <v>562</v>
      </c>
      <c r="L1320" s="175" t="s">
        <v>562</v>
      </c>
      <c r="M1320" s="175" t="s">
        <v>619</v>
      </c>
      <c r="N1320" s="175" t="s">
        <v>562</v>
      </c>
      <c r="O1320" s="175" t="s">
        <v>562</v>
      </c>
      <c r="P1320" s="175" t="s">
        <v>562</v>
      </c>
      <c r="Q1320" s="175" t="s">
        <v>619</v>
      </c>
      <c r="R1320" s="175" t="s">
        <v>562</v>
      </c>
      <c r="T1320" s="175" t="s">
        <v>562</v>
      </c>
      <c r="U1320" s="175">
        <v>7.77</v>
      </c>
      <c r="V1320" s="175" t="s">
        <v>562</v>
      </c>
      <c r="X1320" s="175" t="s">
        <v>619</v>
      </c>
    </row>
    <row r="1321" spans="1:24">
      <c r="A1321" s="175">
        <v>62</v>
      </c>
      <c r="B1321" s="175" t="s">
        <v>382</v>
      </c>
      <c r="C1321" s="175">
        <v>18</v>
      </c>
      <c r="D1321" s="175">
        <v>32.299999999999997</v>
      </c>
      <c r="E1321" s="175">
        <v>103</v>
      </c>
      <c r="F1321" s="175">
        <v>1307</v>
      </c>
      <c r="G1321" s="175" t="s">
        <v>610</v>
      </c>
      <c r="H1321" s="175" t="s">
        <v>562</v>
      </c>
      <c r="J1321" s="175" t="s">
        <v>562</v>
      </c>
      <c r="L1321" s="175" t="s">
        <v>562</v>
      </c>
      <c r="M1321" s="175" t="s">
        <v>619</v>
      </c>
      <c r="N1321" s="175" t="s">
        <v>562</v>
      </c>
      <c r="O1321" s="175" t="s">
        <v>562</v>
      </c>
      <c r="P1321" s="175" t="s">
        <v>562</v>
      </c>
      <c r="R1321" s="175" t="s">
        <v>619</v>
      </c>
      <c r="U1321" s="175">
        <v>3.72</v>
      </c>
      <c r="V1321" s="175" t="s">
        <v>562</v>
      </c>
      <c r="X1321" s="175" t="s">
        <v>619</v>
      </c>
    </row>
    <row r="1322" spans="1:24">
      <c r="A1322" s="175">
        <v>62</v>
      </c>
      <c r="B1322" s="175" t="s">
        <v>382</v>
      </c>
      <c r="C1322" s="175">
        <v>19</v>
      </c>
      <c r="D1322" s="175" t="s">
        <v>630</v>
      </c>
      <c r="E1322" s="175">
        <v>88</v>
      </c>
      <c r="F1322" s="175">
        <v>1308</v>
      </c>
      <c r="H1322" s="175" t="s">
        <v>562</v>
      </c>
      <c r="J1322" s="175" t="s">
        <v>619</v>
      </c>
      <c r="L1322" s="175" t="s">
        <v>562</v>
      </c>
      <c r="M1322" s="175" t="s">
        <v>619</v>
      </c>
      <c r="N1322" s="175" t="s">
        <v>562</v>
      </c>
      <c r="O1322" s="175" t="s">
        <v>562</v>
      </c>
      <c r="P1322" s="175" t="s">
        <v>619</v>
      </c>
      <c r="R1322" s="175" t="s">
        <v>562</v>
      </c>
      <c r="S1322" s="175" t="s">
        <v>619</v>
      </c>
      <c r="U1322" s="175">
        <v>5.2</v>
      </c>
      <c r="V1322" s="175" t="s">
        <v>562</v>
      </c>
      <c r="X1322" s="175" t="s">
        <v>619</v>
      </c>
    </row>
    <row r="1323" spans="1:24">
      <c r="A1323" s="175">
        <v>62</v>
      </c>
      <c r="B1323" s="175" t="s">
        <v>382</v>
      </c>
      <c r="C1323" s="175">
        <v>20</v>
      </c>
      <c r="D1323" s="175">
        <v>31.8</v>
      </c>
      <c r="E1323" s="175">
        <v>74</v>
      </c>
      <c r="F1323" s="175">
        <v>1309</v>
      </c>
      <c r="H1323" s="175" t="s">
        <v>562</v>
      </c>
      <c r="J1323" s="175" t="s">
        <v>562</v>
      </c>
      <c r="L1323" s="175" t="s">
        <v>562</v>
      </c>
      <c r="M1323" s="175" t="s">
        <v>620</v>
      </c>
      <c r="N1323" s="175" t="s">
        <v>562</v>
      </c>
      <c r="O1323" s="175" t="s">
        <v>562</v>
      </c>
      <c r="P1323" s="175" t="s">
        <v>619</v>
      </c>
      <c r="Q1323" s="175" t="s">
        <v>619</v>
      </c>
      <c r="R1323" s="175" t="s">
        <v>562</v>
      </c>
      <c r="S1323" s="175" t="s">
        <v>619</v>
      </c>
      <c r="T1323" s="175" t="s">
        <v>562</v>
      </c>
      <c r="U1323" s="175">
        <v>9.4</v>
      </c>
      <c r="V1323" s="175" t="s">
        <v>562</v>
      </c>
      <c r="X1323" s="175" t="s">
        <v>619</v>
      </c>
    </row>
    <row r="1324" spans="1:24">
      <c r="A1324" s="175">
        <v>62</v>
      </c>
      <c r="B1324" s="175" t="s">
        <v>382</v>
      </c>
      <c r="C1324" s="175">
        <v>21</v>
      </c>
      <c r="D1324" s="175" t="s">
        <v>615</v>
      </c>
      <c r="E1324" s="175">
        <v>55</v>
      </c>
      <c r="F1324" s="175">
        <v>1310</v>
      </c>
      <c r="G1324" s="175" t="s">
        <v>610</v>
      </c>
      <c r="H1324" s="175" t="s">
        <v>562</v>
      </c>
      <c r="J1324" s="175" t="s">
        <v>562</v>
      </c>
      <c r="L1324" s="175" t="s">
        <v>562</v>
      </c>
      <c r="M1324" s="175" t="s">
        <v>619</v>
      </c>
      <c r="N1324" s="175" t="s">
        <v>562</v>
      </c>
      <c r="O1324" s="175" t="s">
        <v>619</v>
      </c>
      <c r="P1324" s="175" t="s">
        <v>562</v>
      </c>
      <c r="R1324" s="175" t="s">
        <v>562</v>
      </c>
      <c r="S1324" s="175" t="s">
        <v>619</v>
      </c>
      <c r="U1324" s="175">
        <v>5.4</v>
      </c>
      <c r="V1324" s="175" t="s">
        <v>562</v>
      </c>
      <c r="X1324" s="175" t="s">
        <v>619</v>
      </c>
    </row>
    <row r="1325" spans="1:24">
      <c r="A1325" s="175">
        <v>62</v>
      </c>
      <c r="B1325" s="175" t="s">
        <v>382</v>
      </c>
      <c r="C1325" s="175">
        <v>22</v>
      </c>
      <c r="D1325" s="175">
        <v>40</v>
      </c>
      <c r="E1325" s="175">
        <v>40</v>
      </c>
      <c r="F1325" s="175">
        <v>1311</v>
      </c>
      <c r="H1325" s="175" t="s">
        <v>562</v>
      </c>
      <c r="J1325" s="175" t="s">
        <v>562</v>
      </c>
      <c r="L1325" s="175" t="s">
        <v>562</v>
      </c>
      <c r="M1325" s="175" t="s">
        <v>619</v>
      </c>
      <c r="N1325" s="175" t="s">
        <v>562</v>
      </c>
      <c r="O1325" s="175" t="s">
        <v>562</v>
      </c>
      <c r="P1325" s="175" t="s">
        <v>562</v>
      </c>
      <c r="R1325" s="175" t="s">
        <v>562</v>
      </c>
      <c r="S1325" s="175" t="s">
        <v>619</v>
      </c>
      <c r="U1325" s="175">
        <v>4.6500000000000004</v>
      </c>
      <c r="V1325" s="175" t="s">
        <v>562</v>
      </c>
      <c r="X1325" s="175" t="s">
        <v>619</v>
      </c>
    </row>
    <row r="1326" spans="1:24">
      <c r="A1326" s="175">
        <v>62</v>
      </c>
      <c r="B1326" s="175" t="s">
        <v>382</v>
      </c>
      <c r="C1326" s="175">
        <v>23</v>
      </c>
      <c r="D1326" s="175">
        <v>20</v>
      </c>
      <c r="E1326" s="175">
        <v>20</v>
      </c>
      <c r="F1326" s="175">
        <v>1312</v>
      </c>
      <c r="H1326" s="175" t="s">
        <v>562</v>
      </c>
      <c r="J1326" s="175" t="s">
        <v>562</v>
      </c>
      <c r="L1326" s="175" t="s">
        <v>562</v>
      </c>
      <c r="M1326" s="175" t="s">
        <v>619</v>
      </c>
      <c r="N1326" s="175" t="s">
        <v>562</v>
      </c>
      <c r="O1326" s="175" t="s">
        <v>562</v>
      </c>
      <c r="P1326" s="175" t="s">
        <v>562</v>
      </c>
      <c r="Q1326" s="175" t="s">
        <v>619</v>
      </c>
      <c r="R1326" s="175" t="s">
        <v>562</v>
      </c>
      <c r="S1326" s="175" t="s">
        <v>619</v>
      </c>
      <c r="T1326" s="175" t="s">
        <v>562</v>
      </c>
      <c r="U1326" s="175">
        <v>9.4499999999999993</v>
      </c>
      <c r="V1326" s="175" t="s">
        <v>562</v>
      </c>
      <c r="X1326" s="175" t="s">
        <v>619</v>
      </c>
    </row>
    <row r="1327" spans="1:24">
      <c r="A1327" s="175">
        <v>62</v>
      </c>
      <c r="B1327" s="175" t="s">
        <v>382</v>
      </c>
      <c r="C1327" s="175">
        <v>24</v>
      </c>
      <c r="D1327" s="175">
        <v>5</v>
      </c>
      <c r="E1327" s="175">
        <v>5</v>
      </c>
      <c r="F1327" s="175">
        <v>1313</v>
      </c>
      <c r="G1327" s="175" t="s">
        <v>610</v>
      </c>
      <c r="H1327" s="175" t="s">
        <v>562</v>
      </c>
      <c r="J1327" s="175" t="s">
        <v>562</v>
      </c>
      <c r="L1327" s="175" t="s">
        <v>562</v>
      </c>
      <c r="M1327" s="175" t="s">
        <v>619</v>
      </c>
      <c r="N1327" s="175" t="s">
        <v>562</v>
      </c>
      <c r="O1327" s="175" t="s">
        <v>562</v>
      </c>
      <c r="P1327" s="175" t="s">
        <v>562</v>
      </c>
      <c r="Q1327" s="175" t="s">
        <v>619</v>
      </c>
      <c r="R1327" s="175" t="s">
        <v>562</v>
      </c>
      <c r="S1327" s="175" t="s">
        <v>619</v>
      </c>
      <c r="T1327" s="175" t="s">
        <v>562</v>
      </c>
      <c r="U1327" s="175">
        <v>9.4499999999999993</v>
      </c>
      <c r="V1327" s="175" t="s">
        <v>562</v>
      </c>
      <c r="X1327" s="175" t="s">
        <v>619</v>
      </c>
    </row>
    <row r="1328" spans="1:24">
      <c r="A1328" s="175">
        <v>63</v>
      </c>
      <c r="B1328" s="175" t="s">
        <v>380</v>
      </c>
      <c r="C1328" s="175">
        <v>1</v>
      </c>
      <c r="D1328" s="175" t="s">
        <v>618</v>
      </c>
      <c r="E1328" s="175">
        <v>2667</v>
      </c>
      <c r="F1328" s="175">
        <v>1314</v>
      </c>
      <c r="H1328" s="175" t="s">
        <v>562</v>
      </c>
      <c r="J1328" s="175" t="s">
        <v>562</v>
      </c>
      <c r="L1328" s="175" t="s">
        <v>562</v>
      </c>
      <c r="M1328" s="175" t="s">
        <v>619</v>
      </c>
      <c r="N1328" s="175" t="s">
        <v>562</v>
      </c>
      <c r="U1328" s="175">
        <v>1.1499999999999999</v>
      </c>
    </row>
    <row r="1329" spans="1:24">
      <c r="A1329" s="175">
        <v>63</v>
      </c>
      <c r="B1329" s="175" t="s">
        <v>380</v>
      </c>
      <c r="C1329" s="175">
        <v>2</v>
      </c>
      <c r="D1329" s="175" t="s">
        <v>723</v>
      </c>
      <c r="E1329" s="175">
        <v>2400</v>
      </c>
      <c r="F1329" s="175">
        <v>1315</v>
      </c>
      <c r="H1329" s="175" t="s">
        <v>562</v>
      </c>
      <c r="J1329" s="175" t="s">
        <v>562</v>
      </c>
      <c r="M1329" s="175" t="s">
        <v>619</v>
      </c>
      <c r="N1329" s="175" t="s">
        <v>562</v>
      </c>
      <c r="U1329" s="175">
        <v>1.1000000000000001</v>
      </c>
    </row>
    <row r="1330" spans="1:24">
      <c r="A1330" s="175">
        <v>63</v>
      </c>
      <c r="B1330" s="175" t="s">
        <v>380</v>
      </c>
      <c r="C1330" s="175">
        <v>3</v>
      </c>
      <c r="D1330" s="175">
        <v>2000</v>
      </c>
      <c r="E1330" s="175">
        <v>2000</v>
      </c>
      <c r="F1330" s="175">
        <v>1316</v>
      </c>
      <c r="H1330" s="175" t="s">
        <v>562</v>
      </c>
      <c r="J1330" s="175" t="s">
        <v>562</v>
      </c>
      <c r="M1330" s="175" t="s">
        <v>619</v>
      </c>
      <c r="N1330" s="175" t="s">
        <v>562</v>
      </c>
      <c r="U1330" s="175">
        <v>1.1000000000000001</v>
      </c>
    </row>
    <row r="1331" spans="1:24">
      <c r="A1331" s="175">
        <v>63</v>
      </c>
      <c r="B1331" s="175" t="s">
        <v>380</v>
      </c>
      <c r="C1331" s="175">
        <v>4</v>
      </c>
      <c r="D1331" s="175">
        <v>1500</v>
      </c>
      <c r="E1331" s="175">
        <v>1500</v>
      </c>
      <c r="F1331" s="175">
        <v>1317</v>
      </c>
      <c r="H1331" s="175" t="s">
        <v>562</v>
      </c>
      <c r="J1331" s="175" t="s">
        <v>562</v>
      </c>
      <c r="M1331" s="175" t="s">
        <v>619</v>
      </c>
      <c r="U1331" s="175">
        <v>0.95</v>
      </c>
    </row>
    <row r="1332" spans="1:24">
      <c r="A1332" s="175">
        <v>63</v>
      </c>
      <c r="B1332" s="175" t="s">
        <v>380</v>
      </c>
      <c r="C1332" s="175">
        <v>5</v>
      </c>
      <c r="D1332" s="175">
        <v>1000</v>
      </c>
      <c r="E1332" s="175">
        <v>1000</v>
      </c>
      <c r="F1332" s="175">
        <v>1318</v>
      </c>
      <c r="H1332" s="175" t="s">
        <v>562</v>
      </c>
      <c r="J1332" s="175" t="s">
        <v>562</v>
      </c>
      <c r="L1332" s="175" t="s">
        <v>562</v>
      </c>
      <c r="M1332" s="175" t="s">
        <v>619</v>
      </c>
      <c r="N1332" s="175" t="s">
        <v>562</v>
      </c>
      <c r="U1332" s="175">
        <v>1.1499999999999999</v>
      </c>
    </row>
    <row r="1333" spans="1:24">
      <c r="A1333" s="175">
        <v>63</v>
      </c>
      <c r="B1333" s="175" t="s">
        <v>380</v>
      </c>
      <c r="C1333" s="175">
        <v>6</v>
      </c>
      <c r="D1333" s="175">
        <v>800</v>
      </c>
      <c r="E1333" s="175">
        <v>800</v>
      </c>
      <c r="F1333" s="175">
        <v>1319</v>
      </c>
      <c r="H1333" s="175" t="s">
        <v>562</v>
      </c>
      <c r="J1333" s="175" t="s">
        <v>562</v>
      </c>
      <c r="M1333" s="175" t="s">
        <v>619</v>
      </c>
      <c r="U1333" s="175">
        <v>0.95</v>
      </c>
    </row>
    <row r="1334" spans="1:24">
      <c r="A1334" s="175">
        <v>63</v>
      </c>
      <c r="B1334" s="175" t="s">
        <v>380</v>
      </c>
      <c r="C1334" s="175">
        <v>7</v>
      </c>
      <c r="D1334" s="175">
        <v>600</v>
      </c>
      <c r="E1334" s="175">
        <v>600</v>
      </c>
      <c r="F1334" s="175">
        <v>1320</v>
      </c>
      <c r="H1334" s="175" t="s">
        <v>619</v>
      </c>
      <c r="J1334" s="175" t="s">
        <v>619</v>
      </c>
      <c r="M1334" s="175" t="s">
        <v>620</v>
      </c>
      <c r="U1334" s="175">
        <v>1.7</v>
      </c>
    </row>
    <row r="1335" spans="1:24">
      <c r="A1335" s="175">
        <v>63</v>
      </c>
      <c r="B1335" s="175" t="s">
        <v>380</v>
      </c>
      <c r="C1335" s="175">
        <v>8</v>
      </c>
      <c r="D1335" s="175" t="s">
        <v>628</v>
      </c>
      <c r="E1335" s="175">
        <v>490</v>
      </c>
      <c r="F1335" s="175">
        <v>1321</v>
      </c>
      <c r="H1335" s="175" t="s">
        <v>562</v>
      </c>
      <c r="J1335" s="175" t="s">
        <v>562</v>
      </c>
      <c r="L1335" s="175" t="s">
        <v>562</v>
      </c>
      <c r="M1335" s="175" t="s">
        <v>619</v>
      </c>
      <c r="N1335" s="175" t="s">
        <v>562</v>
      </c>
      <c r="U1335" s="175">
        <v>1.1499999999999999</v>
      </c>
    </row>
    <row r="1336" spans="1:24">
      <c r="A1336" s="175">
        <v>63</v>
      </c>
      <c r="B1336" s="175" t="s">
        <v>380</v>
      </c>
      <c r="C1336" s="175">
        <v>9</v>
      </c>
      <c r="D1336" s="175">
        <v>34.78</v>
      </c>
      <c r="E1336" s="175">
        <v>378</v>
      </c>
      <c r="F1336" s="175">
        <v>1322</v>
      </c>
      <c r="H1336" s="175" t="s">
        <v>562</v>
      </c>
      <c r="J1336" s="175" t="s">
        <v>562</v>
      </c>
      <c r="M1336" s="175" t="s">
        <v>619</v>
      </c>
      <c r="U1336" s="175">
        <v>0.95</v>
      </c>
    </row>
    <row r="1337" spans="1:24">
      <c r="A1337" s="175">
        <v>63</v>
      </c>
      <c r="B1337" s="175" t="s">
        <v>380</v>
      </c>
      <c r="C1337" s="175">
        <v>10</v>
      </c>
      <c r="D1337" s="175">
        <v>34.700000000000003</v>
      </c>
      <c r="E1337" s="175">
        <v>320</v>
      </c>
      <c r="F1337" s="175">
        <v>1323</v>
      </c>
      <c r="H1337" s="175" t="s">
        <v>562</v>
      </c>
      <c r="J1337" s="175" t="s">
        <v>562</v>
      </c>
      <c r="M1337" s="175" t="s">
        <v>619</v>
      </c>
      <c r="O1337" s="175" t="s">
        <v>562</v>
      </c>
      <c r="P1337" s="175" t="s">
        <v>562</v>
      </c>
      <c r="R1337" s="175" t="s">
        <v>619</v>
      </c>
      <c r="U1337" s="175">
        <v>3.25</v>
      </c>
    </row>
    <row r="1338" spans="1:24">
      <c r="A1338" s="175">
        <v>63</v>
      </c>
      <c r="B1338" s="175" t="s">
        <v>380</v>
      </c>
      <c r="C1338" s="175">
        <v>11</v>
      </c>
      <c r="D1338" s="175" t="s">
        <v>630</v>
      </c>
      <c r="E1338" s="175">
        <v>283</v>
      </c>
      <c r="F1338" s="175">
        <v>1324</v>
      </c>
      <c r="H1338" s="175" t="s">
        <v>562</v>
      </c>
      <c r="J1338" s="175" t="s">
        <v>562</v>
      </c>
      <c r="M1338" s="175" t="s">
        <v>619</v>
      </c>
      <c r="O1338" s="175" t="s">
        <v>562</v>
      </c>
      <c r="P1338" s="175" t="s">
        <v>562</v>
      </c>
      <c r="R1338" s="175" t="s">
        <v>562</v>
      </c>
      <c r="U1338" s="175">
        <v>2.5</v>
      </c>
    </row>
    <row r="1339" spans="1:24">
      <c r="A1339" s="175">
        <v>63</v>
      </c>
      <c r="B1339" s="175" t="s">
        <v>380</v>
      </c>
      <c r="C1339" s="175">
        <v>12</v>
      </c>
      <c r="D1339" s="175">
        <v>34.4</v>
      </c>
      <c r="E1339" s="175">
        <v>246</v>
      </c>
      <c r="F1339" s="175">
        <v>1325</v>
      </c>
      <c r="G1339" s="175" t="s">
        <v>610</v>
      </c>
      <c r="H1339" s="175" t="s">
        <v>562</v>
      </c>
      <c r="J1339" s="175" t="s">
        <v>562</v>
      </c>
      <c r="L1339" s="175" t="s">
        <v>562</v>
      </c>
      <c r="M1339" s="175" t="s">
        <v>619</v>
      </c>
      <c r="N1339" s="175" t="s">
        <v>562</v>
      </c>
      <c r="O1339" s="175" t="s">
        <v>562</v>
      </c>
      <c r="P1339" s="175" t="s">
        <v>562</v>
      </c>
      <c r="R1339" s="175" t="s">
        <v>562</v>
      </c>
      <c r="U1339" s="175">
        <v>2.92</v>
      </c>
      <c r="X1339" s="175" t="s">
        <v>619</v>
      </c>
    </row>
    <row r="1340" spans="1:24">
      <c r="A1340" s="175">
        <v>63</v>
      </c>
      <c r="B1340" s="175" t="s">
        <v>380</v>
      </c>
      <c r="C1340" s="175">
        <v>13</v>
      </c>
      <c r="D1340" s="175">
        <v>34.1</v>
      </c>
      <c r="E1340" s="175">
        <v>223</v>
      </c>
      <c r="F1340" s="175">
        <v>1326</v>
      </c>
      <c r="H1340" s="175" t="s">
        <v>562</v>
      </c>
      <c r="J1340" s="175" t="s">
        <v>562</v>
      </c>
      <c r="M1340" s="175" t="s">
        <v>619</v>
      </c>
      <c r="O1340" s="175" t="s">
        <v>562</v>
      </c>
      <c r="P1340" s="175" t="s">
        <v>562</v>
      </c>
      <c r="R1340" s="175" t="s">
        <v>562</v>
      </c>
      <c r="U1340" s="175">
        <v>2.72</v>
      </c>
      <c r="X1340" s="175" t="s">
        <v>619</v>
      </c>
    </row>
    <row r="1341" spans="1:24">
      <c r="A1341" s="175">
        <v>63</v>
      </c>
      <c r="B1341" s="175" t="s">
        <v>380</v>
      </c>
      <c r="C1341" s="175">
        <v>14</v>
      </c>
      <c r="D1341" s="175">
        <v>33.6</v>
      </c>
      <c r="E1341" s="175">
        <v>199</v>
      </c>
      <c r="F1341" s="175">
        <v>1327</v>
      </c>
      <c r="H1341" s="175" t="s">
        <v>619</v>
      </c>
      <c r="J1341" s="175" t="s">
        <v>619</v>
      </c>
      <c r="M1341" s="175" t="s">
        <v>620</v>
      </c>
      <c r="O1341" s="175" t="s">
        <v>619</v>
      </c>
      <c r="P1341" s="175" t="s">
        <v>562</v>
      </c>
      <c r="R1341" s="175" t="s">
        <v>562</v>
      </c>
      <c r="U1341" s="175">
        <v>4.22</v>
      </c>
      <c r="X1341" s="175" t="s">
        <v>619</v>
      </c>
    </row>
    <row r="1342" spans="1:24">
      <c r="A1342" s="175">
        <v>63</v>
      </c>
      <c r="B1342" s="175" t="s">
        <v>380</v>
      </c>
      <c r="C1342" s="175">
        <v>15</v>
      </c>
      <c r="D1342" s="175">
        <v>33.1</v>
      </c>
      <c r="E1342" s="175">
        <v>177</v>
      </c>
      <c r="F1342" s="175">
        <v>1328</v>
      </c>
      <c r="G1342" s="175" t="s">
        <v>767</v>
      </c>
      <c r="H1342" s="175" t="s">
        <v>562</v>
      </c>
      <c r="J1342" s="175" t="s">
        <v>562</v>
      </c>
      <c r="L1342" s="175" t="s">
        <v>562</v>
      </c>
      <c r="M1342" s="175" t="s">
        <v>619</v>
      </c>
      <c r="N1342" s="175" t="s">
        <v>562</v>
      </c>
      <c r="O1342" s="175" t="s">
        <v>562</v>
      </c>
      <c r="P1342" s="175" t="s">
        <v>562</v>
      </c>
      <c r="R1342" s="175" t="s">
        <v>562</v>
      </c>
      <c r="U1342" s="175">
        <v>2.97</v>
      </c>
      <c r="V1342" s="175" t="s">
        <v>562</v>
      </c>
      <c r="X1342" s="175" t="s">
        <v>619</v>
      </c>
    </row>
    <row r="1343" spans="1:24">
      <c r="A1343" s="175">
        <v>63</v>
      </c>
      <c r="B1343" s="175" t="s">
        <v>380</v>
      </c>
      <c r="C1343" s="175">
        <v>16</v>
      </c>
      <c r="D1343" s="175">
        <v>32.9</v>
      </c>
      <c r="E1343" s="175">
        <v>160</v>
      </c>
      <c r="F1343" s="175">
        <v>1329</v>
      </c>
      <c r="H1343" s="175" t="s">
        <v>562</v>
      </c>
      <c r="J1343" s="175" t="s">
        <v>562</v>
      </c>
      <c r="L1343" s="175" t="s">
        <v>562</v>
      </c>
      <c r="M1343" s="175" t="s">
        <v>619</v>
      </c>
      <c r="N1343" s="175" t="s">
        <v>562</v>
      </c>
      <c r="O1343" s="175" t="s">
        <v>562</v>
      </c>
      <c r="P1343" s="175" t="s">
        <v>562</v>
      </c>
      <c r="R1343" s="175" t="s">
        <v>562</v>
      </c>
      <c r="U1343" s="175">
        <v>2.97</v>
      </c>
      <c r="V1343" s="175" t="s">
        <v>562</v>
      </c>
      <c r="X1343" s="175" t="s">
        <v>619</v>
      </c>
    </row>
    <row r="1344" spans="1:24">
      <c r="A1344" s="175">
        <v>63</v>
      </c>
      <c r="B1344" s="175" t="s">
        <v>380</v>
      </c>
      <c r="C1344" s="175">
        <v>17</v>
      </c>
      <c r="D1344" s="175">
        <v>32.6</v>
      </c>
      <c r="E1344" s="175">
        <v>132</v>
      </c>
      <c r="F1344" s="175">
        <v>1330</v>
      </c>
      <c r="H1344" s="175" t="s">
        <v>562</v>
      </c>
      <c r="J1344" s="175" t="s">
        <v>562</v>
      </c>
      <c r="L1344" s="175" t="s">
        <v>562</v>
      </c>
      <c r="M1344" s="175" t="s">
        <v>619</v>
      </c>
      <c r="N1344" s="175" t="s">
        <v>562</v>
      </c>
      <c r="O1344" s="175" t="s">
        <v>562</v>
      </c>
      <c r="P1344" s="175" t="s">
        <v>562</v>
      </c>
      <c r="R1344" s="175" t="s">
        <v>562</v>
      </c>
      <c r="U1344" s="175">
        <v>2.97</v>
      </c>
      <c r="V1344" s="175" t="s">
        <v>562</v>
      </c>
      <c r="X1344" s="175" t="s">
        <v>619</v>
      </c>
    </row>
    <row r="1345" spans="1:24">
      <c r="A1345" s="175">
        <v>63</v>
      </c>
      <c r="B1345" s="175" t="s">
        <v>380</v>
      </c>
      <c r="C1345" s="175">
        <v>18</v>
      </c>
      <c r="D1345" s="175">
        <v>32.299999999999997</v>
      </c>
      <c r="E1345" s="175">
        <v>104</v>
      </c>
      <c r="F1345" s="175">
        <v>1331</v>
      </c>
      <c r="G1345" s="175" t="s">
        <v>767</v>
      </c>
      <c r="H1345" s="175" t="s">
        <v>562</v>
      </c>
      <c r="J1345" s="175" t="s">
        <v>562</v>
      </c>
      <c r="L1345" s="175" t="s">
        <v>562</v>
      </c>
      <c r="M1345" s="175" t="s">
        <v>619</v>
      </c>
      <c r="N1345" s="175" t="s">
        <v>562</v>
      </c>
      <c r="O1345" s="175" t="s">
        <v>562</v>
      </c>
      <c r="P1345" s="175" t="s">
        <v>562</v>
      </c>
      <c r="R1345" s="175" t="s">
        <v>562</v>
      </c>
      <c r="S1345" s="175" t="s">
        <v>562</v>
      </c>
      <c r="U1345" s="175">
        <v>3.81</v>
      </c>
      <c r="V1345" s="175" t="s">
        <v>562</v>
      </c>
      <c r="X1345" s="175" t="s">
        <v>619</v>
      </c>
    </row>
    <row r="1346" spans="1:24">
      <c r="A1346" s="175">
        <v>63</v>
      </c>
      <c r="B1346" s="175" t="s">
        <v>380</v>
      </c>
      <c r="C1346" s="175">
        <v>19</v>
      </c>
      <c r="D1346" s="175" t="s">
        <v>630</v>
      </c>
      <c r="E1346" s="175">
        <v>87</v>
      </c>
      <c r="F1346" s="175">
        <v>1332</v>
      </c>
      <c r="H1346" s="175" t="s">
        <v>562</v>
      </c>
      <c r="J1346" s="175" t="s">
        <v>562</v>
      </c>
      <c r="L1346" s="175" t="s">
        <v>562</v>
      </c>
      <c r="M1346" s="175" t="s">
        <v>619</v>
      </c>
      <c r="N1346" s="175" t="s">
        <v>562</v>
      </c>
      <c r="O1346" s="175" t="s">
        <v>619</v>
      </c>
      <c r="P1346" s="175" t="s">
        <v>562</v>
      </c>
      <c r="R1346" s="175" t="s">
        <v>562</v>
      </c>
      <c r="S1346" s="175" t="s">
        <v>562</v>
      </c>
      <c r="U1346" s="175">
        <v>4.5599999999999996</v>
      </c>
      <c r="V1346" s="175" t="s">
        <v>562</v>
      </c>
      <c r="X1346" s="175" t="s">
        <v>619</v>
      </c>
    </row>
    <row r="1347" spans="1:24">
      <c r="A1347" s="175">
        <v>63</v>
      </c>
      <c r="B1347" s="175" t="s">
        <v>380</v>
      </c>
      <c r="C1347" s="175">
        <v>20</v>
      </c>
      <c r="D1347" s="175">
        <v>31.8</v>
      </c>
      <c r="E1347" s="175">
        <v>71</v>
      </c>
      <c r="F1347" s="175">
        <v>1333</v>
      </c>
      <c r="H1347" s="175" t="s">
        <v>562</v>
      </c>
      <c r="J1347" s="175" t="s">
        <v>562</v>
      </c>
      <c r="L1347" s="175" t="s">
        <v>562</v>
      </c>
      <c r="M1347" s="175" t="s">
        <v>619</v>
      </c>
      <c r="N1347" s="175" t="s">
        <v>562</v>
      </c>
      <c r="O1347" s="175" t="s">
        <v>562</v>
      </c>
      <c r="P1347" s="175" t="s">
        <v>562</v>
      </c>
      <c r="R1347" s="175" t="s">
        <v>562</v>
      </c>
      <c r="S1347" s="175" t="s">
        <v>619</v>
      </c>
      <c r="U1347" s="175">
        <v>4.6500000000000004</v>
      </c>
      <c r="V1347" s="175" t="s">
        <v>562</v>
      </c>
      <c r="X1347" s="175" t="s">
        <v>619</v>
      </c>
    </row>
    <row r="1348" spans="1:24">
      <c r="A1348" s="175">
        <v>63</v>
      </c>
      <c r="B1348" s="175" t="s">
        <v>380</v>
      </c>
      <c r="C1348" s="175">
        <v>21</v>
      </c>
      <c r="D1348" s="175" t="s">
        <v>615</v>
      </c>
      <c r="E1348" s="175">
        <v>48</v>
      </c>
      <c r="F1348" s="175">
        <v>1334</v>
      </c>
      <c r="G1348" s="175" t="s">
        <v>767</v>
      </c>
      <c r="H1348" s="175" t="s">
        <v>562</v>
      </c>
      <c r="J1348" s="175" t="s">
        <v>562</v>
      </c>
      <c r="L1348" s="175" t="s">
        <v>562</v>
      </c>
      <c r="M1348" s="175" t="s">
        <v>619</v>
      </c>
      <c r="N1348" s="175" t="s">
        <v>562</v>
      </c>
      <c r="O1348" s="175" t="s">
        <v>562</v>
      </c>
      <c r="P1348" s="175" t="s">
        <v>619</v>
      </c>
      <c r="R1348" s="175" t="s">
        <v>562</v>
      </c>
      <c r="S1348" s="175" t="s">
        <v>619</v>
      </c>
      <c r="U1348" s="175">
        <v>4.7</v>
      </c>
      <c r="V1348" s="175" t="s">
        <v>562</v>
      </c>
      <c r="X1348" s="175" t="s">
        <v>619</v>
      </c>
    </row>
    <row r="1349" spans="1:24">
      <c r="A1349" s="175">
        <v>63</v>
      </c>
      <c r="B1349" s="175" t="s">
        <v>380</v>
      </c>
      <c r="C1349" s="175">
        <v>22</v>
      </c>
      <c r="D1349" s="175">
        <v>40</v>
      </c>
      <c r="E1349" s="175">
        <v>40</v>
      </c>
      <c r="F1349" s="175">
        <v>1335</v>
      </c>
      <c r="H1349" s="175" t="s">
        <v>562</v>
      </c>
      <c r="J1349" s="175" t="s">
        <v>562</v>
      </c>
      <c r="L1349" s="175" t="s">
        <v>562</v>
      </c>
      <c r="M1349" s="175" t="s">
        <v>619</v>
      </c>
      <c r="N1349" s="175" t="s">
        <v>562</v>
      </c>
      <c r="O1349" s="175" t="s">
        <v>562</v>
      </c>
      <c r="P1349" s="175" t="s">
        <v>562</v>
      </c>
      <c r="R1349" s="175" t="s">
        <v>562</v>
      </c>
      <c r="S1349" s="175" t="s">
        <v>619</v>
      </c>
      <c r="U1349" s="175">
        <v>4.6500000000000004</v>
      </c>
      <c r="V1349" s="175" t="s">
        <v>562</v>
      </c>
      <c r="X1349" s="175" t="s">
        <v>619</v>
      </c>
    </row>
    <row r="1350" spans="1:24">
      <c r="A1350" s="175">
        <v>63</v>
      </c>
      <c r="B1350" s="175" t="s">
        <v>380</v>
      </c>
      <c r="C1350" s="175">
        <v>23</v>
      </c>
      <c r="D1350" s="175">
        <v>20</v>
      </c>
      <c r="E1350" s="175">
        <v>20</v>
      </c>
      <c r="F1350" s="175">
        <v>1336</v>
      </c>
      <c r="H1350" s="175" t="s">
        <v>619</v>
      </c>
      <c r="J1350" s="175" t="s">
        <v>619</v>
      </c>
      <c r="L1350" s="175" t="s">
        <v>562</v>
      </c>
      <c r="M1350" s="175" t="s">
        <v>620</v>
      </c>
      <c r="N1350" s="175" t="s">
        <v>562</v>
      </c>
      <c r="O1350" s="175" t="s">
        <v>562</v>
      </c>
      <c r="P1350" s="175" t="s">
        <v>562</v>
      </c>
      <c r="R1350" s="175" t="s">
        <v>562</v>
      </c>
      <c r="S1350" s="175" t="s">
        <v>619</v>
      </c>
      <c r="U1350" s="175">
        <v>5.4</v>
      </c>
      <c r="V1350" s="175" t="s">
        <v>562</v>
      </c>
      <c r="X1350" s="175" t="s">
        <v>619</v>
      </c>
    </row>
    <row r="1351" spans="1:24">
      <c r="A1351" s="175">
        <v>63</v>
      </c>
      <c r="B1351" s="175" t="s">
        <v>380</v>
      </c>
      <c r="C1351" s="175">
        <v>24</v>
      </c>
      <c r="D1351" s="175">
        <v>5</v>
      </c>
      <c r="E1351" s="175">
        <v>5</v>
      </c>
      <c r="F1351" s="175">
        <v>1337</v>
      </c>
      <c r="G1351" s="175" t="s">
        <v>767</v>
      </c>
      <c r="H1351" s="175" t="s">
        <v>562</v>
      </c>
      <c r="J1351" s="175" t="s">
        <v>562</v>
      </c>
      <c r="L1351" s="175" t="s">
        <v>562</v>
      </c>
      <c r="M1351" s="175" t="s">
        <v>619</v>
      </c>
      <c r="N1351" s="175" t="s">
        <v>562</v>
      </c>
      <c r="O1351" s="175" t="s">
        <v>562</v>
      </c>
      <c r="P1351" s="175" t="s">
        <v>619</v>
      </c>
      <c r="R1351" s="175" t="s">
        <v>619</v>
      </c>
      <c r="S1351" s="175" t="s">
        <v>619</v>
      </c>
      <c r="U1351" s="175">
        <v>5.45</v>
      </c>
      <c r="V1351" s="175" t="s">
        <v>562</v>
      </c>
      <c r="X1351" s="175" t="s">
        <v>619</v>
      </c>
    </row>
    <row r="1352" spans="1:24">
      <c r="A1352" s="175">
        <v>64</v>
      </c>
      <c r="B1352" s="175" t="s">
        <v>400</v>
      </c>
      <c r="C1352" s="175">
        <v>1</v>
      </c>
      <c r="D1352" s="175" t="s">
        <v>646</v>
      </c>
      <c r="E1352" s="175">
        <v>3319</v>
      </c>
      <c r="F1352" s="175">
        <v>1338</v>
      </c>
      <c r="G1352" s="175" t="s">
        <v>741</v>
      </c>
      <c r="H1352" s="175" t="s">
        <v>562</v>
      </c>
      <c r="J1352" s="175" t="s">
        <v>562</v>
      </c>
      <c r="L1352" s="175" t="s">
        <v>562</v>
      </c>
      <c r="M1352" s="175" t="s">
        <v>619</v>
      </c>
      <c r="N1352" s="175" t="s">
        <v>562</v>
      </c>
      <c r="O1352" s="175" t="s">
        <v>620</v>
      </c>
      <c r="P1352" s="175" t="s">
        <v>562</v>
      </c>
      <c r="Q1352" s="175" t="s">
        <v>619</v>
      </c>
      <c r="R1352" s="175" t="s">
        <v>562</v>
      </c>
      <c r="T1352" s="175" t="s">
        <v>562</v>
      </c>
      <c r="U1352" s="175">
        <v>8.75</v>
      </c>
    </row>
    <row r="1353" spans="1:24">
      <c r="A1353" s="175">
        <v>64</v>
      </c>
      <c r="B1353" s="175" t="s">
        <v>400</v>
      </c>
      <c r="C1353" s="175">
        <v>2</v>
      </c>
      <c r="D1353" s="175" t="s">
        <v>652</v>
      </c>
      <c r="E1353" s="175">
        <v>2500</v>
      </c>
      <c r="F1353" s="175">
        <v>1339</v>
      </c>
      <c r="H1353" s="175" t="s">
        <v>619</v>
      </c>
      <c r="J1353" s="175" t="s">
        <v>619</v>
      </c>
      <c r="M1353" s="175" t="s">
        <v>620</v>
      </c>
      <c r="N1353" s="175" t="s">
        <v>562</v>
      </c>
      <c r="O1353" s="175" t="s">
        <v>619</v>
      </c>
      <c r="P1353" s="175" t="s">
        <v>619</v>
      </c>
      <c r="Q1353" s="175" t="s">
        <v>619</v>
      </c>
      <c r="R1353" s="175" t="s">
        <v>619</v>
      </c>
      <c r="T1353" s="175" t="s">
        <v>562</v>
      </c>
      <c r="U1353" s="175">
        <v>8.5</v>
      </c>
    </row>
    <row r="1354" spans="1:24">
      <c r="A1354" s="175">
        <v>64</v>
      </c>
      <c r="B1354" s="175" t="s">
        <v>400</v>
      </c>
      <c r="C1354" s="175">
        <v>3</v>
      </c>
      <c r="D1354" s="175">
        <v>2000</v>
      </c>
      <c r="E1354" s="175">
        <v>2000</v>
      </c>
      <c r="F1354" s="175">
        <v>1340</v>
      </c>
      <c r="H1354" s="175" t="s">
        <v>562</v>
      </c>
      <c r="J1354" s="175" t="s">
        <v>562</v>
      </c>
      <c r="M1354" s="175" t="s">
        <v>619</v>
      </c>
      <c r="N1354" s="175" t="s">
        <v>562</v>
      </c>
      <c r="O1354" s="175" t="s">
        <v>562</v>
      </c>
      <c r="P1354" s="175" t="s">
        <v>562</v>
      </c>
      <c r="R1354" s="175" t="s">
        <v>562</v>
      </c>
      <c r="U1354" s="175">
        <v>2.65</v>
      </c>
    </row>
    <row r="1355" spans="1:24">
      <c r="A1355" s="175">
        <v>64</v>
      </c>
      <c r="B1355" s="175" t="s">
        <v>400</v>
      </c>
      <c r="C1355" s="175">
        <v>4</v>
      </c>
      <c r="D1355" s="175">
        <v>1500</v>
      </c>
      <c r="E1355" s="175">
        <v>1500</v>
      </c>
      <c r="F1355" s="175">
        <v>1341</v>
      </c>
      <c r="H1355" s="175" t="s">
        <v>562</v>
      </c>
      <c r="J1355" s="175" t="s">
        <v>562</v>
      </c>
      <c r="M1355" s="175" t="s">
        <v>619</v>
      </c>
      <c r="O1355" s="175" t="s">
        <v>562</v>
      </c>
      <c r="P1355" s="175" t="s">
        <v>562</v>
      </c>
      <c r="Q1355" s="175" t="s">
        <v>619</v>
      </c>
      <c r="R1355" s="175" t="s">
        <v>562</v>
      </c>
      <c r="T1355" s="175" t="s">
        <v>562</v>
      </c>
      <c r="U1355" s="175">
        <v>7.3</v>
      </c>
    </row>
    <row r="1356" spans="1:24">
      <c r="A1356" s="175">
        <v>64</v>
      </c>
      <c r="B1356" s="175" t="s">
        <v>400</v>
      </c>
      <c r="C1356" s="175">
        <v>5</v>
      </c>
      <c r="D1356" s="175">
        <v>1000</v>
      </c>
      <c r="E1356" s="175">
        <v>1000</v>
      </c>
      <c r="F1356" s="175">
        <v>1342</v>
      </c>
      <c r="G1356" s="175" t="s">
        <v>741</v>
      </c>
      <c r="H1356" s="175" t="s">
        <v>562</v>
      </c>
      <c r="J1356" s="175" t="s">
        <v>562</v>
      </c>
      <c r="L1356" s="175" t="s">
        <v>562</v>
      </c>
      <c r="M1356" s="175" t="s">
        <v>619</v>
      </c>
      <c r="N1356" s="175" t="s">
        <v>562</v>
      </c>
      <c r="O1356" s="175" t="s">
        <v>562</v>
      </c>
      <c r="P1356" s="175" t="s">
        <v>562</v>
      </c>
      <c r="R1356" s="175" t="s">
        <v>562</v>
      </c>
      <c r="U1356" s="175">
        <v>2.7</v>
      </c>
    </row>
    <row r="1357" spans="1:24">
      <c r="A1357" s="175">
        <v>64</v>
      </c>
      <c r="B1357" s="175" t="s">
        <v>400</v>
      </c>
      <c r="C1357" s="175">
        <v>6</v>
      </c>
      <c r="D1357" s="175">
        <v>800</v>
      </c>
      <c r="E1357" s="175">
        <v>800</v>
      </c>
      <c r="F1357" s="175">
        <v>1343</v>
      </c>
      <c r="H1357" s="175" t="s">
        <v>562</v>
      </c>
      <c r="J1357" s="175" t="s">
        <v>562</v>
      </c>
      <c r="M1357" s="175" t="s">
        <v>619</v>
      </c>
      <c r="O1357" s="175" t="s">
        <v>562</v>
      </c>
      <c r="P1357" s="175" t="s">
        <v>562</v>
      </c>
      <c r="Q1357" s="175" t="s">
        <v>619</v>
      </c>
      <c r="R1357" s="175" t="s">
        <v>562</v>
      </c>
      <c r="T1357" s="175" t="s">
        <v>562</v>
      </c>
      <c r="U1357" s="175">
        <v>7.3</v>
      </c>
    </row>
    <row r="1358" spans="1:24">
      <c r="A1358" s="175">
        <v>64</v>
      </c>
      <c r="B1358" s="175" t="s">
        <v>400</v>
      </c>
      <c r="C1358" s="175">
        <v>7</v>
      </c>
      <c r="D1358" s="175">
        <v>600</v>
      </c>
      <c r="E1358" s="175">
        <v>2700</v>
      </c>
      <c r="F1358" s="175">
        <v>1344</v>
      </c>
      <c r="H1358" s="175" t="s">
        <v>562</v>
      </c>
      <c r="J1358" s="175" t="s">
        <v>562</v>
      </c>
      <c r="M1358" s="175" t="s">
        <v>619</v>
      </c>
      <c r="O1358" s="175" t="s">
        <v>562</v>
      </c>
      <c r="P1358" s="175" t="s">
        <v>562</v>
      </c>
      <c r="R1358" s="175" t="s">
        <v>562</v>
      </c>
      <c r="U1358" s="175">
        <v>2.5</v>
      </c>
    </row>
    <row r="1359" spans="1:24">
      <c r="A1359" s="175">
        <v>64</v>
      </c>
      <c r="B1359" s="175" t="s">
        <v>400</v>
      </c>
      <c r="C1359" s="175">
        <v>8</v>
      </c>
      <c r="D1359" s="175" t="s">
        <v>628</v>
      </c>
      <c r="E1359" s="175">
        <v>480</v>
      </c>
      <c r="F1359" s="175">
        <v>1345</v>
      </c>
      <c r="G1359" s="175" t="s">
        <v>741</v>
      </c>
      <c r="H1359" s="175" t="s">
        <v>562</v>
      </c>
      <c r="J1359" s="175" t="s">
        <v>562</v>
      </c>
      <c r="L1359" s="175" t="s">
        <v>562</v>
      </c>
      <c r="M1359" s="175" t="s">
        <v>619</v>
      </c>
      <c r="N1359" s="175" t="s">
        <v>562</v>
      </c>
      <c r="O1359" s="175" t="s">
        <v>562</v>
      </c>
      <c r="P1359" s="175" t="s">
        <v>562</v>
      </c>
      <c r="Q1359" s="175" t="s">
        <v>619</v>
      </c>
      <c r="R1359" s="175" t="s">
        <v>562</v>
      </c>
      <c r="T1359" s="175" t="s">
        <v>562</v>
      </c>
      <c r="U1359" s="175">
        <v>7.5</v>
      </c>
    </row>
    <row r="1360" spans="1:24">
      <c r="A1360" s="175">
        <v>64</v>
      </c>
      <c r="B1360" s="175" t="s">
        <v>400</v>
      </c>
      <c r="C1360" s="175">
        <v>9</v>
      </c>
      <c r="D1360" s="175">
        <v>34.78</v>
      </c>
      <c r="E1360" s="175">
        <v>390</v>
      </c>
      <c r="F1360" s="175">
        <v>1346</v>
      </c>
      <c r="H1360" s="175" t="s">
        <v>562</v>
      </c>
      <c r="J1360" s="175" t="s">
        <v>562</v>
      </c>
      <c r="M1360" s="175" t="s">
        <v>619</v>
      </c>
      <c r="O1360" s="175" t="s">
        <v>562</v>
      </c>
      <c r="P1360" s="175" t="s">
        <v>562</v>
      </c>
      <c r="R1360" s="175" t="s">
        <v>562</v>
      </c>
      <c r="U1360" s="175">
        <v>2.5</v>
      </c>
    </row>
    <row r="1361" spans="1:21">
      <c r="A1361" s="175">
        <v>64</v>
      </c>
      <c r="B1361" s="175" t="s">
        <v>400</v>
      </c>
      <c r="C1361" s="175">
        <v>10</v>
      </c>
      <c r="D1361" s="175">
        <v>34.700000000000003</v>
      </c>
      <c r="E1361" s="175">
        <v>331</v>
      </c>
      <c r="F1361" s="175">
        <v>1347</v>
      </c>
      <c r="H1361" s="175" t="s">
        <v>562</v>
      </c>
      <c r="J1361" s="175" t="s">
        <v>562</v>
      </c>
      <c r="M1361" s="175" t="s">
        <v>619</v>
      </c>
      <c r="O1361" s="175" t="s">
        <v>562</v>
      </c>
      <c r="P1361" s="175" t="s">
        <v>562</v>
      </c>
      <c r="Q1361" s="175" t="s">
        <v>619</v>
      </c>
      <c r="R1361" s="175" t="s">
        <v>562</v>
      </c>
      <c r="T1361" s="175" t="s">
        <v>562</v>
      </c>
      <c r="U1361" s="175">
        <v>7.3</v>
      </c>
    </row>
    <row r="1362" spans="1:21">
      <c r="A1362" s="175">
        <v>64</v>
      </c>
      <c r="B1362" s="175" t="s">
        <v>400</v>
      </c>
      <c r="C1362" s="175">
        <v>11</v>
      </c>
      <c r="D1362" s="175">
        <v>34.4</v>
      </c>
      <c r="E1362" s="175">
        <v>258</v>
      </c>
      <c r="F1362" s="175">
        <v>1348</v>
      </c>
      <c r="G1362" s="175" t="s">
        <v>610</v>
      </c>
      <c r="H1362" s="175" t="s">
        <v>562</v>
      </c>
      <c r="J1362" s="175" t="s">
        <v>562</v>
      </c>
      <c r="L1362" s="175" t="s">
        <v>562</v>
      </c>
      <c r="M1362" s="175" t="s">
        <v>619</v>
      </c>
      <c r="N1362" s="175" t="s">
        <v>562</v>
      </c>
      <c r="O1362" s="175" t="s">
        <v>562</v>
      </c>
      <c r="P1362" s="175" t="s">
        <v>562</v>
      </c>
      <c r="R1362" s="175" t="s">
        <v>562</v>
      </c>
      <c r="U1362" s="175">
        <v>2.7</v>
      </c>
    </row>
    <row r="1363" spans="1:21">
      <c r="A1363" s="175">
        <v>64</v>
      </c>
      <c r="B1363" s="175" t="s">
        <v>400</v>
      </c>
      <c r="C1363" s="175">
        <v>12</v>
      </c>
      <c r="D1363" s="175">
        <v>34.1</v>
      </c>
      <c r="E1363" s="175">
        <v>233</v>
      </c>
      <c r="F1363" s="175">
        <v>1349</v>
      </c>
      <c r="H1363" s="175" t="s">
        <v>619</v>
      </c>
      <c r="J1363" s="175" t="s">
        <v>562</v>
      </c>
      <c r="M1363" s="175" t="s">
        <v>620</v>
      </c>
      <c r="O1363" s="175" t="s">
        <v>562</v>
      </c>
      <c r="P1363" s="175" t="s">
        <v>562</v>
      </c>
      <c r="Q1363" s="175" t="s">
        <v>619</v>
      </c>
      <c r="R1363" s="175" t="s">
        <v>562</v>
      </c>
      <c r="T1363" s="175" t="s">
        <v>562</v>
      </c>
      <c r="U1363" s="175">
        <v>7.55</v>
      </c>
    </row>
    <row r="1364" spans="1:21">
      <c r="A1364" s="175">
        <v>64</v>
      </c>
      <c r="B1364" s="175" t="s">
        <v>400</v>
      </c>
      <c r="C1364" s="175">
        <v>13</v>
      </c>
      <c r="D1364" s="175">
        <v>33.6</v>
      </c>
      <c r="E1364" s="175">
        <v>210</v>
      </c>
      <c r="F1364" s="175">
        <v>1350</v>
      </c>
      <c r="H1364" s="175" t="s">
        <v>562</v>
      </c>
      <c r="J1364" s="175" t="s">
        <v>562</v>
      </c>
      <c r="M1364" s="175" t="s">
        <v>619</v>
      </c>
      <c r="O1364" s="175" t="s">
        <v>562</v>
      </c>
      <c r="P1364" s="175" t="s">
        <v>562</v>
      </c>
      <c r="R1364" s="175" t="s">
        <v>562</v>
      </c>
      <c r="U1364" s="175">
        <v>2.5</v>
      </c>
    </row>
    <row r="1365" spans="1:21">
      <c r="A1365" s="175">
        <v>64</v>
      </c>
      <c r="B1365" s="175" t="s">
        <v>400</v>
      </c>
      <c r="C1365" s="175">
        <v>14</v>
      </c>
      <c r="D1365" s="175">
        <v>33.1</v>
      </c>
      <c r="E1365" s="175">
        <v>183</v>
      </c>
      <c r="F1365" s="175">
        <v>1351</v>
      </c>
      <c r="G1365" s="175" t="s">
        <v>768</v>
      </c>
      <c r="H1365" s="175" t="s">
        <v>562</v>
      </c>
      <c r="J1365" s="175" t="s">
        <v>619</v>
      </c>
      <c r="L1365" s="175" t="s">
        <v>562</v>
      </c>
      <c r="M1365" s="175" t="s">
        <v>619</v>
      </c>
      <c r="N1365" s="175" t="s">
        <v>562</v>
      </c>
      <c r="O1365" s="175" t="s">
        <v>562</v>
      </c>
      <c r="P1365" s="175" t="s">
        <v>562</v>
      </c>
      <c r="Q1365" s="175" t="s">
        <v>619</v>
      </c>
      <c r="R1365" s="175" t="s">
        <v>562</v>
      </c>
      <c r="T1365" s="175" t="s">
        <v>562</v>
      </c>
      <c r="U1365" s="175">
        <v>8.75</v>
      </c>
    </row>
    <row r="1366" spans="1:21">
      <c r="A1366" s="175">
        <v>64</v>
      </c>
      <c r="B1366" s="175" t="s">
        <v>400</v>
      </c>
      <c r="C1366" s="175">
        <v>15</v>
      </c>
      <c r="D1366" s="175">
        <v>32.9</v>
      </c>
      <c r="E1366" s="175">
        <v>167</v>
      </c>
      <c r="F1366" s="175">
        <v>1352</v>
      </c>
      <c r="H1366" s="175" t="s">
        <v>562</v>
      </c>
      <c r="J1366" s="175" t="s">
        <v>562</v>
      </c>
      <c r="M1366" s="175" t="s">
        <v>619</v>
      </c>
      <c r="O1366" s="175" t="s">
        <v>562</v>
      </c>
      <c r="P1366" s="175" t="s">
        <v>619</v>
      </c>
      <c r="R1366" s="175" t="s">
        <v>619</v>
      </c>
      <c r="U1366" s="175">
        <v>3.3</v>
      </c>
    </row>
    <row r="1367" spans="1:21">
      <c r="A1367" s="175">
        <v>64</v>
      </c>
      <c r="B1367" s="175" t="s">
        <v>400</v>
      </c>
      <c r="C1367" s="175">
        <v>16</v>
      </c>
      <c r="D1367" s="175">
        <v>32.6</v>
      </c>
      <c r="E1367" s="175">
        <v>135</v>
      </c>
      <c r="F1367" s="175">
        <v>1353</v>
      </c>
      <c r="H1367" s="175" t="s">
        <v>562</v>
      </c>
      <c r="J1367" s="175" t="s">
        <v>562</v>
      </c>
      <c r="M1367" s="175" t="s">
        <v>619</v>
      </c>
      <c r="O1367" s="175" t="s">
        <v>562</v>
      </c>
      <c r="P1367" s="175" t="s">
        <v>562</v>
      </c>
      <c r="Q1367" s="175" t="s">
        <v>619</v>
      </c>
      <c r="R1367" s="175" t="s">
        <v>562</v>
      </c>
      <c r="S1367" s="175" t="s">
        <v>562</v>
      </c>
      <c r="T1367" s="175" t="s">
        <v>562</v>
      </c>
      <c r="U1367" s="175">
        <v>8.14</v>
      </c>
    </row>
    <row r="1368" spans="1:21">
      <c r="A1368" s="175">
        <v>64</v>
      </c>
      <c r="B1368" s="175" t="s">
        <v>400</v>
      </c>
      <c r="C1368" s="175">
        <v>17</v>
      </c>
      <c r="D1368" s="175">
        <v>32.299999999999997</v>
      </c>
      <c r="E1368" s="175">
        <v>108</v>
      </c>
      <c r="F1368" s="175">
        <v>1354</v>
      </c>
      <c r="G1368" s="175" t="s">
        <v>768</v>
      </c>
      <c r="H1368" s="175" t="s">
        <v>562</v>
      </c>
      <c r="J1368" s="175" t="s">
        <v>562</v>
      </c>
      <c r="L1368" s="175" t="s">
        <v>562</v>
      </c>
      <c r="M1368" s="175" t="s">
        <v>619</v>
      </c>
      <c r="O1368" s="175" t="s">
        <v>562</v>
      </c>
      <c r="P1368" s="175" t="s">
        <v>562</v>
      </c>
      <c r="R1368" s="175" t="s">
        <v>562</v>
      </c>
      <c r="S1368" s="175" t="s">
        <v>619</v>
      </c>
      <c r="U1368" s="175">
        <v>4.2300000000000004</v>
      </c>
    </row>
    <row r="1369" spans="1:21">
      <c r="A1369" s="175">
        <v>64</v>
      </c>
      <c r="B1369" s="175" t="s">
        <v>400</v>
      </c>
      <c r="C1369" s="175">
        <v>18</v>
      </c>
      <c r="D1369" s="175">
        <v>31.8</v>
      </c>
      <c r="E1369" s="175">
        <v>77</v>
      </c>
      <c r="F1369" s="175">
        <v>1355</v>
      </c>
      <c r="H1369" s="175" t="s">
        <v>562</v>
      </c>
      <c r="J1369" s="175" t="s">
        <v>562</v>
      </c>
      <c r="M1369" s="175" t="s">
        <v>619</v>
      </c>
      <c r="O1369" s="175" t="s">
        <v>562</v>
      </c>
      <c r="P1369" s="175" t="s">
        <v>562</v>
      </c>
      <c r="Q1369" s="175" t="s">
        <v>619</v>
      </c>
      <c r="R1369" s="175" t="s">
        <v>562</v>
      </c>
      <c r="S1369" s="175" t="s">
        <v>619</v>
      </c>
      <c r="T1369" s="175" t="s">
        <v>562</v>
      </c>
      <c r="U1369" s="175">
        <v>8.98</v>
      </c>
    </row>
    <row r="1370" spans="1:21">
      <c r="A1370" s="175">
        <v>64</v>
      </c>
      <c r="B1370" s="175" t="s">
        <v>400</v>
      </c>
      <c r="C1370" s="175">
        <v>19</v>
      </c>
      <c r="D1370" s="175" t="s">
        <v>649</v>
      </c>
      <c r="E1370" s="175">
        <v>45</v>
      </c>
      <c r="F1370" s="175">
        <v>1356</v>
      </c>
      <c r="G1370" s="175" t="s">
        <v>610</v>
      </c>
      <c r="H1370" s="175" t="s">
        <v>619</v>
      </c>
      <c r="J1370" s="175" t="s">
        <v>562</v>
      </c>
      <c r="L1370" s="175" t="s">
        <v>562</v>
      </c>
      <c r="M1370" s="175" t="s">
        <v>620</v>
      </c>
      <c r="N1370" s="175" t="s">
        <v>562</v>
      </c>
      <c r="O1370" s="175" t="s">
        <v>562</v>
      </c>
      <c r="P1370" s="175" t="s">
        <v>562</v>
      </c>
      <c r="R1370" s="175" t="s">
        <v>562</v>
      </c>
      <c r="S1370" s="175" t="s">
        <v>619</v>
      </c>
      <c r="U1370" s="175">
        <v>4.63</v>
      </c>
    </row>
    <row r="1371" spans="1:21">
      <c r="A1371" s="175">
        <v>64</v>
      </c>
      <c r="B1371" s="175" t="s">
        <v>400</v>
      </c>
      <c r="C1371" s="175">
        <v>20</v>
      </c>
      <c r="D1371" s="175" t="s">
        <v>649</v>
      </c>
      <c r="E1371" s="175">
        <v>45</v>
      </c>
      <c r="F1371" s="175">
        <v>1357</v>
      </c>
      <c r="G1371" s="175" t="s">
        <v>713</v>
      </c>
      <c r="H1371" s="175" t="s">
        <v>562</v>
      </c>
      <c r="I1371" s="175" t="s">
        <v>637</v>
      </c>
      <c r="U1371" s="175">
        <v>9.35</v>
      </c>
    </row>
    <row r="1372" spans="1:21">
      <c r="A1372" s="175">
        <v>64</v>
      </c>
      <c r="B1372" s="175" t="s">
        <v>400</v>
      </c>
      <c r="C1372" s="175">
        <v>21</v>
      </c>
      <c r="D1372" s="175">
        <v>40</v>
      </c>
      <c r="E1372" s="175">
        <v>40</v>
      </c>
      <c r="F1372" s="175">
        <v>1358</v>
      </c>
      <c r="H1372" s="175" t="s">
        <v>562</v>
      </c>
      <c r="J1372" s="175" t="s">
        <v>619</v>
      </c>
      <c r="M1372" s="175" t="s">
        <v>619</v>
      </c>
      <c r="O1372" s="175" t="s">
        <v>562</v>
      </c>
      <c r="P1372" s="175" t="s">
        <v>562</v>
      </c>
      <c r="R1372" s="175" t="s">
        <v>562</v>
      </c>
      <c r="S1372" s="175" t="s">
        <v>619</v>
      </c>
      <c r="U1372" s="175">
        <v>4.68</v>
      </c>
    </row>
    <row r="1373" spans="1:21">
      <c r="A1373" s="175">
        <v>64</v>
      </c>
      <c r="B1373" s="175" t="s">
        <v>400</v>
      </c>
      <c r="C1373" s="175">
        <v>22</v>
      </c>
      <c r="D1373" s="175">
        <v>20</v>
      </c>
      <c r="E1373" s="175">
        <v>20</v>
      </c>
      <c r="F1373" s="175">
        <v>1359</v>
      </c>
      <c r="G1373" s="175" t="s">
        <v>741</v>
      </c>
      <c r="H1373" s="175" t="s">
        <v>562</v>
      </c>
      <c r="J1373" s="175" t="s">
        <v>562</v>
      </c>
      <c r="L1373" s="175" t="s">
        <v>562</v>
      </c>
      <c r="M1373" s="175" t="s">
        <v>619</v>
      </c>
      <c r="O1373" s="175" t="s">
        <v>562</v>
      </c>
      <c r="P1373" s="175" t="s">
        <v>562</v>
      </c>
      <c r="Q1373" s="175" t="s">
        <v>619</v>
      </c>
      <c r="R1373" s="175" t="s">
        <v>562</v>
      </c>
      <c r="S1373" s="175" t="s">
        <v>619</v>
      </c>
      <c r="T1373" s="175" t="s">
        <v>562</v>
      </c>
      <c r="U1373" s="175">
        <v>9.0299999999999994</v>
      </c>
    </row>
    <row r="1374" spans="1:21">
      <c r="A1374" s="175">
        <v>64</v>
      </c>
      <c r="B1374" s="175" t="s">
        <v>400</v>
      </c>
      <c r="C1374" s="175">
        <v>23</v>
      </c>
      <c r="D1374" s="175">
        <v>5</v>
      </c>
      <c r="E1374" s="175">
        <v>5</v>
      </c>
      <c r="F1374" s="175">
        <v>1360</v>
      </c>
      <c r="G1374" s="175" t="s">
        <v>742</v>
      </c>
      <c r="H1374" s="175" t="s">
        <v>562</v>
      </c>
      <c r="I1374" s="175" t="s">
        <v>637</v>
      </c>
      <c r="U1374" s="175">
        <v>9.35</v>
      </c>
    </row>
    <row r="1375" spans="1:21">
      <c r="A1375" s="175">
        <v>64</v>
      </c>
      <c r="B1375" s="175" t="s">
        <v>400</v>
      </c>
      <c r="C1375" s="175">
        <v>24</v>
      </c>
      <c r="D1375" s="175">
        <v>5</v>
      </c>
      <c r="E1375" s="175">
        <v>5</v>
      </c>
      <c r="F1375" s="175">
        <v>1361</v>
      </c>
      <c r="H1375" s="175" t="s">
        <v>562</v>
      </c>
      <c r="J1375" s="175" t="s">
        <v>562</v>
      </c>
      <c r="L1375" s="175" t="s">
        <v>562</v>
      </c>
      <c r="M1375" s="175" t="s">
        <v>619</v>
      </c>
      <c r="N1375" s="175" t="s">
        <v>562</v>
      </c>
      <c r="O1375" s="175" t="s">
        <v>562</v>
      </c>
      <c r="P1375" s="175" t="s">
        <v>562</v>
      </c>
      <c r="Q1375" s="175" t="s">
        <v>619</v>
      </c>
      <c r="R1375" s="175" t="s">
        <v>562</v>
      </c>
      <c r="S1375" s="175" t="s">
        <v>562</v>
      </c>
      <c r="T1375" s="175" t="s">
        <v>562</v>
      </c>
      <c r="U1375" s="175">
        <v>8.34</v>
      </c>
    </row>
    <row r="1376" spans="1:21">
      <c r="A1376" s="175">
        <v>65</v>
      </c>
      <c r="B1376" s="175" t="s">
        <v>402</v>
      </c>
      <c r="C1376" s="175">
        <v>1</v>
      </c>
      <c r="D1376" s="175" t="s">
        <v>618</v>
      </c>
      <c r="E1376" s="175">
        <v>3216</v>
      </c>
      <c r="F1376" s="175">
        <v>1362</v>
      </c>
      <c r="H1376" s="175" t="s">
        <v>562</v>
      </c>
      <c r="J1376" s="175" t="s">
        <v>619</v>
      </c>
      <c r="K1376" s="175" t="s">
        <v>619</v>
      </c>
      <c r="L1376" s="175" t="s">
        <v>562</v>
      </c>
      <c r="M1376" s="175" t="s">
        <v>619</v>
      </c>
      <c r="N1376" s="175" t="s">
        <v>562</v>
      </c>
      <c r="R1376" s="175" t="s">
        <v>562</v>
      </c>
      <c r="U1376" s="175">
        <v>1.65</v>
      </c>
    </row>
    <row r="1377" spans="1:22">
      <c r="A1377" s="175">
        <v>65</v>
      </c>
      <c r="B1377" s="175" t="s">
        <v>402</v>
      </c>
      <c r="C1377" s="175">
        <v>2</v>
      </c>
      <c r="D1377" s="175" t="s">
        <v>638</v>
      </c>
      <c r="E1377" s="175">
        <v>2400</v>
      </c>
      <c r="F1377" s="175">
        <v>1363</v>
      </c>
      <c r="H1377" s="175" t="s">
        <v>562</v>
      </c>
      <c r="J1377" s="175" t="s">
        <v>562</v>
      </c>
      <c r="M1377" s="175" t="s">
        <v>619</v>
      </c>
      <c r="N1377" s="175" t="s">
        <v>562</v>
      </c>
      <c r="R1377" s="175" t="s">
        <v>562</v>
      </c>
      <c r="U1377" s="175">
        <v>1.1000000000000001</v>
      </c>
    </row>
    <row r="1378" spans="1:22">
      <c r="A1378" s="175">
        <v>65</v>
      </c>
      <c r="B1378" s="175" t="s">
        <v>402</v>
      </c>
      <c r="C1378" s="175">
        <v>3</v>
      </c>
      <c r="D1378" s="175">
        <v>2000</v>
      </c>
      <c r="E1378" s="175">
        <v>2000</v>
      </c>
      <c r="F1378" s="175">
        <v>1364</v>
      </c>
      <c r="H1378" s="175" t="s">
        <v>619</v>
      </c>
      <c r="J1378" s="175" t="s">
        <v>562</v>
      </c>
      <c r="M1378" s="175" t="s">
        <v>619</v>
      </c>
      <c r="N1378" s="175" t="s">
        <v>562</v>
      </c>
      <c r="R1378" s="175" t="s">
        <v>562</v>
      </c>
      <c r="U1378" s="175">
        <v>1.45</v>
      </c>
    </row>
    <row r="1379" spans="1:22">
      <c r="A1379" s="175">
        <v>65</v>
      </c>
      <c r="B1379" s="175" t="s">
        <v>402</v>
      </c>
      <c r="C1379" s="175">
        <v>4</v>
      </c>
      <c r="D1379" s="175">
        <v>1500</v>
      </c>
      <c r="E1379" s="175">
        <v>1500</v>
      </c>
      <c r="F1379" s="175">
        <v>1365</v>
      </c>
      <c r="H1379" s="175" t="s">
        <v>562</v>
      </c>
      <c r="J1379" s="175" t="s">
        <v>619</v>
      </c>
      <c r="M1379" s="175" t="s">
        <v>620</v>
      </c>
      <c r="R1379" s="175" t="s">
        <v>562</v>
      </c>
      <c r="U1379" s="175">
        <v>1.35</v>
      </c>
    </row>
    <row r="1380" spans="1:22">
      <c r="A1380" s="175">
        <v>65</v>
      </c>
      <c r="B1380" s="175" t="s">
        <v>402</v>
      </c>
      <c r="C1380" s="175">
        <v>5</v>
      </c>
      <c r="D1380" s="175">
        <v>1000</v>
      </c>
      <c r="E1380" s="175">
        <v>1000</v>
      </c>
      <c r="F1380" s="175">
        <v>1366</v>
      </c>
      <c r="H1380" s="175" t="s">
        <v>562</v>
      </c>
      <c r="J1380" s="175" t="s">
        <v>562</v>
      </c>
      <c r="L1380" s="175" t="s">
        <v>562</v>
      </c>
      <c r="M1380" s="175" t="s">
        <v>619</v>
      </c>
      <c r="N1380" s="175" t="s">
        <v>562</v>
      </c>
      <c r="R1380" s="175" t="s">
        <v>562</v>
      </c>
      <c r="U1380" s="175">
        <v>1.1499999999999999</v>
      </c>
    </row>
    <row r="1381" spans="1:22">
      <c r="A1381" s="175">
        <v>65</v>
      </c>
      <c r="B1381" s="175" t="s">
        <v>402</v>
      </c>
      <c r="C1381" s="175">
        <v>6</v>
      </c>
      <c r="D1381" s="175">
        <v>800</v>
      </c>
      <c r="E1381" s="175">
        <v>800</v>
      </c>
      <c r="F1381" s="175">
        <v>1367</v>
      </c>
      <c r="H1381" s="175" t="s">
        <v>562</v>
      </c>
      <c r="J1381" s="175" t="s">
        <v>562</v>
      </c>
      <c r="M1381" s="175" t="s">
        <v>619</v>
      </c>
      <c r="R1381" s="175" t="s">
        <v>562</v>
      </c>
      <c r="U1381" s="175">
        <v>0.95</v>
      </c>
    </row>
    <row r="1382" spans="1:22">
      <c r="A1382" s="175">
        <v>65</v>
      </c>
      <c r="B1382" s="175" t="s">
        <v>402</v>
      </c>
      <c r="C1382" s="175">
        <v>7</v>
      </c>
      <c r="D1382" s="175">
        <v>600</v>
      </c>
      <c r="E1382" s="175">
        <v>600</v>
      </c>
      <c r="F1382" s="175">
        <v>1368</v>
      </c>
      <c r="H1382" s="175" t="s">
        <v>562</v>
      </c>
      <c r="J1382" s="175" t="s">
        <v>562</v>
      </c>
      <c r="M1382" s="175" t="s">
        <v>619</v>
      </c>
      <c r="R1382" s="175" t="s">
        <v>562</v>
      </c>
      <c r="U1382" s="175">
        <v>0.95</v>
      </c>
    </row>
    <row r="1383" spans="1:22">
      <c r="A1383" s="175">
        <v>65</v>
      </c>
      <c r="B1383" s="175" t="s">
        <v>402</v>
      </c>
      <c r="C1383" s="175">
        <v>8</v>
      </c>
      <c r="D1383" s="175" t="s">
        <v>628</v>
      </c>
      <c r="E1383" s="175">
        <v>510</v>
      </c>
      <c r="F1383" s="175">
        <v>1369</v>
      </c>
      <c r="H1383" s="175" t="s">
        <v>562</v>
      </c>
      <c r="J1383" s="175" t="s">
        <v>562</v>
      </c>
      <c r="L1383" s="175" t="s">
        <v>562</v>
      </c>
      <c r="M1383" s="175" t="s">
        <v>619</v>
      </c>
      <c r="N1383" s="175" t="s">
        <v>562</v>
      </c>
      <c r="R1383" s="175" t="s">
        <v>562</v>
      </c>
      <c r="U1383" s="175">
        <v>1.1499999999999999</v>
      </c>
    </row>
    <row r="1384" spans="1:22">
      <c r="A1384" s="175">
        <v>65</v>
      </c>
      <c r="B1384" s="175" t="s">
        <v>402</v>
      </c>
      <c r="C1384" s="175">
        <v>9</v>
      </c>
      <c r="D1384" s="175">
        <v>34.78</v>
      </c>
      <c r="E1384" s="175">
        <v>400</v>
      </c>
      <c r="F1384" s="175">
        <v>1370</v>
      </c>
      <c r="H1384" s="175" t="s">
        <v>562</v>
      </c>
      <c r="J1384" s="175" t="s">
        <v>562</v>
      </c>
      <c r="M1384" s="175" t="s">
        <v>619</v>
      </c>
      <c r="R1384" s="175" t="s">
        <v>562</v>
      </c>
      <c r="U1384" s="175">
        <v>0.95</v>
      </c>
    </row>
    <row r="1385" spans="1:22">
      <c r="A1385" s="175">
        <v>65</v>
      </c>
      <c r="B1385" s="175" t="s">
        <v>402</v>
      </c>
      <c r="C1385" s="175">
        <v>10</v>
      </c>
      <c r="D1385" s="175">
        <v>34.700000000000003</v>
      </c>
      <c r="E1385" s="175">
        <v>351</v>
      </c>
      <c r="F1385" s="175">
        <v>1371</v>
      </c>
      <c r="H1385" s="175" t="s">
        <v>562</v>
      </c>
      <c r="J1385" s="175" t="s">
        <v>562</v>
      </c>
      <c r="M1385" s="175" t="s">
        <v>619</v>
      </c>
      <c r="O1385" s="175" t="s">
        <v>562</v>
      </c>
      <c r="P1385" s="175" t="s">
        <v>562</v>
      </c>
      <c r="R1385" s="175" t="s">
        <v>562</v>
      </c>
      <c r="U1385" s="175">
        <v>2.5</v>
      </c>
    </row>
    <row r="1386" spans="1:22">
      <c r="A1386" s="175">
        <v>65</v>
      </c>
      <c r="B1386" s="175" t="s">
        <v>402</v>
      </c>
      <c r="C1386" s="175">
        <v>11</v>
      </c>
      <c r="D1386" s="175">
        <v>34.4</v>
      </c>
      <c r="E1386" s="175">
        <v>285</v>
      </c>
      <c r="F1386" s="175">
        <v>1372</v>
      </c>
      <c r="G1386" s="175" t="s">
        <v>610</v>
      </c>
      <c r="H1386" s="175" t="s">
        <v>562</v>
      </c>
      <c r="J1386" s="175" t="s">
        <v>562</v>
      </c>
      <c r="L1386" s="175" t="s">
        <v>562</v>
      </c>
      <c r="M1386" s="175" t="s">
        <v>619</v>
      </c>
      <c r="N1386" s="175" t="s">
        <v>562</v>
      </c>
      <c r="O1386" s="175" t="s">
        <v>562</v>
      </c>
      <c r="P1386" s="175" t="s">
        <v>562</v>
      </c>
      <c r="R1386" s="175" t="s">
        <v>619</v>
      </c>
      <c r="U1386" s="175">
        <v>3.45</v>
      </c>
    </row>
    <row r="1387" spans="1:22">
      <c r="A1387" s="175">
        <v>65</v>
      </c>
      <c r="B1387" s="175" t="s">
        <v>402</v>
      </c>
      <c r="C1387" s="175">
        <v>12</v>
      </c>
      <c r="D1387" s="175">
        <v>34.1</v>
      </c>
      <c r="E1387" s="175">
        <v>258</v>
      </c>
      <c r="F1387" s="175">
        <v>1373</v>
      </c>
      <c r="G1387" s="175" t="s">
        <v>769</v>
      </c>
      <c r="H1387" s="175" t="s">
        <v>562</v>
      </c>
      <c r="J1387" s="175" t="s">
        <v>562</v>
      </c>
      <c r="M1387" s="175" t="s">
        <v>619</v>
      </c>
      <c r="O1387" s="175" t="s">
        <v>770</v>
      </c>
      <c r="P1387" s="175" t="s">
        <v>562</v>
      </c>
      <c r="R1387" s="175" t="s">
        <v>562</v>
      </c>
      <c r="U1387" s="175">
        <v>2.5</v>
      </c>
    </row>
    <row r="1388" spans="1:22">
      <c r="A1388" s="175">
        <v>65</v>
      </c>
      <c r="B1388" s="175" t="s">
        <v>402</v>
      </c>
      <c r="C1388" s="175">
        <v>13</v>
      </c>
      <c r="D1388" s="175">
        <v>33.6</v>
      </c>
      <c r="E1388" s="175">
        <v>234</v>
      </c>
      <c r="F1388" s="175">
        <v>1374</v>
      </c>
      <c r="H1388" s="175" t="s">
        <v>619</v>
      </c>
      <c r="J1388" s="175" t="s">
        <v>562</v>
      </c>
      <c r="M1388" s="175" t="s">
        <v>620</v>
      </c>
      <c r="O1388" s="175" t="s">
        <v>562</v>
      </c>
      <c r="P1388" s="175" t="s">
        <v>619</v>
      </c>
      <c r="R1388" s="175" t="s">
        <v>562</v>
      </c>
      <c r="U1388" s="175">
        <v>2.8</v>
      </c>
    </row>
    <row r="1389" spans="1:22">
      <c r="A1389" s="175">
        <v>65</v>
      </c>
      <c r="B1389" s="175" t="s">
        <v>402</v>
      </c>
      <c r="C1389" s="175">
        <v>14</v>
      </c>
      <c r="D1389" s="175">
        <v>33.1</v>
      </c>
      <c r="E1389" s="175">
        <v>203</v>
      </c>
      <c r="F1389" s="175">
        <v>1375</v>
      </c>
      <c r="G1389" s="175" t="s">
        <v>610</v>
      </c>
      <c r="H1389" s="175" t="s">
        <v>562</v>
      </c>
      <c r="J1389" s="175" t="s">
        <v>562</v>
      </c>
      <c r="L1389" s="175" t="s">
        <v>562</v>
      </c>
      <c r="M1389" s="175" t="s">
        <v>619</v>
      </c>
      <c r="N1389" s="175" t="s">
        <v>562</v>
      </c>
      <c r="O1389" s="175" t="s">
        <v>562</v>
      </c>
      <c r="P1389" s="175" t="s">
        <v>562</v>
      </c>
      <c r="R1389" s="175" t="s">
        <v>562</v>
      </c>
      <c r="U1389" s="175">
        <v>3.5</v>
      </c>
      <c r="V1389" s="175" t="s">
        <v>562</v>
      </c>
    </row>
    <row r="1390" spans="1:22">
      <c r="A1390" s="175">
        <v>65</v>
      </c>
      <c r="B1390" s="175" t="s">
        <v>402</v>
      </c>
      <c r="C1390" s="175">
        <v>15</v>
      </c>
      <c r="D1390" s="175">
        <v>32.9</v>
      </c>
      <c r="E1390" s="175">
        <v>187</v>
      </c>
      <c r="F1390" s="175">
        <v>1376</v>
      </c>
      <c r="H1390" s="175" t="s">
        <v>562</v>
      </c>
      <c r="J1390" s="175" t="s">
        <v>562</v>
      </c>
      <c r="L1390" s="175" t="s">
        <v>562</v>
      </c>
      <c r="M1390" s="175" t="s">
        <v>619</v>
      </c>
      <c r="N1390" s="175" t="s">
        <v>562</v>
      </c>
      <c r="O1390" s="175" t="s">
        <v>562</v>
      </c>
      <c r="P1390" s="175" t="s">
        <v>562</v>
      </c>
      <c r="R1390" s="175" t="s">
        <v>562</v>
      </c>
      <c r="U1390" s="175">
        <v>2.75</v>
      </c>
      <c r="V1390" s="175" t="s">
        <v>562</v>
      </c>
    </row>
    <row r="1391" spans="1:22">
      <c r="A1391" s="175">
        <v>65</v>
      </c>
      <c r="B1391" s="175" t="s">
        <v>402</v>
      </c>
      <c r="C1391" s="175">
        <v>16</v>
      </c>
      <c r="D1391" s="175">
        <v>32.6</v>
      </c>
      <c r="E1391" s="175">
        <v>155</v>
      </c>
      <c r="F1391" s="175">
        <v>1377</v>
      </c>
      <c r="H1391" s="175" t="s">
        <v>562</v>
      </c>
      <c r="J1391" s="175" t="s">
        <v>562</v>
      </c>
      <c r="L1391" s="175" t="s">
        <v>562</v>
      </c>
      <c r="M1391" s="175" t="s">
        <v>619</v>
      </c>
      <c r="N1391" s="175" t="s">
        <v>562</v>
      </c>
      <c r="O1391" s="175" t="s">
        <v>562</v>
      </c>
      <c r="P1391" s="175" t="s">
        <v>562</v>
      </c>
      <c r="R1391" s="175" t="s">
        <v>562</v>
      </c>
      <c r="S1391" s="175" t="s">
        <v>562</v>
      </c>
      <c r="U1391" s="175">
        <v>2.75</v>
      </c>
      <c r="V1391" s="175" t="s">
        <v>562</v>
      </c>
    </row>
    <row r="1392" spans="1:22">
      <c r="A1392" s="175">
        <v>65</v>
      </c>
      <c r="B1392" s="175" t="s">
        <v>402</v>
      </c>
      <c r="C1392" s="175">
        <v>17</v>
      </c>
      <c r="D1392" s="175">
        <v>32.299999999999997</v>
      </c>
      <c r="E1392" s="175">
        <v>121</v>
      </c>
      <c r="F1392" s="175">
        <v>1378</v>
      </c>
      <c r="G1392" s="175" t="s">
        <v>610</v>
      </c>
      <c r="H1392" s="175" t="s">
        <v>562</v>
      </c>
      <c r="J1392" s="175" t="s">
        <v>619</v>
      </c>
      <c r="L1392" s="175" t="s">
        <v>562</v>
      </c>
      <c r="M1392" s="175" t="s">
        <v>619</v>
      </c>
      <c r="N1392" s="175" t="s">
        <v>562</v>
      </c>
      <c r="O1392" s="175" t="s">
        <v>562</v>
      </c>
      <c r="P1392" s="175" t="s">
        <v>562</v>
      </c>
      <c r="R1392" s="175" t="s">
        <v>562</v>
      </c>
      <c r="S1392" s="175" t="s">
        <v>619</v>
      </c>
      <c r="U1392" s="175">
        <v>4.43</v>
      </c>
      <c r="V1392" s="175" t="s">
        <v>562</v>
      </c>
    </row>
    <row r="1393" spans="1:22">
      <c r="A1393" s="175">
        <v>65</v>
      </c>
      <c r="B1393" s="175" t="s">
        <v>402</v>
      </c>
      <c r="C1393" s="175">
        <v>18</v>
      </c>
      <c r="D1393" s="175">
        <v>31.8</v>
      </c>
      <c r="E1393" s="175">
        <v>88</v>
      </c>
      <c r="F1393" s="175">
        <v>1379</v>
      </c>
      <c r="H1393" s="175" t="s">
        <v>562</v>
      </c>
      <c r="J1393" s="175" t="s">
        <v>562</v>
      </c>
      <c r="L1393" s="175" t="s">
        <v>562</v>
      </c>
      <c r="M1393" s="175" t="s">
        <v>619</v>
      </c>
      <c r="N1393" s="175" t="s">
        <v>562</v>
      </c>
      <c r="O1393" s="175" t="s">
        <v>562</v>
      </c>
      <c r="P1393" s="175" t="s">
        <v>562</v>
      </c>
      <c r="R1393" s="175" t="s">
        <v>619</v>
      </c>
      <c r="S1393" s="175" t="s">
        <v>619</v>
      </c>
      <c r="U1393" s="175">
        <v>4.43</v>
      </c>
      <c r="V1393" s="175" t="s">
        <v>562</v>
      </c>
    </row>
    <row r="1394" spans="1:22">
      <c r="A1394" s="175">
        <v>65</v>
      </c>
      <c r="B1394" s="175" t="s">
        <v>402</v>
      </c>
      <c r="C1394" s="175">
        <v>19</v>
      </c>
      <c r="D1394" s="175" t="s">
        <v>649</v>
      </c>
      <c r="E1394" s="175">
        <v>71</v>
      </c>
      <c r="F1394" s="175">
        <v>1380</v>
      </c>
      <c r="G1394" s="175" t="s">
        <v>610</v>
      </c>
      <c r="H1394" s="175" t="s">
        <v>562</v>
      </c>
      <c r="J1394" s="175" t="s">
        <v>562</v>
      </c>
      <c r="K1394" s="175" t="s">
        <v>619</v>
      </c>
      <c r="L1394" s="175" t="s">
        <v>562</v>
      </c>
      <c r="M1394" s="175" t="s">
        <v>619</v>
      </c>
      <c r="N1394" s="175" t="s">
        <v>562</v>
      </c>
      <c r="O1394" s="175" t="s">
        <v>562</v>
      </c>
      <c r="P1394" s="175" t="s">
        <v>562</v>
      </c>
      <c r="R1394" s="175" t="s">
        <v>562</v>
      </c>
      <c r="S1394" s="175" t="s">
        <v>619</v>
      </c>
      <c r="U1394" s="175">
        <v>4.43</v>
      </c>
      <c r="V1394" s="175" t="s">
        <v>562</v>
      </c>
    </row>
    <row r="1395" spans="1:22">
      <c r="A1395" s="175">
        <v>65</v>
      </c>
      <c r="B1395" s="175" t="s">
        <v>402</v>
      </c>
      <c r="C1395" s="175">
        <v>20</v>
      </c>
      <c r="D1395" s="175" t="s">
        <v>649</v>
      </c>
      <c r="E1395" s="175">
        <v>71</v>
      </c>
      <c r="F1395" s="175">
        <v>1381</v>
      </c>
      <c r="H1395" s="175" t="s">
        <v>562</v>
      </c>
      <c r="I1395" s="175" t="s">
        <v>637</v>
      </c>
      <c r="U1395" s="175">
        <v>9.35</v>
      </c>
    </row>
    <row r="1396" spans="1:22">
      <c r="A1396" s="175">
        <v>65</v>
      </c>
      <c r="B1396" s="175" t="s">
        <v>402</v>
      </c>
      <c r="C1396" s="175">
        <v>21</v>
      </c>
      <c r="D1396" s="175">
        <v>40</v>
      </c>
      <c r="E1396" s="175">
        <v>40</v>
      </c>
      <c r="F1396" s="175">
        <v>1382</v>
      </c>
      <c r="H1396" s="175" t="s">
        <v>619</v>
      </c>
      <c r="J1396" s="175" t="s">
        <v>562</v>
      </c>
      <c r="L1396" s="175" t="s">
        <v>562</v>
      </c>
      <c r="M1396" s="175" t="s">
        <v>620</v>
      </c>
      <c r="N1396" s="175" t="s">
        <v>562</v>
      </c>
      <c r="O1396" s="175" t="s">
        <v>562</v>
      </c>
      <c r="P1396" s="175" t="s">
        <v>562</v>
      </c>
      <c r="R1396" s="175" t="s">
        <v>562</v>
      </c>
      <c r="S1396" s="175" t="s">
        <v>619</v>
      </c>
      <c r="U1396" s="175">
        <v>5.18</v>
      </c>
      <c r="V1396" s="175" t="s">
        <v>562</v>
      </c>
    </row>
    <row r="1397" spans="1:22">
      <c r="A1397" s="175">
        <v>65</v>
      </c>
      <c r="B1397" s="175" t="s">
        <v>402</v>
      </c>
      <c r="C1397" s="175">
        <v>22</v>
      </c>
      <c r="D1397" s="175">
        <v>20</v>
      </c>
      <c r="E1397" s="175">
        <v>20</v>
      </c>
      <c r="F1397" s="175">
        <v>1383</v>
      </c>
      <c r="H1397" s="175" t="s">
        <v>562</v>
      </c>
      <c r="J1397" s="175" t="s">
        <v>562</v>
      </c>
      <c r="L1397" s="175" t="s">
        <v>562</v>
      </c>
      <c r="M1397" s="175" t="s">
        <v>619</v>
      </c>
      <c r="N1397" s="175" t="s">
        <v>562</v>
      </c>
      <c r="O1397" s="175" t="s">
        <v>562</v>
      </c>
      <c r="P1397" s="175" t="s">
        <v>562</v>
      </c>
      <c r="R1397" s="175" t="s">
        <v>562</v>
      </c>
      <c r="S1397" s="175" t="s">
        <v>619</v>
      </c>
      <c r="U1397" s="175">
        <v>4.43</v>
      </c>
      <c r="V1397" s="175" t="s">
        <v>562</v>
      </c>
    </row>
    <row r="1398" spans="1:22">
      <c r="A1398" s="175">
        <v>65</v>
      </c>
      <c r="B1398" s="175" t="s">
        <v>402</v>
      </c>
      <c r="C1398" s="175">
        <v>23</v>
      </c>
      <c r="D1398" s="175">
        <v>5</v>
      </c>
      <c r="E1398" s="175">
        <v>5</v>
      </c>
      <c r="F1398" s="175">
        <v>1384</v>
      </c>
      <c r="G1398" s="175" t="s">
        <v>610</v>
      </c>
      <c r="H1398" s="175" t="s">
        <v>562</v>
      </c>
      <c r="I1398" s="175" t="s">
        <v>637</v>
      </c>
      <c r="U1398" s="175">
        <v>9.35</v>
      </c>
    </row>
    <row r="1399" spans="1:22">
      <c r="A1399" s="175">
        <v>65</v>
      </c>
      <c r="B1399" s="175" t="s">
        <v>402</v>
      </c>
      <c r="C1399" s="175">
        <v>24</v>
      </c>
      <c r="D1399" s="175">
        <v>5</v>
      </c>
      <c r="E1399" s="175">
        <v>5</v>
      </c>
      <c r="F1399" s="175">
        <v>1385</v>
      </c>
      <c r="H1399" s="175" t="s">
        <v>562</v>
      </c>
      <c r="J1399" s="175" t="s">
        <v>562</v>
      </c>
      <c r="K1399" s="175" t="s">
        <v>619</v>
      </c>
      <c r="L1399" s="175" t="s">
        <v>562</v>
      </c>
      <c r="M1399" s="175" t="s">
        <v>619</v>
      </c>
      <c r="N1399" s="175" t="s">
        <v>562</v>
      </c>
      <c r="O1399" s="175" t="s">
        <v>562</v>
      </c>
      <c r="P1399" s="175" t="s">
        <v>562</v>
      </c>
      <c r="R1399" s="175" t="s">
        <v>562</v>
      </c>
      <c r="S1399" s="175" t="s">
        <v>562</v>
      </c>
      <c r="U1399" s="175">
        <v>5.18</v>
      </c>
      <c r="V1399" s="175" t="s">
        <v>562</v>
      </c>
    </row>
  </sheetData>
  <pageMargins left="0.7" right="0.7" top="0.75" bottom="0.75" header="0.3" footer="0.3"/>
  <headerFooter>
    <oddHeader>&amp;R&amp;"Calibri"&amp;12&amp;K000000 Unclassified - Non-Classifié&amp;1#_x000D_</oddHead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3D674-AF9E-41E4-BF56-6254A23657CE}">
  <dimension ref="A1:BR28"/>
  <sheetViews>
    <sheetView zoomScale="102" zoomScaleNormal="102" workbookViewId="0">
      <selection activeCell="G7" sqref="G7"/>
    </sheetView>
  </sheetViews>
  <sheetFormatPr defaultColWidth="8.5546875" defaultRowHeight="13.2"/>
  <cols>
    <col min="1" max="1" width="8.109375" style="4" bestFit="1" customWidth="1"/>
    <col min="2" max="2" width="12.21875" style="208" customWidth="1"/>
    <col min="3" max="3" width="8.5546875" style="4"/>
    <col min="4" max="4" width="19.109375" style="4" bestFit="1" customWidth="1"/>
    <col min="5" max="5" width="16.88671875" style="4" bestFit="1" customWidth="1"/>
    <col min="6" max="6" width="18.5546875" style="4" bestFit="1" customWidth="1"/>
    <col min="7" max="7" width="14.5546875" style="4" bestFit="1" customWidth="1"/>
    <col min="8" max="8" width="6.5546875" style="4" bestFit="1" customWidth="1"/>
    <col min="9" max="9" width="8.88671875" style="4" bestFit="1" customWidth="1"/>
    <col min="10" max="10" width="6" style="4" bestFit="1" customWidth="1"/>
    <col min="11" max="11" width="13.88671875" style="4" customWidth="1"/>
    <col min="12" max="12" width="8.109375" style="4" bestFit="1" customWidth="1"/>
    <col min="13" max="13" width="6.44140625" style="4" hidden="1" customWidth="1"/>
    <col min="14" max="14" width="4" style="4" hidden="1" customWidth="1"/>
    <col min="15" max="15" width="6.109375" style="4" hidden="1" customWidth="1"/>
    <col min="16" max="16" width="4" style="4" hidden="1" customWidth="1"/>
    <col min="17" max="17" width="6.109375" style="4" hidden="1" customWidth="1"/>
    <col min="18" max="18" width="4" style="4" hidden="1" customWidth="1"/>
    <col min="19" max="22" width="8.109375" style="4" hidden="1" customWidth="1"/>
    <col min="23" max="23" width="5.5546875" style="4" hidden="1" customWidth="1"/>
    <col min="24" max="24" width="6" style="4" hidden="1" customWidth="1"/>
    <col min="25" max="25" width="7.44140625" style="4" hidden="1" customWidth="1"/>
    <col min="26" max="26" width="8.44140625" style="4" bestFit="1" customWidth="1"/>
    <col min="27" max="27" width="7.88671875" style="148" bestFit="1" customWidth="1"/>
    <col min="28" max="28" width="6.5546875" style="4" bestFit="1" customWidth="1"/>
    <col min="29" max="29" width="7.88671875" style="148" bestFit="1" customWidth="1"/>
    <col min="30" max="30" width="6" style="4" bestFit="1" customWidth="1"/>
    <col min="31" max="31" width="7.88671875" style="148" bestFit="1" customWidth="1"/>
    <col min="32" max="32" width="6" style="4" bestFit="1" customWidth="1"/>
    <col min="33" max="33" width="11.88671875" style="4" bestFit="1" customWidth="1"/>
    <col min="34" max="34" width="8.33203125" style="4" bestFit="1" customWidth="1"/>
    <col min="35" max="35" width="10.109375" style="4" bestFit="1" customWidth="1"/>
    <col min="36" max="36" width="13" style="4" bestFit="1" customWidth="1"/>
    <col min="37" max="37" width="14.6640625" style="4" bestFit="1" customWidth="1"/>
    <col min="38" max="38" width="11.6640625" style="4" bestFit="1" customWidth="1"/>
    <col min="39" max="39" width="11.88671875" style="4" bestFit="1" customWidth="1"/>
    <col min="40" max="40" width="11.6640625" style="4" bestFit="1" customWidth="1"/>
    <col min="41" max="41" width="7.33203125" style="4" bestFit="1" customWidth="1"/>
    <col min="42" max="42" width="8.6640625" style="4" bestFit="1" customWidth="1"/>
    <col min="43" max="43" width="11.88671875" style="4" bestFit="1" customWidth="1"/>
    <col min="44" max="44" width="8.6640625" style="4" bestFit="1" customWidth="1"/>
    <col min="45" max="45" width="7.33203125" style="4" bestFit="1" customWidth="1"/>
    <col min="46" max="46" width="9.5546875" style="4" bestFit="1" customWidth="1"/>
    <col min="47" max="47" width="12.44140625" style="4" bestFit="1" customWidth="1"/>
    <col min="48" max="48" width="10.88671875" style="4" bestFit="1" customWidth="1"/>
    <col min="49" max="49" width="11.6640625" style="4" customWidth="1"/>
    <col min="50" max="50" width="6" style="4" bestFit="1" customWidth="1"/>
    <col min="51" max="51" width="9.44140625" style="4" customWidth="1"/>
    <col min="52" max="52" width="8.5546875" style="4"/>
    <col min="53" max="53" width="6" style="4" bestFit="1" customWidth="1"/>
    <col min="54" max="54" width="7.77734375" style="4" bestFit="1" customWidth="1"/>
    <col min="55" max="55" width="7.44140625" style="4" bestFit="1" customWidth="1"/>
    <col min="56" max="56" width="7.77734375" style="4" bestFit="1" customWidth="1"/>
    <col min="57" max="58" width="7.44140625" style="4" bestFit="1" customWidth="1"/>
    <col min="59" max="59" width="8.33203125" style="4" bestFit="1" customWidth="1"/>
    <col min="60" max="60" width="6" style="4" bestFit="1" customWidth="1"/>
    <col min="61" max="64" width="8.44140625" style="4" bestFit="1" customWidth="1"/>
    <col min="65" max="65" width="7.44140625" style="4" bestFit="1" customWidth="1"/>
    <col min="66" max="66" width="6.88671875" style="4" bestFit="1" customWidth="1"/>
    <col min="67" max="67" width="6" style="4" bestFit="1" customWidth="1"/>
    <col min="68" max="68" width="6.88671875" style="4" bestFit="1" customWidth="1"/>
    <col min="69" max="69" width="7.44140625" style="4" bestFit="1" customWidth="1"/>
    <col min="70" max="70" width="2.44140625" style="4" bestFit="1" customWidth="1"/>
    <col min="71" max="16384" width="8.5546875" style="4"/>
  </cols>
  <sheetData>
    <row r="1" spans="1:70" s="179" customFormat="1" ht="90.75" customHeight="1">
      <c r="A1" s="179" t="s">
        <v>77</v>
      </c>
      <c r="B1" s="207" t="s">
        <v>778</v>
      </c>
      <c r="C1" s="179" t="s">
        <v>69</v>
      </c>
      <c r="D1" s="179" t="s">
        <v>779</v>
      </c>
      <c r="E1" s="180" t="s">
        <v>780</v>
      </c>
      <c r="F1" s="181" t="s">
        <v>781</v>
      </c>
      <c r="G1" s="182" t="s">
        <v>782</v>
      </c>
      <c r="H1" s="183" t="s">
        <v>783</v>
      </c>
      <c r="I1" s="48" t="s">
        <v>21</v>
      </c>
      <c r="J1" s="49" t="s">
        <v>92</v>
      </c>
      <c r="K1" s="184" t="s">
        <v>59</v>
      </c>
      <c r="L1" s="183" t="s">
        <v>152</v>
      </c>
      <c r="M1" s="185" t="s">
        <v>153</v>
      </c>
      <c r="N1" s="94" t="s">
        <v>154</v>
      </c>
      <c r="O1" s="186" t="s">
        <v>155</v>
      </c>
      <c r="P1" s="94" t="s">
        <v>154</v>
      </c>
      <c r="Q1" s="186" t="s">
        <v>156</v>
      </c>
      <c r="R1" s="94" t="s">
        <v>154</v>
      </c>
      <c r="S1" s="187" t="s">
        <v>54</v>
      </c>
      <c r="T1" s="188" t="s">
        <v>157</v>
      </c>
      <c r="U1" s="188" t="s">
        <v>158</v>
      </c>
      <c r="V1" s="188" t="s">
        <v>159</v>
      </c>
      <c r="W1" s="189" t="s">
        <v>93</v>
      </c>
      <c r="X1" s="49" t="s">
        <v>92</v>
      </c>
      <c r="Y1" s="49" t="s">
        <v>59</v>
      </c>
      <c r="Z1" s="96" t="s">
        <v>94</v>
      </c>
      <c r="AA1" s="27" t="s">
        <v>95</v>
      </c>
      <c r="AB1" s="190" t="s">
        <v>92</v>
      </c>
      <c r="AC1" s="27" t="s">
        <v>96</v>
      </c>
      <c r="AD1" s="49" t="s">
        <v>92</v>
      </c>
      <c r="AE1" s="27" t="s">
        <v>97</v>
      </c>
      <c r="AF1" s="49" t="s">
        <v>92</v>
      </c>
      <c r="AG1" s="96" t="s">
        <v>98</v>
      </c>
      <c r="AH1" s="191" t="s">
        <v>99</v>
      </c>
      <c r="AI1" s="191" t="s">
        <v>56</v>
      </c>
      <c r="AJ1" s="192" t="s">
        <v>100</v>
      </c>
      <c r="AK1" s="192" t="s">
        <v>57</v>
      </c>
      <c r="AL1" s="193" t="s">
        <v>101</v>
      </c>
      <c r="AM1" s="43" t="s">
        <v>90</v>
      </c>
      <c r="AN1" s="193" t="s">
        <v>102</v>
      </c>
      <c r="AO1" s="194" t="s">
        <v>91</v>
      </c>
      <c r="AP1" s="193" t="s">
        <v>103</v>
      </c>
      <c r="AQ1" s="43" t="s">
        <v>90</v>
      </c>
      <c r="AR1" s="193" t="s">
        <v>104</v>
      </c>
      <c r="AS1" s="194" t="s">
        <v>91</v>
      </c>
      <c r="AT1" s="95" t="s">
        <v>54</v>
      </c>
      <c r="AU1" s="19" t="s">
        <v>0</v>
      </c>
      <c r="AV1" s="19" t="s">
        <v>145</v>
      </c>
      <c r="AW1" s="27" t="s">
        <v>105</v>
      </c>
      <c r="AX1" s="195" t="s">
        <v>92</v>
      </c>
      <c r="AY1" s="27" t="s">
        <v>106</v>
      </c>
      <c r="AZ1" s="96" t="s">
        <v>107</v>
      </c>
      <c r="BA1" s="43" t="s">
        <v>73</v>
      </c>
      <c r="BB1" s="28" t="s">
        <v>167</v>
      </c>
      <c r="BC1" s="28" t="s">
        <v>90</v>
      </c>
      <c r="BD1" s="28" t="s">
        <v>108</v>
      </c>
      <c r="BE1" s="43" t="s">
        <v>91</v>
      </c>
      <c r="BF1" s="196" t="s">
        <v>168</v>
      </c>
      <c r="BG1" s="27" t="s">
        <v>109</v>
      </c>
      <c r="BH1" s="45" t="s">
        <v>92</v>
      </c>
      <c r="BI1" s="96" t="s">
        <v>55</v>
      </c>
      <c r="BJ1" s="179" t="s">
        <v>127</v>
      </c>
      <c r="BK1" s="91" t="s">
        <v>171</v>
      </c>
      <c r="BL1" s="91" t="s">
        <v>172</v>
      </c>
      <c r="BM1" s="40" t="s">
        <v>169</v>
      </c>
      <c r="BN1" s="197" t="s">
        <v>110</v>
      </c>
      <c r="BO1" s="49" t="s">
        <v>92</v>
      </c>
      <c r="BP1" s="49" t="s">
        <v>128</v>
      </c>
      <c r="BQ1" s="49" t="s">
        <v>169</v>
      </c>
      <c r="BR1" s="198" t="s">
        <v>58</v>
      </c>
    </row>
    <row r="2" spans="1:70" ht="14.4">
      <c r="A2" s="52" t="s">
        <v>242</v>
      </c>
      <c r="B2" s="208">
        <v>102</v>
      </c>
      <c r="C2" s="4" t="s">
        <v>784</v>
      </c>
      <c r="D2" s="199" t="s">
        <v>785</v>
      </c>
      <c r="E2" s="4" t="s">
        <v>786</v>
      </c>
      <c r="F2" s="4">
        <v>0</v>
      </c>
      <c r="G2" s="4" t="s">
        <v>787</v>
      </c>
      <c r="H2" s="4">
        <v>6006</v>
      </c>
      <c r="I2" s="200">
        <v>27.437225341796875</v>
      </c>
      <c r="L2" s="4">
        <v>6004</v>
      </c>
      <c r="Z2" s="4">
        <v>6006</v>
      </c>
      <c r="AA2" s="148">
        <v>-5.4267869967933161E-2</v>
      </c>
      <c r="AC2" s="148">
        <v>2.7037936745273834</v>
      </c>
      <c r="AE2" s="148">
        <v>0.49725022261798757</v>
      </c>
      <c r="AG2" s="4">
        <v>6006</v>
      </c>
      <c r="AH2" s="148">
        <v>0.53600000000000003</v>
      </c>
      <c r="AI2" s="148">
        <v>0.5343</v>
      </c>
      <c r="AJ2" s="101">
        <v>0.01</v>
      </c>
      <c r="AK2" s="101">
        <v>0.01</v>
      </c>
      <c r="AL2" s="148">
        <v>0.1203496540782068</v>
      </c>
      <c r="AM2" s="148"/>
      <c r="AN2" s="148">
        <v>0.12993087829125294</v>
      </c>
      <c r="AO2" s="148"/>
      <c r="AP2" s="148">
        <v>5.5199493562187778E-2</v>
      </c>
      <c r="AQ2" s="148"/>
      <c r="AR2" s="148">
        <v>5.3364217601166851E-2</v>
      </c>
      <c r="AW2" s="148">
        <f>AVERAGE(AL2,AN2)</f>
        <v>0.12514026618472987</v>
      </c>
      <c r="AX2" s="148"/>
      <c r="AY2" s="148">
        <f>AVERAGE(AP2,AR2)</f>
        <v>5.4281855581677314E-2</v>
      </c>
      <c r="AZ2" s="4">
        <v>6005</v>
      </c>
      <c r="BA2" s="201" t="s">
        <v>293</v>
      </c>
      <c r="BB2" s="148">
        <v>1897.7480207234717</v>
      </c>
      <c r="BC2" s="148"/>
      <c r="BD2" s="148">
        <v>1896.4158664358847</v>
      </c>
      <c r="BG2" s="148">
        <f>AVERAGE(BB2,BD2)</f>
        <v>1897.0819435796782</v>
      </c>
      <c r="BH2" s="4">
        <v>6</v>
      </c>
      <c r="BI2" s="4">
        <v>6005</v>
      </c>
      <c r="BK2" s="4">
        <v>1964.39</v>
      </c>
      <c r="BL2" s="4">
        <v>1961.34</v>
      </c>
      <c r="BN2" s="202">
        <f>AVERAGE(BK2:BL2)</f>
        <v>1962.865</v>
      </c>
    </row>
    <row r="3" spans="1:70" ht="14.4">
      <c r="A3" s="52" t="s">
        <v>242</v>
      </c>
      <c r="B3" s="208">
        <v>103</v>
      </c>
      <c r="C3" s="4" t="s">
        <v>788</v>
      </c>
      <c r="D3" s="199" t="s">
        <v>785</v>
      </c>
      <c r="E3" s="4" t="s">
        <v>789</v>
      </c>
      <c r="F3" s="4">
        <v>0</v>
      </c>
      <c r="G3" s="4" t="s">
        <v>790</v>
      </c>
      <c r="H3" s="4">
        <v>6012</v>
      </c>
      <c r="I3" s="200">
        <v>29.021221160888672</v>
      </c>
      <c r="L3" s="4">
        <v>6010</v>
      </c>
      <c r="Z3" s="4">
        <v>6012</v>
      </c>
      <c r="AA3" s="148">
        <v>-0.10497498932595151</v>
      </c>
      <c r="AC3" s="148">
        <v>2.936569771313132</v>
      </c>
      <c r="AE3" s="148">
        <v>0.55961837455830399</v>
      </c>
      <c r="AG3" s="4">
        <v>6012</v>
      </c>
      <c r="AH3" s="148">
        <v>0.5333</v>
      </c>
      <c r="AI3" s="148">
        <v>0.5373</v>
      </c>
      <c r="AJ3" s="101">
        <v>0.01</v>
      </c>
      <c r="AK3" s="101">
        <v>0.01</v>
      </c>
      <c r="AL3" s="148">
        <v>0.16675158799929024</v>
      </c>
      <c r="AM3" s="148"/>
      <c r="AN3" s="148">
        <v>0.17700210444176248</v>
      </c>
      <c r="AO3" s="148"/>
      <c r="AP3" s="148">
        <v>7.2523882961266106E-2</v>
      </c>
      <c r="AQ3" s="148"/>
      <c r="AR3" s="148">
        <v>8.5148020014328904E-2</v>
      </c>
      <c r="AW3" s="148">
        <f>AVERAGE(AL3,AN3)</f>
        <v>0.17187684622052635</v>
      </c>
      <c r="AX3" s="148"/>
      <c r="AY3" s="148">
        <f>AVERAGE(AP3,AR3)</f>
        <v>7.8835951487797512E-2</v>
      </c>
      <c r="AZ3" s="4">
        <v>6011</v>
      </c>
      <c r="BA3" s="201" t="s">
        <v>293</v>
      </c>
      <c r="BB3" s="148">
        <v>1933.3432016524964</v>
      </c>
      <c r="BC3" s="148"/>
      <c r="BD3" s="148">
        <v>1935.1617062865107</v>
      </c>
      <c r="BF3" s="4" t="s">
        <v>791</v>
      </c>
      <c r="BG3" s="148">
        <f>AVERAGE(BB3,BD3)</f>
        <v>1934.2524539695037</v>
      </c>
      <c r="BH3" s="4">
        <v>6</v>
      </c>
      <c r="BI3" s="4">
        <v>6011</v>
      </c>
      <c r="BK3" s="4">
        <v>2018.28</v>
      </c>
      <c r="BL3" s="4">
        <v>2021.18</v>
      </c>
      <c r="BN3" s="202">
        <f>AVERAGE(BK3:BL3)</f>
        <v>2019.73</v>
      </c>
      <c r="BQ3" s="4" t="s">
        <v>792</v>
      </c>
    </row>
    <row r="4" spans="1:70">
      <c r="A4" s="52" t="s">
        <v>242</v>
      </c>
      <c r="B4" s="208" t="s">
        <v>793</v>
      </c>
      <c r="C4" s="4" t="s">
        <v>784</v>
      </c>
      <c r="D4" s="203" t="s">
        <v>794</v>
      </c>
      <c r="E4" s="4" t="s">
        <v>786</v>
      </c>
      <c r="I4" s="200"/>
      <c r="AH4" s="148"/>
      <c r="AI4" s="148"/>
      <c r="AJ4" s="148"/>
      <c r="AK4" s="148"/>
      <c r="AL4" s="148"/>
      <c r="AM4" s="148"/>
      <c r="AN4" s="148"/>
      <c r="AO4" s="148"/>
      <c r="AP4" s="148"/>
      <c r="AQ4" s="148"/>
      <c r="AR4" s="148"/>
      <c r="AW4" s="148"/>
      <c r="AX4" s="148"/>
      <c r="AY4" s="148"/>
    </row>
    <row r="5" spans="1:70">
      <c r="A5" s="52" t="s">
        <v>242</v>
      </c>
      <c r="B5" s="63" t="s">
        <v>795</v>
      </c>
      <c r="C5" s="4" t="s">
        <v>784</v>
      </c>
      <c r="D5" s="204" t="s">
        <v>796</v>
      </c>
      <c r="E5" s="4" t="s">
        <v>786</v>
      </c>
      <c r="F5" s="4" t="s">
        <v>797</v>
      </c>
      <c r="H5" s="4">
        <v>8201</v>
      </c>
      <c r="I5" s="205">
        <v>7.7</v>
      </c>
      <c r="K5" s="4" t="s">
        <v>798</v>
      </c>
      <c r="Z5" s="4">
        <v>8201</v>
      </c>
      <c r="AA5" s="148">
        <v>0.91825075721361782</v>
      </c>
      <c r="AB5" s="206"/>
      <c r="AC5" s="148">
        <v>0.54447360360892383</v>
      </c>
      <c r="AD5" s="206"/>
      <c r="AE5" s="148">
        <v>4.1039647577092511E-2</v>
      </c>
      <c r="AH5" s="148"/>
      <c r="AI5" s="148"/>
      <c r="AJ5" s="148"/>
      <c r="AK5" s="148"/>
      <c r="AL5" s="148"/>
      <c r="AM5" s="148"/>
      <c r="AN5" s="148"/>
      <c r="AO5" s="148"/>
      <c r="AP5" s="148"/>
      <c r="AQ5" s="148"/>
      <c r="AR5" s="148"/>
      <c r="AW5" s="148"/>
      <c r="AX5" s="148"/>
      <c r="AY5" s="148"/>
    </row>
    <row r="6" spans="1:70">
      <c r="A6" s="52" t="s">
        <v>242</v>
      </c>
      <c r="B6" s="63" t="s">
        <v>795</v>
      </c>
      <c r="C6" s="4" t="s">
        <v>784</v>
      </c>
      <c r="D6" s="204" t="s">
        <v>796</v>
      </c>
      <c r="E6" s="4" t="s">
        <v>786</v>
      </c>
      <c r="F6" t="s">
        <v>799</v>
      </c>
      <c r="H6">
        <v>8202</v>
      </c>
      <c r="I6" s="205">
        <v>4.7</v>
      </c>
      <c r="K6" s="4" t="s">
        <v>798</v>
      </c>
      <c r="Z6">
        <v>8202</v>
      </c>
      <c r="AA6" s="148">
        <v>-4.6627141678842786E-3</v>
      </c>
      <c r="AB6" s="206"/>
      <c r="AC6" s="148">
        <v>0.31071389127296589</v>
      </c>
      <c r="AD6" s="206"/>
      <c r="AE6" s="148">
        <v>5.3110132158590312E-2</v>
      </c>
      <c r="AH6" s="148"/>
      <c r="AI6" s="148"/>
      <c r="AJ6" s="148"/>
      <c r="AK6" s="148"/>
      <c r="AL6" s="148"/>
      <c r="AM6" s="148"/>
      <c r="AN6" s="148"/>
      <c r="AO6" s="148"/>
      <c r="AP6" s="148"/>
      <c r="AQ6" s="148"/>
      <c r="AR6" s="148"/>
      <c r="AW6" s="148"/>
      <c r="AX6" s="148"/>
      <c r="AY6" s="148"/>
    </row>
    <row r="7" spans="1:70">
      <c r="A7" s="52" t="s">
        <v>242</v>
      </c>
      <c r="B7" s="63" t="s">
        <v>795</v>
      </c>
      <c r="C7" s="4" t="s">
        <v>784</v>
      </c>
      <c r="D7" s="204" t="s">
        <v>796</v>
      </c>
      <c r="E7" s="4" t="s">
        <v>786</v>
      </c>
      <c r="F7" t="s">
        <v>800</v>
      </c>
      <c r="H7">
        <v>8203</v>
      </c>
      <c r="I7" s="205">
        <v>4.8</v>
      </c>
      <c r="K7" s="4" t="s">
        <v>798</v>
      </c>
      <c r="Z7">
        <v>8203</v>
      </c>
      <c r="AA7" s="148">
        <v>0.31027037971507887</v>
      </c>
      <c r="AB7" s="206"/>
      <c r="AC7" s="148">
        <v>0.29565177677165355</v>
      </c>
      <c r="AD7" s="206"/>
      <c r="AE7" s="148">
        <v>4.9730396475770933E-2</v>
      </c>
      <c r="AH7" s="148"/>
      <c r="AI7" s="148"/>
      <c r="AJ7" s="148"/>
      <c r="AK7" s="148"/>
      <c r="AL7" s="148"/>
      <c r="AM7" s="148"/>
      <c r="AN7" s="148"/>
      <c r="AO7" s="148"/>
      <c r="AP7" s="148"/>
      <c r="AQ7" s="148"/>
      <c r="AR7" s="148"/>
      <c r="AW7" s="148"/>
      <c r="AX7" s="148"/>
      <c r="AY7" s="148"/>
    </row>
    <row r="8" spans="1:70">
      <c r="A8" s="52" t="s">
        <v>242</v>
      </c>
      <c r="B8" s="63" t="s">
        <v>801</v>
      </c>
      <c r="C8" s="4" t="s">
        <v>784</v>
      </c>
      <c r="D8" s="204" t="s">
        <v>802</v>
      </c>
      <c r="E8" s="4" t="s">
        <v>786</v>
      </c>
      <c r="F8" t="s">
        <v>803</v>
      </c>
      <c r="G8">
        <v>9001</v>
      </c>
      <c r="I8" s="205">
        <v>15.9351</v>
      </c>
      <c r="K8" s="4" t="s">
        <v>798</v>
      </c>
      <c r="Z8">
        <v>9001</v>
      </c>
      <c r="AA8" s="148">
        <v>0.5611193942917031</v>
      </c>
      <c r="AC8" s="148">
        <v>3.4812648356327287</v>
      </c>
      <c r="AE8" s="148">
        <v>0.70630035335689056</v>
      </c>
      <c r="AH8" s="148"/>
      <c r="AI8" s="148"/>
      <c r="AJ8" s="148"/>
      <c r="AK8" s="148"/>
      <c r="AL8" s="148"/>
      <c r="AM8" s="148"/>
      <c r="AN8" s="148"/>
      <c r="AO8" s="148"/>
      <c r="AP8" s="148"/>
      <c r="AQ8" s="148"/>
      <c r="AR8" s="148"/>
      <c r="AW8" s="148"/>
      <c r="AX8" s="148"/>
      <c r="AY8" s="148"/>
    </row>
    <row r="9" spans="1:70">
      <c r="A9" s="52" t="s">
        <v>242</v>
      </c>
      <c r="B9" s="63" t="s">
        <v>801</v>
      </c>
      <c r="C9" s="4" t="s">
        <v>784</v>
      </c>
      <c r="D9" s="204" t="s">
        <v>802</v>
      </c>
      <c r="E9" s="4" t="s">
        <v>786</v>
      </c>
      <c r="F9" t="s">
        <v>804</v>
      </c>
      <c r="G9">
        <v>9002</v>
      </c>
      <c r="I9" s="205">
        <v>14.4</v>
      </c>
      <c r="K9" s="4" t="s">
        <v>798</v>
      </c>
      <c r="Z9">
        <v>9002</v>
      </c>
      <c r="AA9" s="14">
        <v>0.17998972317693096</v>
      </c>
      <c r="AC9" s="14">
        <v>1.7935848253467248</v>
      </c>
      <c r="AE9" s="14">
        <v>0.29820494699646649</v>
      </c>
      <c r="AH9" s="148"/>
      <c r="AI9" s="148"/>
      <c r="AJ9" s="148"/>
      <c r="AK9" s="148"/>
      <c r="AL9" s="148"/>
      <c r="AM9" s="148"/>
      <c r="AN9" s="148"/>
      <c r="AO9" s="148"/>
      <c r="AP9" s="148"/>
      <c r="AQ9" s="148"/>
      <c r="AR9" s="148"/>
      <c r="AW9" s="148"/>
      <c r="AX9" s="148"/>
      <c r="AY9" s="148"/>
    </row>
    <row r="10" spans="1:70">
      <c r="A10" s="52" t="s">
        <v>242</v>
      </c>
      <c r="B10" s="63" t="s">
        <v>801</v>
      </c>
      <c r="C10" s="4" t="s">
        <v>784</v>
      </c>
      <c r="D10" s="204" t="s">
        <v>802</v>
      </c>
      <c r="E10" s="4" t="s">
        <v>786</v>
      </c>
      <c r="F10" t="s">
        <v>805</v>
      </c>
      <c r="G10">
        <v>9003</v>
      </c>
      <c r="I10" s="205">
        <v>15.823399999999999</v>
      </c>
      <c r="K10" s="4" t="s">
        <v>798</v>
      </c>
      <c r="Z10">
        <v>9003</v>
      </c>
      <c r="AA10" s="148">
        <v>1.1948985284807154</v>
      </c>
      <c r="AC10" s="148">
        <v>1.5389245958952837</v>
      </c>
      <c r="AE10" s="148">
        <v>0.30788692579505306</v>
      </c>
      <c r="AH10" s="148"/>
      <c r="AI10" s="148"/>
      <c r="AJ10" s="148"/>
      <c r="AK10" s="148"/>
      <c r="AL10" s="148"/>
      <c r="AM10" s="148"/>
      <c r="AN10" s="148"/>
      <c r="AO10" s="148"/>
      <c r="AP10" s="148"/>
      <c r="AQ10" s="148"/>
      <c r="AR10" s="148"/>
      <c r="AW10" s="148"/>
      <c r="AX10" s="148"/>
      <c r="AY10" s="148"/>
    </row>
    <row r="11" spans="1:70">
      <c r="A11" s="52" t="s">
        <v>242</v>
      </c>
      <c r="B11" s="63" t="s">
        <v>801</v>
      </c>
      <c r="C11" s="4" t="s">
        <v>784</v>
      </c>
      <c r="D11" s="204" t="s">
        <v>802</v>
      </c>
      <c r="E11" s="4" t="s">
        <v>786</v>
      </c>
      <c r="F11" t="s">
        <v>806</v>
      </c>
      <c r="G11">
        <v>9004</v>
      </c>
      <c r="I11" s="205"/>
      <c r="K11" s="4" t="s">
        <v>798</v>
      </c>
      <c r="Z11">
        <v>9004</v>
      </c>
      <c r="AA11" s="148" t="s">
        <v>807</v>
      </c>
      <c r="AC11" s="148" t="s">
        <v>807</v>
      </c>
      <c r="AE11" s="148" t="s">
        <v>807</v>
      </c>
      <c r="AH11" s="148"/>
      <c r="AI11" s="148"/>
      <c r="AJ11" s="148"/>
      <c r="AK11" s="148"/>
      <c r="AL11" s="148"/>
      <c r="AM11" s="148"/>
      <c r="AN11" s="148"/>
      <c r="AO11" s="148"/>
      <c r="AP11" s="148"/>
      <c r="AQ11" s="148"/>
      <c r="AR11" s="148"/>
      <c r="AW11" s="148"/>
      <c r="AX11" s="148"/>
      <c r="AY11" s="148"/>
    </row>
    <row r="12" spans="1:70">
      <c r="A12" s="52" t="s">
        <v>242</v>
      </c>
      <c r="B12" s="63" t="s">
        <v>801</v>
      </c>
      <c r="C12" s="4" t="s">
        <v>784</v>
      </c>
      <c r="D12" s="204" t="s">
        <v>802</v>
      </c>
      <c r="E12" s="4" t="s">
        <v>786</v>
      </c>
      <c r="F12" t="s">
        <v>808</v>
      </c>
      <c r="G12">
        <v>9005</v>
      </c>
      <c r="I12" s="205">
        <v>1.5</v>
      </c>
      <c r="K12" s="4" t="s">
        <v>798</v>
      </c>
      <c r="Z12">
        <v>9005</v>
      </c>
      <c r="AA12" s="148">
        <v>6.2093926861449121E-2</v>
      </c>
      <c r="AC12" s="14">
        <v>0.10704916793531659</v>
      </c>
      <c r="AE12" s="148">
        <v>7.8908127208480588E-2</v>
      </c>
      <c r="AH12" s="148"/>
      <c r="AI12" s="148"/>
      <c r="AJ12" s="148"/>
      <c r="AK12" s="148"/>
      <c r="AL12" s="148"/>
      <c r="AM12" s="148"/>
      <c r="AN12" s="148"/>
      <c r="AO12" s="148"/>
      <c r="AP12" s="148"/>
      <c r="AQ12" s="148"/>
      <c r="AR12" s="148"/>
      <c r="AW12" s="148"/>
      <c r="AX12" s="148"/>
      <c r="AY12" s="148"/>
    </row>
    <row r="13" spans="1:70">
      <c r="A13" s="52" t="s">
        <v>242</v>
      </c>
      <c r="B13" s="63" t="s">
        <v>801</v>
      </c>
      <c r="C13" s="4" t="s">
        <v>784</v>
      </c>
      <c r="D13" s="204" t="s">
        <v>802</v>
      </c>
      <c r="E13" s="4" t="s">
        <v>786</v>
      </c>
      <c r="F13" t="s">
        <v>809</v>
      </c>
      <c r="G13">
        <v>9006</v>
      </c>
      <c r="I13" s="205">
        <v>1.5</v>
      </c>
      <c r="K13" s="4" t="s">
        <v>798</v>
      </c>
      <c r="Z13">
        <v>9006</v>
      </c>
      <c r="AA13" s="148">
        <v>-1.3158636812936282E-2</v>
      </c>
      <c r="AC13" s="148">
        <v>5.8602791006921395E-2</v>
      </c>
      <c r="AE13" s="148">
        <v>1.6459363957597173E-2</v>
      </c>
      <c r="AH13" s="148"/>
      <c r="AI13" s="148"/>
      <c r="AJ13" s="148"/>
      <c r="AK13" s="148"/>
      <c r="AL13" s="148"/>
      <c r="AM13" s="148"/>
      <c r="AN13" s="148"/>
      <c r="AO13" s="148"/>
      <c r="AP13" s="148"/>
      <c r="AQ13" s="148"/>
      <c r="AR13" s="148"/>
      <c r="AW13" s="148"/>
      <c r="AX13" s="148"/>
      <c r="AY13" s="148"/>
    </row>
    <row r="14" spans="1:70">
      <c r="A14" s="52" t="s">
        <v>242</v>
      </c>
      <c r="B14" s="63" t="s">
        <v>810</v>
      </c>
      <c r="C14" s="4" t="s">
        <v>784</v>
      </c>
      <c r="D14" s="204" t="s">
        <v>811</v>
      </c>
      <c r="E14" s="4" t="s">
        <v>786</v>
      </c>
      <c r="F14" t="s">
        <v>812</v>
      </c>
      <c r="G14" t="s">
        <v>349</v>
      </c>
      <c r="I14" s="200"/>
      <c r="L14" t="s">
        <v>349</v>
      </c>
      <c r="AH14" s="148">
        <v>1.1000000000000001</v>
      </c>
      <c r="AI14" s="148"/>
      <c r="AJ14" s="101">
        <v>0.01</v>
      </c>
      <c r="AK14" s="148"/>
      <c r="AL14" s="148">
        <v>0.12</v>
      </c>
      <c r="AM14" s="148"/>
      <c r="AN14" s="148"/>
      <c r="AO14" s="148"/>
      <c r="AP14" s="148">
        <v>8.3910896879222194E-2</v>
      </c>
      <c r="AQ14" s="148"/>
      <c r="AR14" s="148"/>
      <c r="AW14" s="148">
        <v>0.12</v>
      </c>
      <c r="AX14" s="148"/>
      <c r="AY14" s="148">
        <v>8.3910896879222194E-2</v>
      </c>
    </row>
    <row r="15" spans="1:70">
      <c r="A15" s="52" t="s">
        <v>242</v>
      </c>
      <c r="B15" s="63" t="s">
        <v>810</v>
      </c>
      <c r="C15" s="4" t="s">
        <v>784</v>
      </c>
      <c r="D15" s="204" t="s">
        <v>811</v>
      </c>
      <c r="E15" s="4" t="s">
        <v>786</v>
      </c>
      <c r="F15" t="s">
        <v>813</v>
      </c>
      <c r="G15" t="s">
        <v>348</v>
      </c>
      <c r="I15" s="200"/>
      <c r="L15" t="s">
        <v>348</v>
      </c>
      <c r="AH15" s="148">
        <v>1.2</v>
      </c>
      <c r="AI15" s="148"/>
      <c r="AJ15" s="101">
        <v>0.01</v>
      </c>
      <c r="AK15" s="148"/>
      <c r="AL15" s="148">
        <v>0.13213905168746315</v>
      </c>
      <c r="AM15" s="148"/>
      <c r="AN15" s="148"/>
      <c r="AO15" s="148"/>
      <c r="AP15" s="148">
        <v>5.6659433275522836E-2</v>
      </c>
      <c r="AQ15" s="148"/>
      <c r="AR15" s="148"/>
      <c r="AW15" s="148">
        <v>0.13213905168746315</v>
      </c>
      <c r="AX15" s="148"/>
      <c r="AY15" s="148">
        <v>5.6659433275522836E-2</v>
      </c>
    </row>
    <row r="16" spans="1:70">
      <c r="A16" s="52" t="s">
        <v>242</v>
      </c>
      <c r="B16" s="63" t="s">
        <v>814</v>
      </c>
      <c r="C16" s="4" t="s">
        <v>788</v>
      </c>
      <c r="D16" s="204" t="s">
        <v>802</v>
      </c>
      <c r="E16" s="4" t="s">
        <v>786</v>
      </c>
      <c r="F16" t="s">
        <v>815</v>
      </c>
      <c r="I16" s="200"/>
      <c r="AH16" s="148"/>
      <c r="AI16" s="148"/>
      <c r="AJ16" s="148"/>
      <c r="AK16" s="148"/>
      <c r="AL16" s="148"/>
      <c r="AM16" s="148"/>
      <c r="AN16" s="148"/>
      <c r="AO16" s="148"/>
      <c r="AP16" s="148"/>
      <c r="AQ16" s="148"/>
      <c r="AR16" s="148"/>
      <c r="AW16" s="148"/>
      <c r="AX16" s="148"/>
      <c r="AY16" s="148"/>
    </row>
    <row r="17" spans="1:51">
      <c r="A17" s="52" t="s">
        <v>242</v>
      </c>
      <c r="B17" s="63" t="s">
        <v>814</v>
      </c>
      <c r="C17" s="4" t="s">
        <v>788</v>
      </c>
      <c r="D17" s="204" t="s">
        <v>802</v>
      </c>
      <c r="E17" s="4" t="s">
        <v>786</v>
      </c>
      <c r="F17" t="s">
        <v>816</v>
      </c>
      <c r="G17" s="4">
        <v>8301</v>
      </c>
      <c r="I17" s="200">
        <v>0.3</v>
      </c>
      <c r="K17" s="4" t="s">
        <v>798</v>
      </c>
      <c r="Z17" s="4">
        <v>8301</v>
      </c>
      <c r="AA17" s="148">
        <v>1.4639062381648161E-2</v>
      </c>
      <c r="AC17" s="148">
        <v>-1.9862688090551181E-2</v>
      </c>
      <c r="AE17" s="148">
        <v>-2.8486343612334805E-2</v>
      </c>
      <c r="AH17" s="148"/>
      <c r="AI17" s="148"/>
      <c r="AJ17" s="148"/>
      <c r="AK17" s="148"/>
      <c r="AL17" s="148"/>
      <c r="AM17" s="148"/>
      <c r="AN17" s="148"/>
      <c r="AO17" s="148"/>
      <c r="AP17" s="148"/>
      <c r="AQ17" s="148"/>
      <c r="AR17" s="148"/>
      <c r="AW17" s="148"/>
      <c r="AX17" s="148"/>
      <c r="AY17" s="148"/>
    </row>
    <row r="18" spans="1:51">
      <c r="A18" s="52" t="s">
        <v>242</v>
      </c>
      <c r="B18" s="63" t="s">
        <v>814</v>
      </c>
      <c r="C18" s="4" t="s">
        <v>788</v>
      </c>
      <c r="D18" s="204" t="s">
        <v>802</v>
      </c>
      <c r="E18" s="4" t="s">
        <v>786</v>
      </c>
      <c r="F18" t="s">
        <v>817</v>
      </c>
      <c r="G18" s="4">
        <v>8302</v>
      </c>
      <c r="I18" s="200">
        <v>3.4</v>
      </c>
      <c r="K18" s="4" t="s">
        <v>798</v>
      </c>
      <c r="Z18" s="4">
        <v>8302</v>
      </c>
      <c r="AA18" s="148">
        <v>-4.2071385324371713E-2</v>
      </c>
      <c r="AC18" s="148">
        <v>0.32141589087926509</v>
      </c>
      <c r="AE18" s="148">
        <v>1.1104845814977974E-2</v>
      </c>
      <c r="AH18" s="148"/>
      <c r="AI18" s="148"/>
      <c r="AJ18" s="148"/>
      <c r="AK18" s="148"/>
      <c r="AL18" s="148"/>
      <c r="AM18" s="148"/>
      <c r="AN18" s="148"/>
      <c r="AO18" s="148"/>
      <c r="AP18" s="148"/>
      <c r="AQ18" s="148"/>
      <c r="AR18" s="148"/>
      <c r="AW18" s="148"/>
      <c r="AX18" s="148"/>
      <c r="AY18" s="148"/>
    </row>
    <row r="19" spans="1:51">
      <c r="A19" s="52" t="s">
        <v>242</v>
      </c>
      <c r="B19" s="63" t="s">
        <v>814</v>
      </c>
      <c r="C19" s="4" t="s">
        <v>788</v>
      </c>
      <c r="D19" s="204" t="s">
        <v>802</v>
      </c>
      <c r="E19" s="4" t="s">
        <v>786</v>
      </c>
      <c r="F19" t="s">
        <v>818</v>
      </c>
      <c r="G19" s="4">
        <v>8303</v>
      </c>
      <c r="I19" s="200">
        <v>3</v>
      </c>
      <c r="K19" s="4" t="s">
        <v>798</v>
      </c>
      <c r="Z19" s="4">
        <v>8303</v>
      </c>
      <c r="AA19" s="148">
        <v>-2.3911712068965515E-2</v>
      </c>
      <c r="AC19" s="148">
        <v>0.18420332578740156</v>
      </c>
      <c r="AE19" s="148">
        <v>1.2070484581497797E-2</v>
      </c>
      <c r="AH19" s="148"/>
      <c r="AI19" s="148"/>
      <c r="AJ19" s="148"/>
      <c r="AK19" s="148"/>
      <c r="AL19" s="148"/>
      <c r="AM19" s="148"/>
      <c r="AN19" s="148"/>
      <c r="AO19" s="148"/>
      <c r="AP19" s="148"/>
      <c r="AQ19" s="148"/>
      <c r="AR19" s="148"/>
      <c r="AW19" s="148"/>
      <c r="AX19" s="148"/>
      <c r="AY19" s="148"/>
    </row>
    <row r="20" spans="1:51">
      <c r="A20" s="52" t="s">
        <v>242</v>
      </c>
      <c r="B20" s="63" t="s">
        <v>814</v>
      </c>
      <c r="C20" s="4" t="s">
        <v>788</v>
      </c>
      <c r="D20" s="204" t="s">
        <v>802</v>
      </c>
      <c r="E20" s="4" t="s">
        <v>786</v>
      </c>
      <c r="F20" t="s">
        <v>819</v>
      </c>
      <c r="G20">
        <v>8304</v>
      </c>
      <c r="I20" s="200">
        <v>2.1</v>
      </c>
      <c r="K20" s="4" t="s">
        <v>798</v>
      </c>
      <c r="L20"/>
      <c r="Z20">
        <v>8304</v>
      </c>
      <c r="AA20" s="148">
        <v>0.1135318796537113</v>
      </c>
      <c r="AC20" s="148">
        <v>0.11312188986220471</v>
      </c>
      <c r="AE20" s="148">
        <v>2.4140969162995598E-3</v>
      </c>
      <c r="AH20" s="148"/>
      <c r="AI20" s="148"/>
      <c r="AJ20" s="148"/>
      <c r="AK20" s="148"/>
      <c r="AL20" s="148"/>
      <c r="AM20" s="148"/>
      <c r="AN20" s="148"/>
      <c r="AO20" s="148"/>
      <c r="AP20" s="148"/>
      <c r="AQ20" s="148"/>
      <c r="AR20" s="148"/>
      <c r="AW20" s="148"/>
      <c r="AX20" s="148"/>
      <c r="AY20" s="148"/>
    </row>
    <row r="21" spans="1:51">
      <c r="A21" s="52" t="s">
        <v>242</v>
      </c>
      <c r="B21" s="63" t="s">
        <v>801</v>
      </c>
      <c r="C21" s="4" t="s">
        <v>788</v>
      </c>
      <c r="D21" s="204" t="s">
        <v>802</v>
      </c>
      <c r="E21" s="4" t="s">
        <v>789</v>
      </c>
      <c r="F21" t="s">
        <v>820</v>
      </c>
      <c r="G21">
        <v>9007</v>
      </c>
      <c r="I21" s="205">
        <v>13.8</v>
      </c>
      <c r="K21" s="4" t="s">
        <v>798</v>
      </c>
      <c r="Z21">
        <v>9007</v>
      </c>
      <c r="AA21" s="148">
        <v>7.644759860555542</v>
      </c>
      <c r="AC21" s="148">
        <v>1.7355490952177948</v>
      </c>
      <c r="AE21" s="148">
        <v>0.36791519434628983</v>
      </c>
      <c r="AH21" s="148"/>
      <c r="AI21" s="148"/>
      <c r="AJ21" s="148"/>
      <c r="AK21" s="148"/>
      <c r="AL21" s="148"/>
      <c r="AM21" s="148"/>
      <c r="AN21" s="148"/>
      <c r="AO21" s="148"/>
      <c r="AP21" s="148"/>
      <c r="AQ21" s="148"/>
      <c r="AR21" s="148"/>
      <c r="AW21" s="148"/>
      <c r="AX21" s="148"/>
      <c r="AY21" s="148"/>
    </row>
    <row r="22" spans="1:51">
      <c r="A22" s="52" t="s">
        <v>242</v>
      </c>
      <c r="B22" s="63" t="s">
        <v>801</v>
      </c>
      <c r="C22" s="4" t="s">
        <v>788</v>
      </c>
      <c r="D22" s="204" t="s">
        <v>802</v>
      </c>
      <c r="E22" s="4" t="s">
        <v>789</v>
      </c>
      <c r="F22" t="s">
        <v>821</v>
      </c>
      <c r="G22">
        <v>9008</v>
      </c>
      <c r="I22" s="205">
        <v>13.6</v>
      </c>
      <c r="K22" s="4" t="s">
        <v>798</v>
      </c>
      <c r="Z22">
        <v>9008</v>
      </c>
      <c r="AA22" s="148">
        <v>3.1240325481851339</v>
      </c>
      <c r="AC22" s="148">
        <v>1.5697048118616155</v>
      </c>
      <c r="AE22" s="148">
        <v>0.34322614840989402</v>
      </c>
      <c r="AH22" s="148"/>
      <c r="AI22" s="148"/>
      <c r="AJ22" s="148"/>
      <c r="AK22" s="148"/>
      <c r="AL22" s="148"/>
      <c r="AM22" s="148"/>
      <c r="AN22" s="148"/>
      <c r="AO22" s="148"/>
      <c r="AP22" s="148"/>
      <c r="AQ22" s="148"/>
      <c r="AR22" s="148"/>
      <c r="AW22" s="148"/>
      <c r="AX22" s="148"/>
      <c r="AY22" s="148"/>
    </row>
    <row r="23" spans="1:51">
      <c r="A23" s="52" t="s">
        <v>242</v>
      </c>
      <c r="B23" s="63" t="s">
        <v>801</v>
      </c>
      <c r="C23" s="4" t="s">
        <v>788</v>
      </c>
      <c r="D23" s="204" t="s">
        <v>802</v>
      </c>
      <c r="E23" s="4" t="s">
        <v>789</v>
      </c>
      <c r="F23" t="s">
        <v>822</v>
      </c>
      <c r="G23">
        <v>9009</v>
      </c>
      <c r="I23" s="205">
        <v>13.3</v>
      </c>
      <c r="K23" s="4" t="s">
        <v>798</v>
      </c>
      <c r="Z23">
        <v>9009</v>
      </c>
      <c r="AA23" s="148">
        <v>5.1896343665410241</v>
      </c>
      <c r="AC23" s="148">
        <v>2.0994937639885478</v>
      </c>
      <c r="AE23" s="148">
        <v>0.43665724381625448</v>
      </c>
      <c r="AH23" s="148"/>
      <c r="AI23" s="148"/>
      <c r="AJ23" s="148"/>
      <c r="AK23" s="148"/>
      <c r="AL23" s="148"/>
      <c r="AM23" s="148"/>
      <c r="AN23" s="148"/>
      <c r="AO23" s="148"/>
      <c r="AP23" s="148"/>
      <c r="AQ23" s="148"/>
      <c r="AR23" s="148"/>
      <c r="AW23" s="148"/>
      <c r="AX23" s="148"/>
      <c r="AY23" s="148"/>
    </row>
    <row r="24" spans="1:51">
      <c r="A24" s="52" t="s">
        <v>242</v>
      </c>
      <c r="B24" s="63" t="s">
        <v>801</v>
      </c>
      <c r="C24" s="4" t="s">
        <v>788</v>
      </c>
      <c r="D24" s="204" t="s">
        <v>802</v>
      </c>
      <c r="E24" s="4" t="s">
        <v>789</v>
      </c>
      <c r="F24" t="s">
        <v>823</v>
      </c>
      <c r="G24">
        <v>9010</v>
      </c>
      <c r="I24" s="205">
        <v>1.8</v>
      </c>
      <c r="K24" s="4" t="s">
        <v>798</v>
      </c>
      <c r="Z24">
        <v>9010</v>
      </c>
      <c r="AA24" s="148">
        <v>0.25082830662898492</v>
      </c>
      <c r="AC24" s="148">
        <v>0.11484539851971615</v>
      </c>
      <c r="AE24" s="148">
        <v>2.7593639575971739E-2</v>
      </c>
      <c r="AH24" s="148"/>
      <c r="AI24" s="148"/>
      <c r="AJ24" s="148"/>
      <c r="AK24" s="148"/>
      <c r="AL24" s="148"/>
      <c r="AM24" s="148"/>
      <c r="AN24" s="148"/>
      <c r="AO24" s="148"/>
      <c r="AP24" s="148"/>
      <c r="AQ24" s="148"/>
      <c r="AR24" s="148"/>
      <c r="AW24" s="148"/>
      <c r="AX24" s="148"/>
      <c r="AY24" s="148"/>
    </row>
    <row r="25" spans="1:51">
      <c r="A25" s="52" t="s">
        <v>242</v>
      </c>
      <c r="B25" s="63" t="s">
        <v>801</v>
      </c>
      <c r="C25" s="4" t="s">
        <v>788</v>
      </c>
      <c r="D25" s="204" t="s">
        <v>802</v>
      </c>
      <c r="E25" s="4" t="s">
        <v>789</v>
      </c>
      <c r="F25" t="s">
        <v>824</v>
      </c>
      <c r="G25">
        <v>9011</v>
      </c>
      <c r="I25" s="205">
        <v>2.2999999999999998</v>
      </c>
      <c r="K25" s="4" t="s">
        <v>798</v>
      </c>
      <c r="Z25">
        <v>9011</v>
      </c>
      <c r="AA25" s="148">
        <v>0.76421252662298245</v>
      </c>
      <c r="AC25" s="148">
        <v>0.19832560625859169</v>
      </c>
      <c r="AE25" s="148">
        <v>4.0180212014134284E-2</v>
      </c>
      <c r="AH25" s="148"/>
      <c r="AI25" s="148"/>
      <c r="AJ25" s="148"/>
      <c r="AK25" s="148"/>
      <c r="AL25" s="148"/>
      <c r="AM25" s="148"/>
      <c r="AN25" s="148"/>
      <c r="AO25" s="148"/>
      <c r="AP25" s="148"/>
      <c r="AQ25" s="148"/>
      <c r="AR25" s="148"/>
      <c r="AW25" s="148"/>
      <c r="AX25" s="148"/>
      <c r="AY25" s="148"/>
    </row>
    <row r="26" spans="1:51">
      <c r="A26" s="52" t="s">
        <v>242</v>
      </c>
      <c r="B26" s="63" t="s">
        <v>801</v>
      </c>
      <c r="C26" s="4" t="s">
        <v>788</v>
      </c>
      <c r="D26" s="204" t="s">
        <v>802</v>
      </c>
      <c r="E26" s="4" t="s">
        <v>789</v>
      </c>
      <c r="F26" t="s">
        <v>825</v>
      </c>
      <c r="G26">
        <v>9012</v>
      </c>
      <c r="I26" s="205">
        <v>2</v>
      </c>
      <c r="K26" s="4" t="s">
        <v>798</v>
      </c>
      <c r="Z26">
        <v>9012</v>
      </c>
      <c r="AA26" s="148">
        <v>0.19289467556934159</v>
      </c>
      <c r="AC26" s="148">
        <v>0.31506105635371179</v>
      </c>
      <c r="AE26" s="148">
        <v>5.9544169611307436E-2</v>
      </c>
      <c r="AH26" s="148"/>
      <c r="AI26" s="148"/>
      <c r="AJ26" s="148"/>
      <c r="AK26" s="148"/>
      <c r="AL26" s="148"/>
      <c r="AM26" s="148"/>
      <c r="AN26" s="148"/>
      <c r="AO26" s="148"/>
      <c r="AP26" s="148"/>
      <c r="AQ26" s="148"/>
      <c r="AR26" s="148"/>
      <c r="AW26" s="148"/>
      <c r="AX26" s="148"/>
      <c r="AY26" s="148"/>
    </row>
    <row r="27" spans="1:51">
      <c r="A27" s="52" t="s">
        <v>242</v>
      </c>
      <c r="B27" s="63" t="s">
        <v>810</v>
      </c>
      <c r="C27" t="s">
        <v>826</v>
      </c>
      <c r="D27" s="204" t="s">
        <v>827</v>
      </c>
      <c r="E27" s="4" t="s">
        <v>789</v>
      </c>
      <c r="F27" t="s">
        <v>828</v>
      </c>
      <c r="G27" t="s">
        <v>829</v>
      </c>
      <c r="L27" t="s">
        <v>829</v>
      </c>
      <c r="AH27" s="148">
        <v>1.4</v>
      </c>
      <c r="AI27" s="148"/>
      <c r="AJ27" s="101">
        <v>0.01</v>
      </c>
      <c r="AK27" s="148"/>
      <c r="AL27" s="148">
        <v>0.28076261942821984</v>
      </c>
      <c r="AM27" s="148"/>
      <c r="AN27" s="148"/>
      <c r="AO27" s="148"/>
      <c r="AP27" s="148">
        <v>6.7444844412168609E-2</v>
      </c>
      <c r="AQ27" s="148"/>
      <c r="AR27" s="148"/>
      <c r="AW27" s="148">
        <v>0.28076261942821984</v>
      </c>
      <c r="AX27" s="148"/>
      <c r="AY27" s="148">
        <v>6.7444844412168609E-2</v>
      </c>
    </row>
    <row r="28" spans="1:51">
      <c r="A28" s="52" t="s">
        <v>242</v>
      </c>
      <c r="B28" s="63" t="s">
        <v>810</v>
      </c>
      <c r="C28" t="s">
        <v>826</v>
      </c>
      <c r="D28" s="204" t="s">
        <v>827</v>
      </c>
      <c r="E28" s="4" t="s">
        <v>789</v>
      </c>
      <c r="F28" t="s">
        <v>830</v>
      </c>
      <c r="G28" t="s">
        <v>831</v>
      </c>
      <c r="L28" t="s">
        <v>831</v>
      </c>
      <c r="AH28" s="148">
        <v>1.07</v>
      </c>
      <c r="AI28" s="148"/>
      <c r="AJ28" s="101">
        <v>0.01</v>
      </c>
      <c r="AK28" s="148"/>
      <c r="AL28" s="148">
        <v>1.1653832255983922</v>
      </c>
      <c r="AM28" s="148"/>
      <c r="AN28" s="148"/>
      <c r="AO28" s="148"/>
      <c r="AP28" s="148">
        <v>0.69321461904659676</v>
      </c>
      <c r="AQ28" s="148"/>
      <c r="AR28" s="148"/>
      <c r="AW28" s="148">
        <v>1.1653832255983922</v>
      </c>
      <c r="AX28" s="148"/>
      <c r="AY28" s="148">
        <v>0.69321461904659676</v>
      </c>
    </row>
  </sheetData>
  <autoFilter ref="A1:BR28" xr:uid="{00000000-0009-0000-0000-000000000000}"/>
  <conditionalFormatting sqref="AJ14:AJ15">
    <cfRule type="cellIs" dxfId="2" priority="2" operator="notEqual">
      <formula>0.01</formula>
    </cfRule>
  </conditionalFormatting>
  <conditionalFormatting sqref="AJ27:AJ28">
    <cfRule type="cellIs" dxfId="1" priority="1" operator="notEqual">
      <formula>0.01</formula>
    </cfRule>
  </conditionalFormatting>
  <conditionalFormatting sqref="AJ2:AK3">
    <cfRule type="cellIs" dxfId="0" priority="3" operator="notEqual">
      <formula>0.01</formula>
    </cfRule>
  </conditionalFormatting>
  <pageMargins left="0.7" right="0.7" top="0.75" bottom="0.75" header="0.3" footer="0.3"/>
  <headerFooter>
    <oddHeader>&amp;R&amp;"Calibri"&amp;12&amp;K000000 Unclassified - Non-Classifié&amp;1#_x000D_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Data Notes and Updates </vt:lpstr>
      <vt:lpstr>Daily Science Log</vt:lpstr>
      <vt:lpstr>CTD Cast List and Event Notes</vt:lpstr>
      <vt:lpstr>ChemMetadata</vt:lpstr>
      <vt:lpstr>2025-010 Chem</vt:lpstr>
      <vt:lpstr>Sample Log</vt:lpstr>
      <vt:lpstr>On Ice Station</vt:lpstr>
      <vt:lpstr>'Data Notes and Updates '!Print_Area</vt:lpstr>
    </vt:vector>
  </TitlesOfParts>
  <Company>Fisheries &amp; Oceans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Fisheries &amp; Oceans Canada;Kristina Brown</dc:creator>
  <cp:lastModifiedBy>Zimmermann, Sarah (DFO/MPO)</cp:lastModifiedBy>
  <cp:lastPrinted>2024-09-05T10:36:09Z</cp:lastPrinted>
  <dcterms:created xsi:type="dcterms:W3CDTF">2004-06-01T00:18:43Z</dcterms:created>
  <dcterms:modified xsi:type="dcterms:W3CDTF">2026-05-21T03:46:11Z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-1193705449</vt:i4>
  </property>
  <property fmtid="{D5CDD505-2E9C-101B-9397-08002B2CF9AE}" pid="3" name="_EmailSubject">
    <vt:lpwstr>Data merging please</vt:lpwstr>
  </property>
  <property fmtid="{D5CDD505-2E9C-101B-9397-08002B2CF9AE}" pid="4" name="_AuthorEmail">
    <vt:lpwstr>McLaughlinF@pac.dfo-mpo.gc.ca</vt:lpwstr>
  </property>
  <property fmtid="{D5CDD505-2E9C-101B-9397-08002B2CF9AE}" pid="5" name="_AuthorEmailDisplayName">
    <vt:lpwstr>McLaughlin, Fiona</vt:lpwstr>
  </property>
  <property fmtid="{D5CDD505-2E9C-101B-9397-08002B2CF9AE}" pid="6" name="_PreviousAdHocReviewCycleID">
    <vt:i4>-617157842</vt:i4>
  </property>
  <property fmtid="{D5CDD505-2E9C-101B-9397-08002B2CF9AE}" pid="7" name="_ReviewingToolsShownOnce">
    <vt:lpwstr/>
  </property>
  <property fmtid="{D5CDD505-2E9C-101B-9397-08002B2CF9AE}" pid="8" name="MSIP_Label_4e6cdb53-fd15-486d-84de-c510e3a62203_Enabled">
    <vt:lpwstr>true</vt:lpwstr>
  </property>
  <property fmtid="{D5CDD505-2E9C-101B-9397-08002B2CF9AE}" pid="9" name="MSIP_Label_4e6cdb53-fd15-486d-84de-c510e3a62203_SetDate">
    <vt:lpwstr>2025-09-25T04:12:59Z</vt:lpwstr>
  </property>
  <property fmtid="{D5CDD505-2E9C-101B-9397-08002B2CF9AE}" pid="10" name="MSIP_Label_4e6cdb53-fd15-486d-84de-c510e3a62203_Method">
    <vt:lpwstr>Standard</vt:lpwstr>
  </property>
  <property fmtid="{D5CDD505-2E9C-101B-9397-08002B2CF9AE}" pid="11" name="MSIP_Label_4e6cdb53-fd15-486d-84de-c510e3a62203_Name">
    <vt:lpwstr>UNCLASSIFIED - NON-CLASSIFIÉ</vt:lpwstr>
  </property>
  <property fmtid="{D5CDD505-2E9C-101B-9397-08002B2CF9AE}" pid="12" name="MSIP_Label_4e6cdb53-fd15-486d-84de-c510e3a62203_SiteId">
    <vt:lpwstr>1594fdae-a1d9-4405-915d-011467234338</vt:lpwstr>
  </property>
  <property fmtid="{D5CDD505-2E9C-101B-9397-08002B2CF9AE}" pid="13" name="MSIP_Label_4e6cdb53-fd15-486d-84de-c510e3a62203_ActionId">
    <vt:lpwstr>286d1de6-6ad2-4343-b249-38f31bd45e03</vt:lpwstr>
  </property>
  <property fmtid="{D5CDD505-2E9C-101B-9397-08002B2CF9AE}" pid="14" name="MSIP_Label_4e6cdb53-fd15-486d-84de-c510e3a62203_ContentBits">
    <vt:lpwstr>1</vt:lpwstr>
  </property>
</Properties>
</file>