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00" yWindow="180" windowWidth="20376" windowHeight="128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<sst xmlns="http://schemas.openxmlformats.org/spreadsheetml/2006/main" count="4790" uniqueCount="1832">
  <si>
    <t>1766|estExt_fgenesh1_pg.C_bd_6x460021</t>
  </si>
  <si>
    <t>jgi_Thaps3_bd 1766</t>
  </si>
  <si>
    <t>1810|estExt_fgenesh1_pg.C_bd_11x740004</t>
  </si>
  <si>
    <t>jgi_Thaps3_bd 1810</t>
  </si>
  <si>
    <t>1820|estExt_fgenesh1_pg.C_bd_13x10011</t>
  </si>
  <si>
    <t>jgi_Thaps3_bd 1820</t>
  </si>
  <si>
    <t>1828|estExt_fgenesh1_pg.C_bd_13x10020</t>
  </si>
  <si>
    <t>jgi_Thaps3_bd 1828</t>
  </si>
  <si>
    <t>Extracted protein ID</t>
  </si>
  <si>
    <t>1911|estExt_fgenesh1_pg.C_bd_26x410049</t>
  </si>
  <si>
    <t>jgi_Thaps3_bd 1911</t>
  </si>
  <si>
    <t>2050|estExt_Genewise1Plus.C_bd_26x410107</t>
  </si>
  <si>
    <t>jgi_Thaps3_bd 2050</t>
  </si>
  <si>
    <t>2073|estExt_Genewise1Plus.C_bd_26x410148</t>
  </si>
  <si>
    <t>jgi_Thaps3_bd 2073</t>
  </si>
  <si>
    <t>95% (0.0078)</t>
  </si>
  <si>
    <t>jgi_Thaps3_bd 1880</t>
  </si>
  <si>
    <t>1882|estExt_fgenesh1_pg.C_bd_23x330021</t>
  </si>
  <si>
    <t>jgi_Thaps3_bd 1882</t>
  </si>
  <si>
    <t>gi|74325171|ref|YP_316591.1| cytochrome oxidase subunit II [Thalassiosira pseud</t>
  </si>
  <si>
    <t>gi_74325171</t>
  </si>
  <si>
    <t>gi|74325195|ref|YP_316615.1| NADH dehydrogenase subunit 11 [Thalassiosira pseud</t>
  </si>
  <si>
    <t>gi_74325195</t>
  </si>
  <si>
    <t>gi|74325199|ref|YP_316619.1| NADH dehydrogenase subunit 7 [Thalassiosira pseudo</t>
  </si>
  <si>
    <t>gi_74325199</t>
  </si>
  <si>
    <t>gi|88054|pir||A22940 keratin, 67K type</t>
  </si>
  <si>
    <t>gi_88054</t>
  </si>
  <si>
    <t>1023|fgenesh1_pg.C_bd_26x41000068</t>
  </si>
  <si>
    <t>jgi_Thaps3_bd 1023</t>
  </si>
  <si>
    <t>1039|fgenesh1_pg.C_bd_26x41000084</t>
  </si>
  <si>
    <t>Vesicle coat complex COPI, gamma subunit</t>
  </si>
  <si>
    <t>jgi_Thaps3_bd 2088</t>
  </si>
  <si>
    <t>95% (0.00000000000000000000000000010)</t>
  </si>
  <si>
    <t>218|gw1.8x51.4.1</t>
  </si>
  <si>
    <t>jgi_Thaps3_bd 218</t>
  </si>
  <si>
    <t>308|gw1.26x41.141.1</t>
  </si>
  <si>
    <t>jgi_Thaps3_bd 308</t>
  </si>
  <si>
    <t>jgi_Thaps3_bd 1039</t>
  </si>
  <si>
    <t>1048|fgenesh1_pg.C_bd_27x41000004</t>
  </si>
  <si>
    <t>jgi_Thaps3_bd 1048</t>
  </si>
  <si>
    <t>1154|e_gw1.7x47.6.1</t>
  </si>
  <si>
    <t>jgi_Thaps3_bd 1154</t>
  </si>
  <si>
    <t>1160|e_gw1.8x51.6.1</t>
  </si>
  <si>
    <t>jgi_Thaps3_bd 1160</t>
  </si>
  <si>
    <t>672|fgenesh1_pg.C_bd_6x46000023</t>
  </si>
  <si>
    <t>jgi_Thaps3_bd 672</t>
  </si>
  <si>
    <t>980|fgenesh1_pg.C_bd_26x41000025</t>
  </si>
  <si>
    <t>jgi_Thaps3_bd 980</t>
  </si>
  <si>
    <t>Reference Information</t>
  </si>
  <si>
    <t>Lim-2A</t>
  </si>
  <si>
    <t>Lim-2B</t>
  </si>
  <si>
    <t>Lim-2C</t>
  </si>
  <si>
    <t>Lim-3A</t>
  </si>
  <si>
    <t>Lim-3B</t>
  </si>
  <si>
    <t>Lim-3C</t>
  </si>
  <si>
    <t>jgi_Thaps3_bd 1319</t>
  </si>
  <si>
    <t>1339|e_gw1.26x41.126.1</t>
  </si>
  <si>
    <t>jgi_Thaps3_bd 1339</t>
  </si>
  <si>
    <t>Rep-4A</t>
  </si>
  <si>
    <t>Rep-4B</t>
  </si>
  <si>
    <t>Rep-4C</t>
  </si>
  <si>
    <t>Rep-5A</t>
  </si>
  <si>
    <t>Rep-5B</t>
  </si>
  <si>
    <t>Rep-5C</t>
  </si>
  <si>
    <t>Flag</t>
  </si>
  <si>
    <t>Spectral Counting Scores (P-Replete)</t>
  </si>
  <si>
    <t>Spectral Counting Scores (P-limited)</t>
  </si>
  <si>
    <t>Corresponding Transcriptome Normalized Reads</t>
  </si>
  <si>
    <t>1350|e_gw1.26x41.108.1</t>
  </si>
  <si>
    <t>jgi_Thaps3_bd 1350</t>
  </si>
  <si>
    <t>1387|e_gw1.26x41.184.1</t>
  </si>
  <si>
    <t>jgi_Thaps3_bd 1387</t>
  </si>
  <si>
    <t>1396|e_gw1.26x41.105.1</t>
  </si>
  <si>
    <t>jgi_Thaps3_bd 1396</t>
  </si>
  <si>
    <t>1447|e_gw1.27x41.13.1</t>
  </si>
  <si>
    <t>jgi_Thaps3_bd 1447</t>
  </si>
  <si>
    <t>1487|estExt_Genewise1.C_bd_6x460011</t>
  </si>
  <si>
    <t>jgi_Thaps3_bd 1487</t>
  </si>
  <si>
    <t>1515|estExt_Genewise1.C_bd_13x10001</t>
  </si>
  <si>
    <t>jgi_Thaps3_bd 1515</t>
  </si>
  <si>
    <t>1542|estExt_Genewise1.C_bd_23x330005</t>
  </si>
  <si>
    <t>jgi_Thaps3_bd 1542</t>
  </si>
  <si>
    <t>1545|estExt_Genewise1.C_bd_26x410045</t>
  </si>
  <si>
    <t>jgi_Thaps3_bd 1545</t>
  </si>
  <si>
    <t>1720|estExt_fgenesh1_pm.C_bd_26x410014</t>
  </si>
  <si>
    <t>jgi_Thaps3_bd 1720</t>
  </si>
  <si>
    <t>1765|estExt_fgenesh1_pg.C_bd_6x460020</t>
  </si>
  <si>
    <t>jgi_Thaps3_bd 1765</t>
  </si>
  <si>
    <t>1342|e_gw1.26x41.123.1</t>
  </si>
  <si>
    <t>jgi_Thaps3_bd 1342</t>
  </si>
  <si>
    <t>gi_118411103</t>
  </si>
  <si>
    <t>gi|118411119|ref|YP_874513.1| 50S ribosomal protein L35 [Thalassiosira pseudona</t>
  </si>
  <si>
    <t>gi_118411119</t>
  </si>
  <si>
    <t>gi|118411134|ref|YP_874528.1| ATP synt</t>
  </si>
  <si>
    <t>gi_118411134</t>
  </si>
  <si>
    <t>gi|118411135|ref|YP_874529.1| ATP synthase CF1 epsilon chain [Thalassiosira pse</t>
  </si>
  <si>
    <t>gi_118411135</t>
  </si>
  <si>
    <t>gi|118411148|ref|YP_874542.1| photosystem II reaction center protein D2 [Thalas</t>
  </si>
  <si>
    <t>gi_118411148</t>
  </si>
  <si>
    <t>Bifunctional GTP cyclohydrolase II/3,4-dihydroxy-2butanone-4-phosphate synthase</t>
  </si>
  <si>
    <t>268713|estExt_thaps1_ua_kg.C_chr_40218</t>
  </si>
  <si>
    <t>268840|estExt_thaps1_ua_kg.C_chr_50063</t>
  </si>
  <si>
    <t>2088|estExt_Genewise1Plus.C_bd_26x410175</t>
  </si>
  <si>
    <t>gi|118411185|ref|YP_874579.1| 30S ribosomal protein S4 [Thalassiosira pseudonan</t>
  </si>
  <si>
    <t>gi_118411185</t>
  </si>
  <si>
    <t>60 kDa chaperonin [Thalassiosira pseudonana]</t>
  </si>
  <si>
    <t>gi_118411188</t>
  </si>
  <si>
    <t>95% (0.0018)</t>
  </si>
  <si>
    <t>466|fgenesh1_kg.C_bd_26x41000003</t>
  </si>
  <si>
    <t>jgi_Thaps3_bd 466</t>
  </si>
  <si>
    <t>467|fgenesh1_kg.C_bd_26x41000004</t>
  </si>
  <si>
    <t>jgi_Thaps3_bd 467</t>
  </si>
  <si>
    <t>573|fgenesh1_pm.C_bd_26x41000017</t>
  </si>
  <si>
    <t>jgi_Thaps3_bd 573</t>
  </si>
  <si>
    <t>598|fgenesh1_pm.C_bd_26x41000042</t>
  </si>
  <si>
    <t>jgi_Thaps3_bd 598</t>
  </si>
  <si>
    <t>gi|118411193|ref|YP_874587.1| 50S ribosomal protein L2 [Thalassiosira pseudonan</t>
  </si>
  <si>
    <t>gi_118411193</t>
  </si>
  <si>
    <t>gi|118411196|ref|YP_874590.1| 50S ribosomal protein L22 [Thalassiosira pseudona</t>
  </si>
  <si>
    <t>gi_118411196</t>
  </si>
  <si>
    <t>gi|118411198|ref|YP_874592.1| 50S ribosomal protein L16 [Thalassiosira pseudona</t>
  </si>
  <si>
    <t>gi_118411198</t>
  </si>
  <si>
    <t>gi|118411203|ref|YP_874597.1| 50S ribosomal protein L5 [Thalassiosira pseudonan</t>
  </si>
  <si>
    <t>gi_118411203</t>
  </si>
  <si>
    <t>gi|118411206|ref|YP_874600.1| 50S ribosomal protein L18 [Thalassiosira pseudona</t>
  </si>
  <si>
    <t>gi_118411206</t>
  </si>
  <si>
    <t>gi|118411207|ref|YP_874601.1| 30S ribosomal protein S5 [Thalassiosira pseudonan</t>
  </si>
  <si>
    <t>gi_118411207</t>
  </si>
  <si>
    <t>gi|118411218|ref|YP_874612.1| translation elongation factor Tu [Thalassiosira p</t>
  </si>
  <si>
    <t>gi_118411218</t>
  </si>
  <si>
    <t>95% (0.000083)</t>
  </si>
  <si>
    <t>gi|118411226|ref|YP_874620.1| photosys</t>
  </si>
  <si>
    <t>gi_118411226</t>
  </si>
  <si>
    <t>gi|118411230|ref|YP_874624.1| preprote</t>
  </si>
  <si>
    <t>gi_118411230</t>
  </si>
  <si>
    <t>1863|estExt_fgenesh1_pg.C_bd_20x50032</t>
  </si>
  <si>
    <t>jgi_Thaps3_bd 1863</t>
  </si>
  <si>
    <t>1880|estExt_fgenesh1_pg.C_bd_23x330014</t>
  </si>
  <si>
    <t>ATP-dependent RNA helicase</t>
  </si>
  <si>
    <t>0% (0.080)</t>
  </si>
  <si>
    <t>269557|estExt_thaps1_ua_kg.C_chr_11a0019</t>
  </si>
  <si>
    <t>269593|estExt_thaps1_ua_kg.C_chr_120002</t>
  </si>
  <si>
    <t>26S proteasome regulatory complex, ATPase RPT4</t>
  </si>
  <si>
    <t>269616|estExt_thaps1_ua_kg.C_chr_120040</t>
  </si>
  <si>
    <t>Mitochondrial translation elongation factor Tu</t>
  </si>
  <si>
    <t>269663|estExt_thaps1_ua_kg.C_chr_130031</t>
  </si>
  <si>
    <t>263554|thaps1_ua_kg.chr_9000082</t>
  </si>
  <si>
    <t>shikimate kinase activity</t>
  </si>
  <si>
    <t>263742|thaps1_ua_kg.chr_10000132</t>
  </si>
  <si>
    <t>Synaptobrevin/VAMP-like protein</t>
  </si>
  <si>
    <t>264016|thaps1_ua_kg.chr_13000064</t>
  </si>
  <si>
    <t>2-oxoglutarate dehydrogenase, E1 subunit</t>
  </si>
  <si>
    <t>Oxoglutarate dehydrogenase (lipoamide).</t>
  </si>
  <si>
    <t>269704|estExt_thaps1_ua_kg.C_chr_130108</t>
  </si>
  <si>
    <t>Pyridoxalphosphate-dependent enzyme/predicted threonine synthase</t>
  </si>
  <si>
    <t>269718|estExt_thaps1_ua_kg.C_chr_130136</t>
  </si>
  <si>
    <t>1192|e_gw1.13x1.10.1</t>
  </si>
  <si>
    <t>jgi_Thaps3_bd 1192</t>
  </si>
  <si>
    <t>1287|e_gw1.26x41.22.1</t>
  </si>
  <si>
    <t>jgi_Thaps3_bd 1287</t>
  </si>
  <si>
    <t>1304|e_gw1.26x41.124.1</t>
  </si>
  <si>
    <t>jgi_Thaps3_bd 1304</t>
  </si>
  <si>
    <t>1306|e_gw1.26x41.71.1</t>
  </si>
  <si>
    <t>jgi_Thaps3_bd 1306</t>
  </si>
  <si>
    <t>0% (0.058)</t>
  </si>
  <si>
    <t>1319|e_gw1.26x41.76.1</t>
  </si>
  <si>
    <t>gi|118411232|ref|YP_874626.1| 50S ribo</t>
  </si>
  <si>
    <t>gi_118411232</t>
  </si>
  <si>
    <t>40S ribosomal protein S6</t>
  </si>
  <si>
    <t>269866|estExt_thaps1_ua_kg.C_chr_16a0014</t>
  </si>
  <si>
    <t>glutathione transferase activity</t>
  </si>
  <si>
    <t>Glutathione transferase.</t>
  </si>
  <si>
    <t>269900|estExt_thaps1_ua_kg.C_chr_170026</t>
  </si>
  <si>
    <t>Glutamate synthase (ferredoxin).</t>
  </si>
  <si>
    <t>269908|estExt_thaps1_ua_kg.C_chr_170041</t>
  </si>
  <si>
    <t>Pyruvate carboxylase</t>
  </si>
  <si>
    <t>Pyruvate carboxylase.</t>
  </si>
  <si>
    <t>95% (0.00077)</t>
  </si>
  <si>
    <t>269935|estExt_thaps1_ua_kg.C_chr_180019</t>
  </si>
  <si>
    <t>Histidinol dehydrogenase</t>
  </si>
  <si>
    <t>Histidinol dehydrogenase.</t>
  </si>
  <si>
    <t>269937|estExt_thaps1_ua_kg.C_chr_180022</t>
  </si>
  <si>
    <t>Cytosol alanyl aminopeptidase.</t>
  </si>
  <si>
    <t>269942|estExt_thaps1_ua_kg.C_chr_180031</t>
  </si>
  <si>
    <t>269961|estExt_thaps1_ua_kg.C_chr_180065</t>
  </si>
  <si>
    <t>60S ribosomal protein L7A</t>
  </si>
  <si>
    <t>95% (0.0051)</t>
  </si>
  <si>
    <t>270136|estExt_thaps1_ua_kg.C_chr_230045</t>
  </si>
  <si>
    <t>arginine metabolism</t>
  </si>
  <si>
    <t>Acetylornithine aminotransferase.</t>
  </si>
  <si>
    <t>270138|estExt_thaps1_ua_kg.C_chr_240003</t>
  </si>
  <si>
    <t>gi|118411096|ref|YP_874490.1| photosystem I p700 chlorophyll A apoprotein A [T</t>
  </si>
  <si>
    <t>gi_118411096</t>
  </si>
  <si>
    <t>gi|118411097|ref|YP_874491.1| photosys</t>
  </si>
  <si>
    <t>gi_118411097</t>
  </si>
  <si>
    <t>Nuclear transport receptor CRM1/MSN5 (importin beta superfamily)</t>
  </si>
  <si>
    <t>268621|estExt_thaps1_ua_kg.C_chr_40068</t>
  </si>
  <si>
    <t>95% (0.0029)</t>
  </si>
  <si>
    <t>268651|estExt_thaps1_ua_kg.C_chr_40118</t>
  </si>
  <si>
    <t>Ribosomal protein S4</t>
  </si>
  <si>
    <t>269779|estExt_thaps1_ua_kg.C_chr_140104</t>
  </si>
  <si>
    <t>Predicted E3 ubiquitin ligase</t>
  </si>
  <si>
    <t>42704|estExt_gwp_gw1.C_chr_170167</t>
  </si>
  <si>
    <t>3-isopropylmalate dehydratase (aconitase superfamily)</t>
  </si>
  <si>
    <t>3-isopropylmalate dehydratase.</t>
  </si>
  <si>
    <t>268965|estExt_thaps1_ua_kg.C_chr_50290</t>
  </si>
  <si>
    <t>268970|estExt_thaps1_ua_kg.C_chr_50295</t>
  </si>
  <si>
    <t>269086|estExt_thaps1_ua_kg.C_chr_60189</t>
  </si>
  <si>
    <t>40S ribosomal protein S24</t>
  </si>
  <si>
    <t>269113|estExt_thaps1_ua_kg.C_chr_60226</t>
  </si>
  <si>
    <t>0% (0.088)</t>
  </si>
  <si>
    <t>Hsp70-type chaperone [Thalassiosira pseudonana]</t>
  </si>
  <si>
    <t>gi_118411189</t>
  </si>
  <si>
    <t>gi|118411191|ref|YP_874585.1| 50S ribosomal protein L4 [Thalassiosira pseudonan</t>
  </si>
  <si>
    <t>gi_118411191</t>
  </si>
  <si>
    <t>gi|118411192|ref|YP_874586.1| 50S ribosomal protein L23 [Thalassiosira pseudona</t>
  </si>
  <si>
    <t>gi_118411192</t>
  </si>
  <si>
    <t>95% (0.00023)</t>
  </si>
  <si>
    <t>269147|estExt_thaps1_ua_kg.C_chr_60282</t>
  </si>
  <si>
    <t>monooxygenase activity</t>
  </si>
  <si>
    <t>Kynurenine 3-monooxygenase and related flavoprotein monooxygenases</t>
  </si>
  <si>
    <t>269160|estExt_thaps1_ua_kg.C_chr_60307</t>
  </si>
  <si>
    <t>269235|estExt_thaps1_ua_kg.C_chr_70096</t>
  </si>
  <si>
    <t>60S ribosomal protein L3 and related proteins</t>
  </si>
  <si>
    <t>0% (0.079)</t>
  </si>
  <si>
    <t>269240|estExt_thaps1_ua_kg.C_chr_70108</t>
  </si>
  <si>
    <t>Molecular chaperones mortalin/PBP74/GRP75, HSP70 superfamily</t>
  </si>
  <si>
    <t>95% (0.00074)</t>
  </si>
  <si>
    <t>269248|estExt_thaps1_ua_kg.C_chr_70151</t>
  </si>
  <si>
    <t>269258|estExt_thaps1_ua_kg.C_chr_70166</t>
  </si>
  <si>
    <t>aspartic-type endopeptidase activity</t>
  </si>
  <si>
    <t>269316|estExt_thaps1_ua_kg.C_chr_70279</t>
  </si>
  <si>
    <t>Very-long-chain acyl-CoA dehydrogenase</t>
  </si>
  <si>
    <t>gi|118411103|ref|YP_874497.1| ribulose-1,5-bisphosphate carboxylase/oxygenase s</t>
  </si>
  <si>
    <t>F0F1-type ATP synthase, alpha subunit</t>
  </si>
  <si>
    <t>269348|estExt_thaps1_ua_kg.C_chr_80059</t>
  </si>
  <si>
    <t>magnesium ion binding</t>
  </si>
  <si>
    <t>Inorganic pyrophosphatase/Nucleosome remodeling factor, subunit NURF38</t>
  </si>
  <si>
    <t>269459|estExt_thaps1_ua_kg.C_chr_90120</t>
  </si>
  <si>
    <t>269540|estExt_thaps1_ua_kg.C_chr_100130</t>
  </si>
  <si>
    <t>clathrin vesicle coat</t>
  </si>
  <si>
    <t>Vesicle coat protein clathrin, heavy chain</t>
  </si>
  <si>
    <t>269556|estExt_thaps1_ua_kg.C_chr_11a0016</t>
  </si>
  <si>
    <t>263424|thaps1_ua_kg.chr_8000100</t>
  </si>
  <si>
    <t>Aspartate kinase</t>
  </si>
  <si>
    <t>Aspartate kinase.</t>
  </si>
  <si>
    <t>protein modification</t>
  </si>
  <si>
    <t>Valine--tRNA ligase.</t>
  </si>
  <si>
    <t>43097|estExt_gwp_gw1.C_chr_230023</t>
  </si>
  <si>
    <t>protein-nucleus import</t>
  </si>
  <si>
    <t>40728|estExt_gwp_gw1.C_chr_50299</t>
  </si>
  <si>
    <t>Calcium transporting ATPase</t>
  </si>
  <si>
    <t>264201|thaps1_ua_kg.chr_14000108</t>
  </si>
  <si>
    <t>60s ribosomal protein L2/L8</t>
  </si>
  <si>
    <t>95% (0.039)</t>
  </si>
  <si>
    <t>264347|thaps1_ua_kg.chr_15000085</t>
  </si>
  <si>
    <t>NADH:ubiquinone oxidoreductase, NDUFA9/39kDa subunit</t>
  </si>
  <si>
    <t>264361|thaps1_ua_kg.chr_16a000008</t>
  </si>
  <si>
    <t>Putative NAD+-dependent epimerases</t>
  </si>
  <si>
    <t>40958|estExt_gwp_gw1.C_chr_60155</t>
  </si>
  <si>
    <t>269759|estExt_thaps1_ua_kg.C_chr_140066</t>
  </si>
  <si>
    <t>269765|estExt_thaps1_ua_kg.C_chr_140074</t>
  </si>
  <si>
    <t>RNA pseudouridylate synthases</t>
  </si>
  <si>
    <t>tRNA-pseudouridine synthase I.</t>
  </si>
  <si>
    <t>264377|thaps1_ua_kg.chr_16a000024</t>
  </si>
  <si>
    <t>20S proteasome, regulatory subunit beta type PSMB7/PSMB10/PUP1</t>
  </si>
  <si>
    <t>264776|thaps1_ua_kg.chr_22000029</t>
  </si>
  <si>
    <t>264891|thaps1_ua_kg.chr_23000009</t>
  </si>
  <si>
    <t>glucosylceramidase activity</t>
  </si>
  <si>
    <t>Beta-glucocerebrosidase</t>
  </si>
  <si>
    <t>264901|thaps1_ua_kg.chr_23000019</t>
  </si>
  <si>
    <t>Protoporphyrinogen oxidase</t>
  </si>
  <si>
    <t>Protoporphyrinogen oxidase.</t>
  </si>
  <si>
    <t>264925|thaps1_ua_kg.chr_23000043</t>
  </si>
  <si>
    <t>267922|estExt_thaps1_ua_kg.C_chr_10003</t>
  </si>
  <si>
    <t>269322|estExt_thaps1_ua_kg.C_chr_80007</t>
  </si>
  <si>
    <t>267987|estExt_thaps1_ua_kg.C_chr_10131</t>
  </si>
  <si>
    <t>268160|estExt_thaps1_ua_kg.C_chr_20020</t>
  </si>
  <si>
    <t>268280|estExt_thaps1_ua_kg.C_chr_20229</t>
  </si>
  <si>
    <t>0% (0.45)</t>
  </si>
  <si>
    <t>268304|estExt_thaps1_ua_kg.C_chr_20266</t>
  </si>
  <si>
    <t>268343|estExt_thaps1_ua_kg.C_chr_20338</t>
  </si>
  <si>
    <t>268364|estExt_thaps1_ua_kg.C_chr_20369</t>
  </si>
  <si>
    <t>268372|estExt_thaps1_ua_kg.C_chr_20383</t>
  </si>
  <si>
    <t>60s ribosomal protein L19</t>
  </si>
  <si>
    <t>268474|estExt_thaps1_ua_kg.C_chr_30165</t>
  </si>
  <si>
    <t>268500|estExt_thaps1_ua_kg.C_chr_30209</t>
  </si>
  <si>
    <t>268541|estExt_thaps1_ua_kg.C_chr_30287</t>
  </si>
  <si>
    <t>ubiquitin activating enzyme activity</t>
  </si>
  <si>
    <t>Ubiquitin activating enzyme UBA1</t>
  </si>
  <si>
    <t>Ubiquitin--protein ligase.</t>
  </si>
  <si>
    <t>268546|estExt_thaps1_ua_kg.C_chr_30296</t>
  </si>
  <si>
    <t>268552|estExt_thaps1_ua_kg.C_chr_30309</t>
  </si>
  <si>
    <t>3-dehydroquinate dehydratase activity</t>
  </si>
  <si>
    <t>268610|estExt_thaps1_ua_kg.C_chr_40054</t>
  </si>
  <si>
    <t>268616|estExt_thaps1_ua_kg.C_chr_40061</t>
  </si>
  <si>
    <t>42545|estExt_gwp_gw1.C_chr_150152</t>
  </si>
  <si>
    <t>Glycine dehydrogenase (decarboxylating)</t>
  </si>
  <si>
    <t>Glycine dehydrogenase (decarboxylating).</t>
  </si>
  <si>
    <t>95% (0.012)</t>
  </si>
  <si>
    <t>39802|estExt_gwp_gw1.C_chr_30092</t>
  </si>
  <si>
    <t>Ubiquitin-specific protease</t>
  </si>
  <si>
    <t>42719|estExt_gwp_gw1.C_chr_180018</t>
  </si>
  <si>
    <t>argininosuccinate synthase activity</t>
  </si>
  <si>
    <t>Argininosuccinate synthase</t>
  </si>
  <si>
    <t>Argininosuccinate synthase.</t>
  </si>
  <si>
    <t>42867|estExt_gwp_gw1.C_chr_19c_290036</t>
  </si>
  <si>
    <t>Cytochrome c1</t>
  </si>
  <si>
    <t>42962|estExt_gwp_gw1.C_chr_200107</t>
  </si>
  <si>
    <t>Serine/threonine specific protein phosphatase PP1, catalytic subunit</t>
  </si>
  <si>
    <t>39941|estExt_gwp_gw1.C_chr_30385</t>
  </si>
  <si>
    <t>269120|estExt_thaps1_ua_kg.C_chr_60235</t>
  </si>
  <si>
    <t>42971|estExt_gwp_gw1.C_chr_200117</t>
  </si>
  <si>
    <t>Valyl-tRNA synthetase</t>
  </si>
  <si>
    <t>20S proteasome, regulatory subunit beta type PSMB1/PRE7</t>
  </si>
  <si>
    <t>Karyopherin (importin) alpha</t>
  </si>
  <si>
    <t>260899|thaps1_ua_kg.chr_1000159</t>
  </si>
  <si>
    <t>proteasome regulatory particle (sensu Eukaryota)</t>
  </si>
  <si>
    <t>26S proteasome regulatory complex, subunit RPN12/PSMD8</t>
  </si>
  <si>
    <t>260953|thaps1_ua_kg.chr_1000213</t>
  </si>
  <si>
    <t>Mu-crystallin</t>
  </si>
  <si>
    <t>261275|thaps1_ua_kg.chr_2000099</t>
  </si>
  <si>
    <t>261635|thaps1_ua_kg.chr_3000013</t>
  </si>
  <si>
    <t>DNA polymerase delta processivity factor (proliferating cell nuclear antigen)</t>
  </si>
  <si>
    <t>DNA-directed DNA polymerase.</t>
  </si>
  <si>
    <t>261711|thaps1_ua_kg.chr_3000089</t>
  </si>
  <si>
    <t>Sulfotransferase</t>
  </si>
  <si>
    <t>261756|thaps1_ua_kg.chr_3000134</t>
  </si>
  <si>
    <t>membrane alanyl aminopeptidase activity</t>
  </si>
  <si>
    <t>Puromycin-sensitive aminopeptidase and related aminopeptidases</t>
  </si>
  <si>
    <t>Membrane alanine aminopeptidase.</t>
  </si>
  <si>
    <t>262056|thaps1_ua_kg.chr_4000066</t>
  </si>
  <si>
    <t>40S ribosomal protein S20</t>
  </si>
  <si>
    <t>262125|thaps1_ua_kg.chr_4000135</t>
  </si>
  <si>
    <t>Ferredoxin--nitrite reductase.</t>
  </si>
  <si>
    <t>262326|thaps1_ua_kg.chr_4000336</t>
  </si>
  <si>
    <t>Karyopherin (importin) beta 3</t>
  </si>
  <si>
    <t>1-phosphatidylinositol 3-kinase.</t>
  </si>
  <si>
    <t>262332|thaps1_ua_kg.chr_4000342</t>
  </si>
  <si>
    <t>262414|thaps1_ua_kg.chr_5000053</t>
  </si>
  <si>
    <t>Predicted RNA-binding protein containing PIN domain and invovled in translation or RNA processing</t>
  </si>
  <si>
    <t>262506|thaps1_ua_kg.chr_5000145</t>
  </si>
  <si>
    <t>262671|thaps1_ua_kg.chr_5000310</t>
  </si>
  <si>
    <t>268695|estExt_thaps1_ua_kg.C_chr_40185</t>
  </si>
  <si>
    <t>262753|thaps1_ua_kg.chr_6000077</t>
  </si>
  <si>
    <t>263181|thaps1_ua_kg.chr_7000138</t>
  </si>
  <si>
    <t>263391|thaps1_ua_kg.chr_8000067</t>
  </si>
  <si>
    <t>Amino-acid N-acetyltransferase.</t>
  </si>
  <si>
    <t>38667|e_gw1.22.164.1</t>
  </si>
  <si>
    <t>38715|e_gw1.22.162.1</t>
  </si>
  <si>
    <t>38724|e_gw1.22.138.1</t>
  </si>
  <si>
    <t>L-ascorbate peroxidase.</t>
  </si>
  <si>
    <t>Vacuolar H+-ATPase V0 sector, subunit a</t>
  </si>
  <si>
    <t>40747|estExt_gwp_gw1.C_chr_50341</t>
  </si>
  <si>
    <t>40771|estExt_gwp_gw1.C_chr_50383</t>
  </si>
  <si>
    <t>40774|estExt_gwp_gw1.C_chr_50386</t>
  </si>
  <si>
    <t>alanine-tRNA ligase activity</t>
  </si>
  <si>
    <t>Alanyl-tRNA synthetase</t>
  </si>
  <si>
    <t>Alanine--tRNA ligase.</t>
  </si>
  <si>
    <t>40788|estExt_gwp_gw1.C_chr_50428</t>
  </si>
  <si>
    <t>Glutamate--tRNA ligase.</t>
  </si>
  <si>
    <t>38925|e_gw1.24.50.1</t>
  </si>
  <si>
    <t>40S ribosomal protein S28</t>
  </si>
  <si>
    <t>38964|estExt_gwp_gw1.C_chr_10077</t>
  </si>
  <si>
    <t>chorismate synthase activity</t>
  </si>
  <si>
    <t>Chorismate synthase</t>
  </si>
  <si>
    <t>39098|estExt_gwp_gw1.C_chr_10346</t>
  </si>
  <si>
    <t>41005|estExt_gwp_gw1.C_chr_60239</t>
  </si>
  <si>
    <t>41122|estExt_gwp_gw1.C_chr_60431</t>
  </si>
  <si>
    <t>Translation initiation factor 3, subunit h (eIF-3h)</t>
  </si>
  <si>
    <t>41178|estExt_gwp_gw1.C_chr_60543</t>
  </si>
  <si>
    <t>histidine biosynthesis</t>
  </si>
  <si>
    <t>ATP phosphoribosyltransferase</t>
  </si>
  <si>
    <t>ATP phosphoribosyltransferase.</t>
  </si>
  <si>
    <t>41256|estExt_gwp_gw1.C_chr_70046</t>
  </si>
  <si>
    <t>F0F1-type ATP synthase, beta subunit</t>
  </si>
  <si>
    <t>41319|estExt_gwp_gw1.C_chr_70189</t>
  </si>
  <si>
    <t>60s ribosomal protein L18</t>
  </si>
  <si>
    <t>41392|estExt_gwp_gw1.C_chr_70387</t>
  </si>
  <si>
    <t>41548|estExt_gwp_gw1.C_chr_80138</t>
  </si>
  <si>
    <t>UDP-glucuronate decarboxylase.</t>
  </si>
  <si>
    <t>41632|estExt_gwp_gw1.C_chr_80283</t>
  </si>
  <si>
    <t>pepsin A activity</t>
  </si>
  <si>
    <t>Aspartyl protease</t>
  </si>
  <si>
    <t>Cathepsin D.</t>
  </si>
  <si>
    <t>41687|estExt_gwp_gw1.C_chr_90043</t>
  </si>
  <si>
    <t>Phosphatidylinositol transfer protein SEC14 and related proteins</t>
  </si>
  <si>
    <t>262674|thaps1_ua_kg.chr_5000313</t>
  </si>
  <si>
    <t>Translation elongation factor EF-1 alpha/Tu</t>
  </si>
  <si>
    <t>41898|estExt_gwp_gw1.C_chr_100206</t>
  </si>
  <si>
    <t>Molecular chaperones GRP170/SIL1, HSP70 superfamily</t>
  </si>
  <si>
    <t>41952|estExt_gwp_gw1.C_chr_11a0026</t>
  </si>
  <si>
    <t>95% (0.0019)</t>
  </si>
  <si>
    <t>42000|estExt_gwp_gw1.C_chr_11a0152</t>
  </si>
  <si>
    <t>Tyrosyl-tRNA synthetase</t>
  </si>
  <si>
    <t>Tyrosine--tRNA ligase.</t>
  </si>
  <si>
    <t>42074|estExt_gwp_gw1.C_chr_120078</t>
  </si>
  <si>
    <t>Threonine/serine dehydratases</t>
  </si>
  <si>
    <t>42368|estExt_gwp_gw1.C_chr_140103</t>
  </si>
  <si>
    <t>UDP-glucose/GDP-mannose dehydrogenase</t>
  </si>
  <si>
    <t>UDP-glucose 6-dehydrogenase.</t>
  </si>
  <si>
    <t>42457|estExt_gwp_gw1.C_chr_140266</t>
  </si>
  <si>
    <t>40S ribosomal protein S25</t>
  </si>
  <si>
    <t>42475|estExt_gwp_gw1.C_chr_140290</t>
  </si>
  <si>
    <t>Succinate dehydrogenase, flavoprotein subunit</t>
  </si>
  <si>
    <t>39813|estExt_gwp_gw1.C_chr_30137</t>
  </si>
  <si>
    <t>39841|estExt_gwp_gw1.C_chr_30179</t>
  </si>
  <si>
    <t>Putative arsenite-translocating ATPase</t>
  </si>
  <si>
    <t>Arsenite-transporting ATPase.</t>
  </si>
  <si>
    <t>39901|estExt_gwp_gw1.C_chr_30306</t>
  </si>
  <si>
    <t>39936|estExt_gwp_gw1.C_chr_30380</t>
  </si>
  <si>
    <t>37359|e_gw1.14.181.1</t>
  </si>
  <si>
    <t>37409|e_gw1.14.187.1</t>
  </si>
  <si>
    <t>26S proteasome regulatory complex, subunit RPN10/PSMD4</t>
  </si>
  <si>
    <t>37410|e_gw1.14.53.1</t>
  </si>
  <si>
    <t>Chaperonin complex component, TCP-1 alpha subunit (CCT1)</t>
  </si>
  <si>
    <t>37443|e_gw1.14.239.1</t>
  </si>
  <si>
    <t>oxidoreductase activity, acting on single donors with incorporation of molecular oxygen</t>
  </si>
  <si>
    <t>Uncharacterized conserved protein, contains double-stranded beta-helix domain</t>
  </si>
  <si>
    <t>Branched chain aminotransferase BCAT1, pyridoxal phosphate enzymes type IV superfamily</t>
  </si>
  <si>
    <t>Branched-chain amino acid aminotransferase.</t>
  </si>
  <si>
    <t>40107|estExt_gwp_gw1.C_chr_30716</t>
  </si>
  <si>
    <t>translation initiation factor activity</t>
  </si>
  <si>
    <t>Vesicle coat complex AP-1/AP-2/AP-4, beta subunit</t>
  </si>
  <si>
    <t>41829|estExt_gwp_gw1.C_chr_100079</t>
  </si>
  <si>
    <t>0% (0.081)</t>
  </si>
  <si>
    <t>40193|estExt_gwp_gw1.C_chr_40090</t>
  </si>
  <si>
    <t>40223|estExt_gwp_gw1.C_chr_40144</t>
  </si>
  <si>
    <t>GMP synthase</t>
  </si>
  <si>
    <t>GMP synthase (glutamine-hydrolysing).</t>
  </si>
  <si>
    <t>40312|estExt_gwp_gw1.C_chr_40292</t>
  </si>
  <si>
    <t>40S ribosomal protein S16</t>
  </si>
  <si>
    <t>0% (0.078)</t>
  </si>
  <si>
    <t>40323|estExt_gwp_gw1.C_chr_40316</t>
  </si>
  <si>
    <t>Carbamoyl-phosphate synthase (ammonia).</t>
  </si>
  <si>
    <t>40329|estExt_gwp_gw1.C_chr_40322</t>
  </si>
  <si>
    <t>60S ribosomal protein L18A</t>
  </si>
  <si>
    <t>40387|estExt_gwp_gw1.C_chr_40420</t>
  </si>
  <si>
    <t>60s ribosomal protein L34</t>
  </si>
  <si>
    <t>40391|estExt_gwp_gw1.C_chr_40430</t>
  </si>
  <si>
    <t>phosphopyruvate hydratase complex</t>
  </si>
  <si>
    <t>Enolase</t>
  </si>
  <si>
    <t>Phosphopyruvate hydratase.</t>
  </si>
  <si>
    <t>95% (0.034)</t>
  </si>
  <si>
    <t>40393|estExt_gwp_gw1.C_chr_40432</t>
  </si>
  <si>
    <t>95% (0.047)</t>
  </si>
  <si>
    <t>40483|estExt_gwp_gw1.C_chr_40601</t>
  </si>
  <si>
    <t>20S proteasome, regulatory subunit alpha type PSMA4/PRE9</t>
  </si>
  <si>
    <t>40489|estExt_gwp_gw1.C_chr_40607</t>
  </si>
  <si>
    <t>UDP-galactose transporter related protein</t>
  </si>
  <si>
    <t>40522|estExt_gwp_gw1.C_chr_40662</t>
  </si>
  <si>
    <t>Vacuolar H+-ATPase V1 sector, subunit B</t>
  </si>
  <si>
    <t>40630|estExt_gwp_gw1.C_chr_50137</t>
  </si>
  <si>
    <t>40655|estExt_gwp_gw1.C_chr_50172</t>
  </si>
  <si>
    <t>homoserine dehydrogenase activity</t>
  </si>
  <si>
    <t>Homoserine dehydrogenase.</t>
  </si>
  <si>
    <t>40669|estExt_gwp_gw1.C_chr_50191</t>
  </si>
  <si>
    <t>Glutamyl-tRNA synthetase (mitochondrial)</t>
  </si>
  <si>
    <t>Calreticulin</t>
  </si>
  <si>
    <t>34830|e_gw1.6.370.1</t>
  </si>
  <si>
    <t>34850|e_gw1.6.37.1</t>
  </si>
  <si>
    <t>ATP-dependent peptidase activity</t>
  </si>
  <si>
    <t>Mitochondrial ATP-dependent protease PIM1/LON</t>
  </si>
  <si>
    <t>Serine endopeptidases.</t>
  </si>
  <si>
    <t>34864|e_gw1.6.639.1</t>
  </si>
  <si>
    <t>35180|e_gw1.6.545.1</t>
  </si>
  <si>
    <t>Peroxisomal membrane protein MPV17 and related proteins</t>
  </si>
  <si>
    <t>35245|e_gw1.7.493.1</t>
  </si>
  <si>
    <t>Histones H3 and H4</t>
  </si>
  <si>
    <t>35409|e_gw1.7.349.1</t>
  </si>
  <si>
    <t>Cytochrome-c peroxidase.</t>
  </si>
  <si>
    <t>35712|e_gw1.7.159.1</t>
  </si>
  <si>
    <t>35878|e_gw1.8.35.1</t>
  </si>
  <si>
    <t>Phosphoglucomutase</t>
  </si>
  <si>
    <t>Phosphoglucomutase.</t>
  </si>
  <si>
    <t>35934|e_gw1.8.312.1</t>
  </si>
  <si>
    <t>36078|e_gw1.8.301.1</t>
  </si>
  <si>
    <t>Alkyl hydroperoxide reductase/peroxiredoxin</t>
  </si>
  <si>
    <t>Molecular chaperones HSP105/HSP110/SSE1, HSP70 superfamily</t>
  </si>
  <si>
    <t>39143|estExt_gwp_gw1.C_chr_10468</t>
  </si>
  <si>
    <t>Mitochondrial ADP/ATP carrier proteins</t>
  </si>
  <si>
    <t>39149|estExt_gwp_gw1.C_chr_10477</t>
  </si>
  <si>
    <t>39157|estExt_gwp_gw1.C_chr_10500</t>
  </si>
  <si>
    <t>26S proteasome regulatory complex, ATPase RPT2</t>
  </si>
  <si>
    <t>39255|estExt_gwp_gw1.C_chr_10736</t>
  </si>
  <si>
    <t>Glycyl-tRNA synthetase and related class II tRNA synthetase</t>
  </si>
  <si>
    <t>Glycine--tRNA ligase.</t>
  </si>
  <si>
    <t>39282|estExt_gwp_gw1.C_chr_10778</t>
  </si>
  <si>
    <t>60s ribosomal protein L15</t>
  </si>
  <si>
    <t>39299|estExt_gwp_gw1.C_chr_10802</t>
  </si>
  <si>
    <t>GTP-binding ADP-ribosylation factor Arf1</t>
  </si>
  <si>
    <t>39424|estExt_gwp_gw1.C_chr_20155</t>
  </si>
  <si>
    <t>40S ribosomal protein S2</t>
  </si>
  <si>
    <t>39497|estExt_gwp_gw1.C_chr_20302</t>
  </si>
  <si>
    <t>Vesicle coat complex COPII, GTPase subunit SAR1</t>
  </si>
  <si>
    <t>39499|estExt_gwp_gw1.C_chr_20304</t>
  </si>
  <si>
    <t>60S ribosomal protein L14</t>
  </si>
  <si>
    <t>Ubiquitin/40S ribosomal protein S27a fusion</t>
  </si>
  <si>
    <t>40713|estExt_gwp_gw1.C_chr_50278</t>
  </si>
  <si>
    <t>39550|estExt_gwp_gw1.C_chr_20403</t>
  </si>
  <si>
    <t>40S ribosomal protein S7</t>
  </si>
  <si>
    <t>39622|estExt_gwp_gw1.C_chr_20533</t>
  </si>
  <si>
    <t>Transcription factor containing NAC and TS-N domains</t>
  </si>
  <si>
    <t>95% (0.015)</t>
  </si>
  <si>
    <t>39666|estExt_gwp_gw1.C_chr_20632</t>
  </si>
  <si>
    <t>Cobalamin synthesis protein</t>
  </si>
  <si>
    <t>39696|estExt_gwp_gw1.C_chr_20679</t>
  </si>
  <si>
    <t>0% (0.062)</t>
  </si>
  <si>
    <t>39735|estExt_gwp_gw1.C_chr_20774</t>
  </si>
  <si>
    <t>60s ribosomal protein L15/L27</t>
  </si>
  <si>
    <t>39799|estExt_gwp_gw1.C_chr_30089</t>
  </si>
  <si>
    <t>Myo-inositol-1-phosphate synthase.</t>
  </si>
  <si>
    <t>37032|e_gw1.13.189.1</t>
  </si>
  <si>
    <t>60s ribosomal protein L6</t>
  </si>
  <si>
    <t>37047|e_gw1.13.184.1</t>
  </si>
  <si>
    <t>Ubiquitin thiolesterase.</t>
  </si>
  <si>
    <t>Succinate dehydrogenase (ubiquinone).</t>
  </si>
  <si>
    <t>32955|e_gw1.3.410.1</t>
  </si>
  <si>
    <t>Predicted quinone oxidoreductase</t>
  </si>
  <si>
    <t>NADPH:quinone reductase.</t>
  </si>
  <si>
    <t>33000|e_gw1.3.102.1</t>
  </si>
  <si>
    <t>formate-tetrahydrofolate ligase activity</t>
  </si>
  <si>
    <t>C1-tetrahydrofolate synthase</t>
  </si>
  <si>
    <t>Formate--tetrahydrofolate ligase.</t>
  </si>
  <si>
    <t>33008|e_gw1.3.187.1</t>
  </si>
  <si>
    <t>3-phosphoshikimate 1-carboxyvinyltransferase activity</t>
  </si>
  <si>
    <t>Pentafunctional AROM protein</t>
  </si>
  <si>
    <t>Phosphoribosylanthranilate isomerase.</t>
  </si>
  <si>
    <t>36576|e_gw1.11a.26.1</t>
  </si>
  <si>
    <t>33018|e_gw1.3.657.1</t>
  </si>
  <si>
    <t>33024|e_gw1.3.526.1</t>
  </si>
  <si>
    <t>Mitochondrial associated endoribonuclease MAR1 (isochorismatase superfamily)</t>
  </si>
  <si>
    <t>Acting on single donors with incorporation of molecular oxygen.</t>
  </si>
  <si>
    <t>39520|estExt_gwp_gw1.C_chr_20334</t>
  </si>
  <si>
    <t>inorganic diphosphatase activity</t>
  </si>
  <si>
    <t>Inorganic pyrophosphatase.</t>
  </si>
  <si>
    <t>N-arginine dibasic convertase NRD1 and related Zn2+-dependent endopeptidases, insulinase superfamily</t>
  </si>
  <si>
    <t>37509|e_gw1.14.125.1</t>
  </si>
  <si>
    <t>Vacuolar H+-ATPase V0 sector, subunit d</t>
  </si>
  <si>
    <t>37628|e_gw1.15.157.1</t>
  </si>
  <si>
    <t>40S ribosomal protein S12</t>
  </si>
  <si>
    <t>37809|e_gw1.16a.66.1</t>
  </si>
  <si>
    <t>40S ribosomal protein S17</t>
  </si>
  <si>
    <t>37861|e_gw1.17.54.1</t>
  </si>
  <si>
    <t>26S proteasome regulatory complex, subunit RPN3/PSMD3</t>
  </si>
  <si>
    <t>37911|e_gw1.17.119.1</t>
  </si>
  <si>
    <t>37976|e_gw1.17.144.1</t>
  </si>
  <si>
    <t>95% (0.042)</t>
  </si>
  <si>
    <t>38066|e_gw1.18.28.1</t>
  </si>
  <si>
    <t>Aldehyde dehydrogenase</t>
  </si>
  <si>
    <t>Aldehyde dehydrogenase (NAD+).</t>
  </si>
  <si>
    <t>38085|e_gw1.18.71.1</t>
  </si>
  <si>
    <t>38122|e_gw1.18.155.1</t>
  </si>
  <si>
    <t>38191|e_gw1.18.22.1</t>
  </si>
  <si>
    <t>38266|e_gw1.19a.26.1</t>
  </si>
  <si>
    <t>glucose-6-phosphate isomerase activity</t>
  </si>
  <si>
    <t>Glucose-6-phosphate isomerase</t>
  </si>
  <si>
    <t>Glucose-6-phosphate isomerase.</t>
  </si>
  <si>
    <t>38306|e_gw1.19b.21.1</t>
  </si>
  <si>
    <t>38335|e_gw1.19b.26.1</t>
  </si>
  <si>
    <t>20S proteasome, regulatory subunit beta type PSMB3/PUP3</t>
  </si>
  <si>
    <t>38494|e_gw1.20.149.1</t>
  </si>
  <si>
    <t>95% (0.0000030)</t>
  </si>
  <si>
    <t>38608|e_gw1.22.126.1</t>
  </si>
  <si>
    <t>38656|e_gw1.22.52.1</t>
  </si>
  <si>
    <t>N-acetyltransferase activity</t>
  </si>
  <si>
    <t>Phosphoenolpyruvate carboxylase.</t>
  </si>
  <si>
    <t>34551|e_gw1.5.179.1</t>
  </si>
  <si>
    <t>integral to membrane</t>
  </si>
  <si>
    <t>Translation initiation factor 5A (eIF-5A)</t>
  </si>
  <si>
    <t>40156|estExt_gwp_gw1.C_chr_40019</t>
  </si>
  <si>
    <t>38807|e_gw1.23.90.1</t>
  </si>
  <si>
    <t>38879|e_gw1.23.88.1</t>
  </si>
  <si>
    <t>38909|e_gw1.24.5.1</t>
  </si>
  <si>
    <t>glutamate-tRNA ligase activity</t>
  </si>
  <si>
    <t>Aspartate aminotransferase/Glutamic oxaloacetic transaminase AAT1/GOT2</t>
  </si>
  <si>
    <t>31446|e_gw1.1.889.1</t>
  </si>
  <si>
    <t>31451|e_gw1.1.782.1</t>
  </si>
  <si>
    <t>Mitochondrial/chloroplast ribosomal protein L15/L10</t>
  </si>
  <si>
    <t>31569|e_gw1.1.239.1</t>
  </si>
  <si>
    <t>Beta tubulin</t>
  </si>
  <si>
    <t>0% (0.068)</t>
  </si>
  <si>
    <t>31635|e_gw1.1.379.1</t>
  </si>
  <si>
    <t>31636|e_gw1.1.522.1</t>
  </si>
  <si>
    <t>aldose 1-epimerase activity</t>
  </si>
  <si>
    <t>Uncharacterized enzymes related to aldose 1-epimerase</t>
  </si>
  <si>
    <t>31749|e_gw1.2.682.1</t>
  </si>
  <si>
    <t>31785|e_gw1.2.624.1</t>
  </si>
  <si>
    <t>Putative transcriptional regulator DJ-1</t>
  </si>
  <si>
    <t>31809|e_gw1.2.578.1</t>
  </si>
  <si>
    <t>95% (0.027)</t>
  </si>
  <si>
    <t>31829|e_gw1.2.308.1</t>
  </si>
  <si>
    <t>cysteine biosynthesis from serine</t>
  </si>
  <si>
    <t>31851|e_gw1.2.405.1</t>
  </si>
  <si>
    <t>36081|e_gw1.8.284.1</t>
  </si>
  <si>
    <t>36107|e_gw1.9.211.1</t>
  </si>
  <si>
    <t>Mitochondrial processing peptidase, beta subunit, and related enzymes (insulinase superfamily)</t>
  </si>
  <si>
    <t>36203|e_gw1.9.118.1</t>
  </si>
  <si>
    <t>sterol 24-C-methyltransferase activity</t>
  </si>
  <si>
    <t>Delta(24)-sterol C-methyltransferase.</t>
  </si>
  <si>
    <t>36208|e_gw1.9.80.1</t>
  </si>
  <si>
    <t>aminomethyltransferase activity</t>
  </si>
  <si>
    <t>Aminomethyl transferase</t>
  </si>
  <si>
    <t>36350|e_gw1.10.204.1</t>
  </si>
  <si>
    <t>36462|e_gw1.10.171.1</t>
  </si>
  <si>
    <t>36525|e_gw1.10.151.1</t>
  </si>
  <si>
    <t>phosphoribosylanthranilate isomerase activity</t>
  </si>
  <si>
    <t>Phosphoribosylanthranilate isomerase</t>
  </si>
  <si>
    <t>38769|e_gw1.22.72.1</t>
  </si>
  <si>
    <t>Sortilin and related receptors</t>
  </si>
  <si>
    <t>Elongation factor-type GTP-binding protein</t>
  </si>
  <si>
    <t>36605|e_gw1.11a.172.1</t>
  </si>
  <si>
    <t>36614|e_gw1.11a.77.1</t>
  </si>
  <si>
    <t>diaminopimelate epimerase activity</t>
  </si>
  <si>
    <t>Diaminopimelate epimerase.</t>
  </si>
  <si>
    <t>36631|e_gw1.11a.48.1</t>
  </si>
  <si>
    <t>UDP-N-acetylglucosamine pyrophosphorylase</t>
  </si>
  <si>
    <t>UDP-N-acetylglucosamine pyrophosphorylase.</t>
  </si>
  <si>
    <t>36716|e_gw1.11a.36.1</t>
  </si>
  <si>
    <t>36788|e_gw1.12.58.1</t>
  </si>
  <si>
    <t>inositol-3-phosphate synthase activity</t>
  </si>
  <si>
    <t>Myo-inositol-1-phosphate synthase</t>
  </si>
  <si>
    <t>Enoyl-[acyl-carrier protein] reductase (NADH).</t>
  </si>
  <si>
    <t>32874|e_gw1.3.524.1</t>
  </si>
  <si>
    <t>Ran-binding protein RANBP1 and related RanBD domain proteins</t>
  </si>
  <si>
    <t>37123|e_gw1.13.54.1</t>
  </si>
  <si>
    <t>Vacuolar H+-ATPase V1 sector, subunit A</t>
  </si>
  <si>
    <t>37277|e_gw1.14.72.1</t>
  </si>
  <si>
    <t>37288|e_gw1.14.51.1</t>
  </si>
  <si>
    <t>Carotene 7,8-desaturase.</t>
  </si>
  <si>
    <t>37338|e_gw1.14.208.1</t>
  </si>
  <si>
    <t>D-ribulose-5-phosphate 3-epimerase</t>
  </si>
  <si>
    <t>Ribulose-phosphate 3-epimerase.</t>
  </si>
  <si>
    <t>32945|e_gw1.3.533.1</t>
  </si>
  <si>
    <t>Succinate dehydrogenase, Fe-S protein subunit</t>
  </si>
  <si>
    <t>29825|estExt_Genewise1.C_chr_130073</t>
  </si>
  <si>
    <t>31930|e_gw1.2.77.1</t>
  </si>
  <si>
    <t>AAA+-type ATPase containing the peptidase M41 domain</t>
  </si>
  <si>
    <t>29842|estExt_Genewise1.C_chr_130094</t>
  </si>
  <si>
    <t>29850|estExt_Genewise1.C_chr_130108</t>
  </si>
  <si>
    <t>iron ion binding</t>
  </si>
  <si>
    <t>NADH:ubiquinone oxidoreductase, NDUFV1/51kDa subunit</t>
  </si>
  <si>
    <t>29861|estExt_Genewise1.C_chr_130128</t>
  </si>
  <si>
    <t>Glutamate synthase</t>
  </si>
  <si>
    <t>Glutamate synthase (NADPH).</t>
  </si>
  <si>
    <t>0% (0.075)</t>
  </si>
  <si>
    <t>29955|estExt_Genewise1.C_chr_140061</t>
  </si>
  <si>
    <t>Ribosomal protein S7</t>
  </si>
  <si>
    <t>30036|estExt_Genewise1.C_chr_140191</t>
  </si>
  <si>
    <t>40s ribosomal protein S27</t>
  </si>
  <si>
    <t>30075|estExt_Genewise1.C_chr_140265</t>
  </si>
  <si>
    <t>33104|e_gw1.3.420.1</t>
  </si>
  <si>
    <t>L-serine biosynthesis</t>
  </si>
  <si>
    <t>With NAD(+) or NADP(+) as acceptor.</t>
  </si>
  <si>
    <t>33126|e_gw1.3.632.1</t>
  </si>
  <si>
    <t>GTP-binding protein SEC4, small G protein superfamily, and related Ras family GTP-binding proteins</t>
  </si>
  <si>
    <t>33131|e_gw1.3.608.1</t>
  </si>
  <si>
    <t>33241|e_gw1.3.684.1</t>
  </si>
  <si>
    <t>0% (0.094)</t>
  </si>
  <si>
    <t>33316|e_gw1.4.400.1</t>
  </si>
  <si>
    <t>dTDP-glucose 4-6-dehydratase/UDP-glucuronic acid decarboxylase</t>
  </si>
  <si>
    <t>dTDP-glucose 4,6-dehydratase.</t>
  </si>
  <si>
    <t>33432|e_gw1.4.178.1</t>
  </si>
  <si>
    <t>Chaperonin complex component, TCP-1 beta subunit (CCT2)</t>
  </si>
  <si>
    <t>33606|e_gw1.4.608.1</t>
  </si>
  <si>
    <t>33649|e_gw1.4.552.1</t>
  </si>
  <si>
    <t>20S proteasome, regulatory subunit beta type PSMB6/PSMB9/PRE3</t>
  </si>
  <si>
    <t>33701|e_gw1.4.464.1</t>
  </si>
  <si>
    <t>0% (0.63)</t>
  </si>
  <si>
    <t>33855|e_gw1.4.571.1</t>
  </si>
  <si>
    <t>34125|e_gw1.5.359.1</t>
  </si>
  <si>
    <t>0% (0.071)</t>
  </si>
  <si>
    <t>34210|e_gw1.5.554.1</t>
  </si>
  <si>
    <t>Histone H2B</t>
  </si>
  <si>
    <t>34276|e_gw1.5.424.1</t>
  </si>
  <si>
    <t>34487|e_gw1.5.36.1</t>
  </si>
  <si>
    <t>34543|e_gw1.5.29.1</t>
  </si>
  <si>
    <t>tricarboxylic acid cycle</t>
  </si>
  <si>
    <t>31006|e_gw1.1.672.1</t>
  </si>
  <si>
    <t>31012|e_gw1.1.533.1</t>
  </si>
  <si>
    <t>coproporphyrinogen oxidase activity</t>
  </si>
  <si>
    <t>Inner membrane protein translocase involved in respiratory chain assembly</t>
  </si>
  <si>
    <t>34592|e_gw1.6.296.1</t>
  </si>
  <si>
    <t>37450|e_gw1.14.5.1</t>
  </si>
  <si>
    <t>oxidoreductase activity</t>
  </si>
  <si>
    <t>Acetyl-CoA acetyltransferase</t>
  </si>
  <si>
    <t>Acetyl-CoA C-acyltransferase.</t>
  </si>
  <si>
    <t>34810|e_gw1.6.265.1</t>
  </si>
  <si>
    <t>Succinyl-CoA synthetase, beta subunit</t>
  </si>
  <si>
    <t>Succinate--CoA ligase (ADP-forming).</t>
  </si>
  <si>
    <t>31383|e_gw1.1.392.1</t>
  </si>
  <si>
    <t>31394|e_gw1.1.253.1</t>
  </si>
  <si>
    <t>Kynurenine aminotransferase, glutamine transaminase K</t>
  </si>
  <si>
    <t>Aspartate aminotransferase.</t>
  </si>
  <si>
    <t>31424|e_gw1.1.326.1</t>
  </si>
  <si>
    <t>60s ribosomal protein L10</t>
  </si>
  <si>
    <t>0% (0.098)</t>
  </si>
  <si>
    <t>28521|estExt_Genewise1.C_chr_60120</t>
  </si>
  <si>
    <t>glycine cleavage complex</t>
  </si>
  <si>
    <t>Glycine cleavage system H protein (lipoate-binding)</t>
  </si>
  <si>
    <t>Aminomethyltransferase.</t>
  </si>
  <si>
    <t>28544|estExt_Genewise1.C_chr_60152</t>
  </si>
  <si>
    <t>dihydrodipicolinate reductase activity</t>
  </si>
  <si>
    <t>Dihydrodipicolinate reductase.</t>
  </si>
  <si>
    <t>28570|estExt_Genewise1.C_chr_60184</t>
  </si>
  <si>
    <t>60S ribosomal protein 15.5kD/SNU13, NHP2/L7A family (includes ribonuclease P subunit p38), involved in splicing</t>
  </si>
  <si>
    <t>28682|estExt_Genewise1.C_chr_60390</t>
  </si>
  <si>
    <t>Chaperonin complex component, TCP-1 theta subunit (CCT8)</t>
  </si>
  <si>
    <t>Mitochondrial/plastidial beta-ketoacyl-ACP reductase</t>
  </si>
  <si>
    <t>3-oxoacyl-[acyl-carrier protein] reductase.</t>
  </si>
  <si>
    <t>31862|e_gw1.2.498.1</t>
  </si>
  <si>
    <t>31912|e_gw1.2.676.1</t>
  </si>
  <si>
    <t>34809|e_gw1.6.273.1</t>
  </si>
  <si>
    <t>acetyl-CoA C-acyltransferase activity</t>
  </si>
  <si>
    <t>Metalloendopeptidases.</t>
  </si>
  <si>
    <t>32022|e_gw1.2.300.1</t>
  </si>
  <si>
    <t>Prohibitins and stomatins of the PID superfamily</t>
  </si>
  <si>
    <t>32037|e_gw1.2.270.1</t>
  </si>
  <si>
    <t>26S proteasome regulatory complex, ATPase RPT6</t>
  </si>
  <si>
    <t>32201|e_gw1.2.62.1</t>
  </si>
  <si>
    <t>photosynthesis</t>
  </si>
  <si>
    <t>Predicted DNA-binding protein, contains SANT and ELM2 domains</t>
  </si>
  <si>
    <t>32577|e_gw1.3.377.1</t>
  </si>
  <si>
    <t>Aspartate-semialdehyde dehydrogenase</t>
  </si>
  <si>
    <t>Aspartate-semialdehyde dehydrogenase.</t>
  </si>
  <si>
    <t>32752|e_gw1.3.718.1</t>
  </si>
  <si>
    <t>60s ribosomal protein L24</t>
  </si>
  <si>
    <t>32860|e_gw1.3.320.1</t>
  </si>
  <si>
    <t>Reductases with broad range of substrate specificities</t>
  </si>
  <si>
    <t>29228|estExt_Genewise1.C_chr_80275</t>
  </si>
  <si>
    <t>terpenoid biosynthesis</t>
  </si>
  <si>
    <t>29244|estExt_Genewise1.C_chr_80310</t>
  </si>
  <si>
    <t>superoxide dismutase activity</t>
  </si>
  <si>
    <t>Manganese superoxide dismutase</t>
  </si>
  <si>
    <t>Superoxide dismutase.</t>
  </si>
  <si>
    <t>32914|e_gw1.3.583.1</t>
  </si>
  <si>
    <t>Ubiquinol--cytochrome c reductase.</t>
  </si>
  <si>
    <t>32924|e_gw1.3.559.1</t>
  </si>
  <si>
    <t>ribulose-phosphate 3-epimerase activity</t>
  </si>
  <si>
    <t>Predicted aminopeptidase of the M17 family</t>
  </si>
  <si>
    <t>Leucyl aminopeptidase.</t>
  </si>
  <si>
    <t>0% (0.053)</t>
  </si>
  <si>
    <t>29359|estExt_Genewise1.C_chr_90173</t>
  </si>
  <si>
    <t>Mitochondrial F1F0-ATP synthase, subunit OSCP/ATP5</t>
  </si>
  <si>
    <t>29375|estExt_Genewise1.C_chr_90200</t>
  </si>
  <si>
    <t>29506|estExt_Genewise1.C_chr_100209</t>
  </si>
  <si>
    <t>Mitochondrial chaperonin</t>
  </si>
  <si>
    <t>29531|estExt_Genewise1.C_chr_100245</t>
  </si>
  <si>
    <t>60S ribosomal protein L35A/L37</t>
  </si>
  <si>
    <t>26941|estExt_Genewise1.C_chr_20089</t>
  </si>
  <si>
    <t>Monodehydroascorbate/ferredoxin reductase</t>
  </si>
  <si>
    <t>Monodehydroascorbate reductase (NADH).</t>
  </si>
  <si>
    <t>27083|estExt_Genewise1.C_chr_20363</t>
  </si>
  <si>
    <t>Translation initiation factor 3, subunit e (eIF-3e)</t>
  </si>
  <si>
    <t>27167|estExt_Genewise1.C_chr_20518</t>
  </si>
  <si>
    <t>60S ribosomal protein L7</t>
  </si>
  <si>
    <t>27273|estExt_Genewise1.C_chr_20720</t>
  </si>
  <si>
    <t>methylenetetrahydrofolate reductase (NADPH) activity</t>
  </si>
  <si>
    <t>5,10-methylenetetrahydrofolate reductase</t>
  </si>
  <si>
    <t>Methylenetetrahydrofolate reductase (NADPH).</t>
  </si>
  <si>
    <t>27276|estExt_Genewise1.C_chr_20723</t>
  </si>
  <si>
    <t>Mitochondrial phosphate carrier protein</t>
  </si>
  <si>
    <t>0% (0.072)</t>
  </si>
  <si>
    <t>20S proteasome, regulatory subunit alpha type PSMA5/PUP2</t>
  </si>
  <si>
    <t>30193|estExt_Genewise1.C_chr_16a0021</t>
  </si>
  <si>
    <t>nitrogen compound metabolism</t>
  </si>
  <si>
    <t>Urease.</t>
  </si>
  <si>
    <t>30301|estExt_Genewise1.C_chr_170107</t>
  </si>
  <si>
    <t>Phosphoribosylformylglycinamidine synthase</t>
  </si>
  <si>
    <t>Phosphoribosylformylglycinamidine synthase.</t>
  </si>
  <si>
    <t>30380|estExt_Genewise1.C_chr_180081</t>
  </si>
  <si>
    <t>triose-phosphate isomerase activity</t>
  </si>
  <si>
    <t>Triosephosphate isomerase</t>
  </si>
  <si>
    <t>Triosephosphate isomerase.</t>
  </si>
  <si>
    <t>95% (0.0090)</t>
  </si>
  <si>
    <t>30385|estExt_Genewise1.C_chr_180095</t>
  </si>
  <si>
    <t>30683|estExt_Genewise1.C_chr_220116</t>
  </si>
  <si>
    <t>20S proteasome, regulatory subunit alpha type PSMA2/PRE8</t>
  </si>
  <si>
    <t>30976|e_gw1.1.825.1</t>
  </si>
  <si>
    <t>FKBP-type peptidyl-prolyl cis-trans isomerase</t>
  </si>
  <si>
    <t>transaminase activity</t>
  </si>
  <si>
    <t>Ornithine aminotransferase</t>
  </si>
  <si>
    <t>Ornithine--oxo-acid aminotransferase.</t>
  </si>
  <si>
    <t>27997|estExt_Genewise1.C_chr_40509</t>
  </si>
  <si>
    <t>3-phosphoshikimate 1-carboxyvinyltransferase.</t>
  </si>
  <si>
    <t>31084|e_gw1.1.788.1</t>
  </si>
  <si>
    <t>40S ribosomal protein S14</t>
  </si>
  <si>
    <t>31091|e_gw1.1.657.1</t>
  </si>
  <si>
    <t>31277|e_gw1.1.887.1</t>
  </si>
  <si>
    <t>Ubiquitin-like/40S ribosomal S30 protein fusion</t>
  </si>
  <si>
    <t>31362|e_gw1.1.279.1</t>
  </si>
  <si>
    <t>28209|estExt_Genewise1.C_chr_50148</t>
  </si>
  <si>
    <t>40S ribosomal protein S23</t>
  </si>
  <si>
    <t>28239|estExt_Genewise1.C_chr_50181</t>
  </si>
  <si>
    <t>28241|estExt_Genewise1.C_chr_50183</t>
  </si>
  <si>
    <t>28330|estExt_Genewise1.C_chr_50359</t>
  </si>
  <si>
    <t>IMP cyclohydrolase activity</t>
  </si>
  <si>
    <t>AICAR transformylase/IMP cyclohydrolase/methylglyoxal synthase</t>
  </si>
  <si>
    <t>28334|estExt_Genewise1.C_chr_50364</t>
  </si>
  <si>
    <t>28425|estExt_Genewise1.C_chr_50552</t>
  </si>
  <si>
    <t>40S ribosomal protein S19</t>
  </si>
  <si>
    <t>28443|estExt_Genewise1.C_chr_50577</t>
  </si>
  <si>
    <t>Ribose-phosphate pyrophosphokinase.</t>
  </si>
  <si>
    <t>26131|estExt_fgenesh1_pm.C_chr_20055</t>
  </si>
  <si>
    <t>Ubiquinol cytochrome c reductase, subunit RIP1</t>
  </si>
  <si>
    <t>Plastoquinol--plastocyanin reductase.</t>
  </si>
  <si>
    <t>0% (0.065)</t>
  </si>
  <si>
    <t>26136|estExt_fgenesh1_pm.C_chr_20063</t>
  </si>
  <si>
    <t>Rab GDP-dissociation inhibitor activity</t>
  </si>
  <si>
    <t>RAB proteins geranylgeranyltransferase component A (RAB escort protein)</t>
  </si>
  <si>
    <t>26137|estExt_fgenesh1_pm.C_chr_20064</t>
  </si>
  <si>
    <t>60S ribosomal protein L9</t>
  </si>
  <si>
    <t>26146|estExt_fgenesh1_pm.C_chr_30002</t>
  </si>
  <si>
    <t>protein domain specific binding</t>
  </si>
  <si>
    <t>Multifunctional chaperone (14-3-3 family)</t>
  </si>
  <si>
    <t>28049|estExt_Genewise1.C_chr_40608</t>
  </si>
  <si>
    <t>29007|estExt_Genewise1.C_chr_70421</t>
  </si>
  <si>
    <t>60S ribosomal protein L21</t>
  </si>
  <si>
    <t>Coproporphyrinogen III oxidase CPO/HEM13</t>
  </si>
  <si>
    <t>Coproporphyrinogen oxidase.</t>
  </si>
  <si>
    <t>29008|estExt_Genewise1.C_chr_70425</t>
  </si>
  <si>
    <t>Homoserine dehydrogenase</t>
  </si>
  <si>
    <t>29053|estExt_Genewise1.C_chr_70535</t>
  </si>
  <si>
    <t>Vacuolar H+-ATPase V1 sector, subunit C</t>
  </si>
  <si>
    <t>29075|estExt_Genewise1.C_chr_80016</t>
  </si>
  <si>
    <t>Argininosuccinate lyase</t>
  </si>
  <si>
    <t>Argininosuccinate lyase.</t>
  </si>
  <si>
    <t>29117|estExt_Genewise1.C_chr_80099</t>
  </si>
  <si>
    <t>Vacuolar H+-ATPase V1 sector, subunit E</t>
  </si>
  <si>
    <t>29217|estExt_Genewise1.C_chr_80258</t>
  </si>
  <si>
    <t>60S ribosomal protein L30</t>
  </si>
  <si>
    <t>0% (0.083)</t>
  </si>
  <si>
    <t>Metalloendopeptidase family - saccharolysin &amp; thimet oligopeptidase</t>
  </si>
  <si>
    <t>Oligopeptidase A.</t>
  </si>
  <si>
    <t>26457|estExt_fgenesh1_pm.C_chr_200002</t>
  </si>
  <si>
    <t>Cyclophilin type peptidyl-prolyl cis-trans isomerase</t>
  </si>
  <si>
    <t>Peptidylprolyl isomerase.</t>
  </si>
  <si>
    <t>29304|estExt_Genewise1.C_chr_90079</t>
  </si>
  <si>
    <t>structural molecule activity</t>
  </si>
  <si>
    <t>Alpha tubulin</t>
  </si>
  <si>
    <t>29314|estExt_Genewise1.C_chr_90093</t>
  </si>
  <si>
    <t>aminopeptidase activity</t>
  </si>
  <si>
    <t>26573|estExt_Genewise1.C_chr_10188</t>
  </si>
  <si>
    <t>26678|estExt_Genewise1.C_chr_10428</t>
  </si>
  <si>
    <t>26706|estExt_Genewise1.C_chr_10504</t>
  </si>
  <si>
    <t>20S proteasome, regulatory subunit alpha type PSMA7/PRE6</t>
  </si>
  <si>
    <t>26726|estExt_Genewise1.C_chr_10542</t>
  </si>
  <si>
    <t>Isoleucyl-tRNA synthetase</t>
  </si>
  <si>
    <t>Isoleucine--tRNA ligase.</t>
  </si>
  <si>
    <t>26868|estExt_Genewise1.C_chr_10857</t>
  </si>
  <si>
    <t>20S proteasome, regulatory subunit alpha type PSMA3/PRE10</t>
  </si>
  <si>
    <t>0% (0.086)</t>
  </si>
  <si>
    <t>26889|estExt_Genewise1.C_chr_20011</t>
  </si>
  <si>
    <t>60S ribosomal protein L38</t>
  </si>
  <si>
    <t>Ribosomal protein S18</t>
  </si>
  <si>
    <t>25605|estExt_fgenesh1_pg.C_chr_200077</t>
  </si>
  <si>
    <t>Tryptophan synthase beta chain</t>
  </si>
  <si>
    <t>Tryptophan synthase.</t>
  </si>
  <si>
    <t>25629|estExt_fgenesh1_pg.C_chr_200124</t>
  </si>
  <si>
    <t>Mitochondrial elongation factor</t>
  </si>
  <si>
    <t>0% (0.052)</t>
  </si>
  <si>
    <t>25650|estExt_fgenesh1_pg.C_chr_200167</t>
  </si>
  <si>
    <t>25686|estExt_fgenesh1_pg.C_chr_220027</t>
  </si>
  <si>
    <t>myosin ATPase activity</t>
  </si>
  <si>
    <t>Uncharacterized conserved coiled-coil protein</t>
  </si>
  <si>
    <t>Myosin ATPase.</t>
  </si>
  <si>
    <t>25692|estExt_fgenesh1_pg.C_chr_220046</t>
  </si>
  <si>
    <t>0% (0.59)</t>
  </si>
  <si>
    <t>25708|estExt_fgenesh1_pg.C_chr_220098</t>
  </si>
  <si>
    <t>25772|estExt_fgenesh1_pg.C_chr_220237</t>
  </si>
  <si>
    <t>Actin and related proteins</t>
  </si>
  <si>
    <t>25808|estExt_fgenesh1_pg.C_chr_220316</t>
  </si>
  <si>
    <t>27292|estExt_Genewise1.C_chr_20762</t>
  </si>
  <si>
    <t>40S ribosomal protein S4</t>
  </si>
  <si>
    <t>27656|estExt_Genewise1.C_chr_30700</t>
  </si>
  <si>
    <t>Molecular chaperones GRP78/BiP/KAR2, HSP70 superfamily</t>
  </si>
  <si>
    <t>27836|estExt_Genewise1.C_chr_40240</t>
  </si>
  <si>
    <t>transferase activity, transferring hexosyl groups</t>
  </si>
  <si>
    <t>Chitin synthase/hyaluronan synthase (glycosyltransferases)</t>
  </si>
  <si>
    <t>Chitin synthase.</t>
  </si>
  <si>
    <t>27850|estExt_Genewise1.C_chr_40260</t>
  </si>
  <si>
    <t>Phosphoglycerate mutase</t>
  </si>
  <si>
    <t>Phosphoglycerate mutase.</t>
  </si>
  <si>
    <t>27892|estExt_Genewise1.C_chr_40321</t>
  </si>
  <si>
    <t>25918|estExt_fgenesh1_kg.C_chr_10001</t>
  </si>
  <si>
    <t>mitochondrial outer membrane</t>
  </si>
  <si>
    <t>Porin/voltage-dependent anion-selective channel protein</t>
  </si>
  <si>
    <t>Dihydroxy-acid dehydratase</t>
  </si>
  <si>
    <t>Dihydroxy-acid dehydratase.</t>
  </si>
  <si>
    <t>40S ribosomal protein S8</t>
  </si>
  <si>
    <t>40S ribosomal protein S3</t>
  </si>
  <si>
    <t>28189|estExt_Genewise1.C_chr_50104</t>
  </si>
  <si>
    <t>Molecular chaperones HSP70/HSC70, HSP70 superfamily</t>
  </si>
  <si>
    <t>0% (0.56)</t>
  </si>
  <si>
    <t>Glycine/serine hydroxymethyltransferase</t>
  </si>
  <si>
    <t>Glycine hydroxymethyltransferase.</t>
  </si>
  <si>
    <t>26046|estExt_fgenesh1_kg.C_chr_200002</t>
  </si>
  <si>
    <t>40S ribosomal protein S3A</t>
  </si>
  <si>
    <t>26051|estExt_fgenesh1_kg.C_chr_220004</t>
  </si>
  <si>
    <t>glutamate-ammonia ligase activity</t>
  </si>
  <si>
    <t>Glutamine synthetase</t>
  </si>
  <si>
    <t>Glutamate--ammonia ligase.</t>
  </si>
  <si>
    <t>26063|estExt_fgenesh1_pm.C_chr_10018</t>
  </si>
  <si>
    <t>1-alkyl-2-acetylglycerophosphocholine esterase activity</t>
  </si>
  <si>
    <t>G protein beta subunit-like protein</t>
  </si>
  <si>
    <t>2-acetyl-1-alkylglycerophosphocholine esterase.</t>
  </si>
  <si>
    <t>95% (0.00037)</t>
  </si>
  <si>
    <t>26109|estExt_fgenesh1_pm.C_chr_20021</t>
  </si>
  <si>
    <t>nucleoside metabolism</t>
  </si>
  <si>
    <t>Ribose-phosphate pyrophosphokinase</t>
  </si>
  <si>
    <t>24710|estExt_fgenesh1_pg.C_chr_130298</t>
  </si>
  <si>
    <t>1-phosphatidylinositol-3-phosphate 5-kinase activity</t>
  </si>
  <si>
    <t>95% (0.0087)</t>
  </si>
  <si>
    <t>24711|estExt_fgenesh1_pg.C_chr_130299</t>
  </si>
  <si>
    <t>0% (0.066)</t>
  </si>
  <si>
    <t>24725|estExt_fgenesh1_pg.C_chr_130336</t>
  </si>
  <si>
    <t>24735|estExt_fgenesh1_pg.C_chr_130351</t>
  </si>
  <si>
    <t>Endosomal membrane proteins, EMP70</t>
  </si>
  <si>
    <t>24753|estExt_fgenesh1_pg.C_chr_140015</t>
  </si>
  <si>
    <t>24769|estExt_fgenesh1_pg.C_chr_140042</t>
  </si>
  <si>
    <t>24816|estExt_fgenesh1_pg.C_chr_140126</t>
  </si>
  <si>
    <t>aspartate-ammonia ligase activity</t>
  </si>
  <si>
    <t>Aspartate--ammonia ligase.</t>
  </si>
  <si>
    <t>24835|estExt_fgenesh1_pg.C_chr_140156</t>
  </si>
  <si>
    <t>Nuclear protein, contains WD40 repeats</t>
  </si>
  <si>
    <t>24862|estExt_fgenesh1_pg.C_chr_140201</t>
  </si>
  <si>
    <t>26221|estExt_fgenesh1_pm.C_chr_40066</t>
  </si>
  <si>
    <t>40S ribosomal protein S13</t>
  </si>
  <si>
    <t>26224|estExt_fgenesh1_pm.C_chr_40072</t>
  </si>
  <si>
    <t>Prohibitin</t>
  </si>
  <si>
    <t>26250|estExt_fgenesh1_pm.C_chr_50038</t>
  </si>
  <si>
    <t>60S ribosomal protein L26</t>
  </si>
  <si>
    <t>26366|estExt_fgenesh1_pm.C_chr_100013</t>
  </si>
  <si>
    <t>26367|estExt_fgenesh1_pm.C_chr_100018</t>
  </si>
  <si>
    <t>40S ribosomal protein S15/S22</t>
  </si>
  <si>
    <t>26436|estExt_fgenesh1_pm.C_chr_170004</t>
  </si>
  <si>
    <t>Phosphoadenosine phosphosulfate reductase</t>
  </si>
  <si>
    <t>24932|estExt_fgenesh1_pg.C_chr_140323</t>
  </si>
  <si>
    <t>Thioredoxin/protein disulfide isomerase</t>
  </si>
  <si>
    <t>Pyridine nucleotide-disulphide oxidoreductase</t>
  </si>
  <si>
    <t>26492|estExt_Genewise1.C_chr_10028</t>
  </si>
  <si>
    <t>phosphoribosylamine-glycine ligase activity</t>
  </si>
  <si>
    <t>Glycinamide ribonucleotide synthetase (GARS)/Aminoimidazole ribonucleotide synthetase (AIRS)</t>
  </si>
  <si>
    <t>25262|estExt_fgenesh1_pg.C_chr_170120</t>
  </si>
  <si>
    <t>25295|estExt_fgenesh1_pg.C_chr_170174</t>
  </si>
  <si>
    <t>Glutathione S-transferase</t>
  </si>
  <si>
    <t>25355|estExt_fgenesh1_pg.C_chr_180107</t>
  </si>
  <si>
    <t>protein secretion</t>
  </si>
  <si>
    <t>Transport protein Sec61, alpha subunit</t>
  </si>
  <si>
    <t>25387|estExt_fgenesh1_pg.C_chr_180192</t>
  </si>
  <si>
    <t>DNA topoisomerase I</t>
  </si>
  <si>
    <t>25391|estExt_fgenesh1_pg.C_chr_180200</t>
  </si>
  <si>
    <t>25439|estExt_fgenesh1_pg.C_chr_180291</t>
  </si>
  <si>
    <t>Serine/threonine protein kinase</t>
  </si>
  <si>
    <t>25507|estExt_fgenesh1_pg.C_chr_19b_310020</t>
  </si>
  <si>
    <t>25508|estExt_fgenesh1_pg.C_chr_19b_310022</t>
  </si>
  <si>
    <t>25574|estExt_fgenesh1_pg.C_chr_200018</t>
  </si>
  <si>
    <t>Dehydrogenases with different specificities (related to short-chain alcohol dehydrogenases)</t>
  </si>
  <si>
    <t>Protochlorophyllide reductase.</t>
  </si>
  <si>
    <t>Protein phosphatase 2A regulatory subunit A and related proteins</t>
  </si>
  <si>
    <t>Serine/threonine specific protein phosphatase.</t>
  </si>
  <si>
    <t>24220|estExt_fgenesh1_pg.C_chr_100276</t>
  </si>
  <si>
    <t>24233|estExt_fgenesh1_pg.C_chr_100317</t>
  </si>
  <si>
    <t>0% (0.19)</t>
  </si>
  <si>
    <t>24245|estExt_fgenesh1_pg.C_chr_100342</t>
  </si>
  <si>
    <t>24247|estExt_fgenesh1_pg.C_chr_100346</t>
  </si>
  <si>
    <t>24248|estExt_fgenesh1_pg.C_chr_100347</t>
  </si>
  <si>
    <t>Multifunctional pyrimidine synthesis protein CAD (includes carbamoyl-phophate synthetase, aspartate transcarbamylase, and glutamine amidotransferase)</t>
  </si>
  <si>
    <t>95% (0.049)</t>
  </si>
  <si>
    <t>24250|estExt_fgenesh1_pg.C_chr_100355</t>
  </si>
  <si>
    <t>Urea transporter</t>
  </si>
  <si>
    <t>24262|estExt_fgenesh1_pg.C_chr_100371</t>
  </si>
  <si>
    <t>Mitochondrial carnitine-acylcarnitine carrier protein</t>
  </si>
  <si>
    <t>25812|estExt_fgenesh1_pg.C_chr_230010</t>
  </si>
  <si>
    <t>intracellular</t>
  </si>
  <si>
    <t>60S acidic ribosomal protein P0</t>
  </si>
  <si>
    <t>25840|estExt_fgenesh1_pg.C_chr_230061</t>
  </si>
  <si>
    <t>25844|estExt_fgenesh1_pg.C_chr_230068</t>
  </si>
  <si>
    <t>25892|estExt_fgenesh1_pg.C_chr_240030</t>
  </si>
  <si>
    <t>24295|estExt_fgenesh1_pg.C_chr_11a0043</t>
  </si>
  <si>
    <t>proton transport</t>
  </si>
  <si>
    <t>26S proteasome regulatory complex, subunit RPN2/PSMD1</t>
  </si>
  <si>
    <t>26893|estExt_Genewise1.C_chr_20015</t>
  </si>
  <si>
    <t>60S ribosomal protein L11</t>
  </si>
  <si>
    <t>26002|estExt_fgenesh1_kg.C_chr_80013</t>
  </si>
  <si>
    <t>NADH:ubiquinone oxidoreductase, NDUFV2/24 kD subunit</t>
  </si>
  <si>
    <t>26031|estExt_fgenesh1_kg.C_chr_140007</t>
  </si>
  <si>
    <t>glycine hydroxymethyltransferase activity</t>
  </si>
  <si>
    <t>Dihydrolipoamide dehydrogenase.</t>
  </si>
  <si>
    <t>24423|estExt_fgenesh1_pg.C_chr_120039</t>
  </si>
  <si>
    <t>60S ribosomal protein L14/L17/L23</t>
  </si>
  <si>
    <t>24475|estExt_fgenesh1_pg.C_chr_120149</t>
  </si>
  <si>
    <t>26S proteasome regulatory complex, ATPase RPT3</t>
  </si>
  <si>
    <t>Proteasome ATPase.</t>
  </si>
  <si>
    <t>24491|estExt_fgenesh1_pg.C_chr_120175</t>
  </si>
  <si>
    <t>24512|estExt_fgenesh1_pg.C_chr_120214</t>
  </si>
  <si>
    <t>jgi|Thaps3 24564|estExt_fgenesh1_pg.C_</t>
  </si>
  <si>
    <t>24564|estExt_fgenesh1_pg.C_chr_120331</t>
  </si>
  <si>
    <t>24569|estExt_fgenesh1_pg.C_chr_120349</t>
  </si>
  <si>
    <t>24571|estExt_fgenesh1_pg.C_chr_120353</t>
  </si>
  <si>
    <t>jgi|Thaps3 24571|estExt_fgenesh1_pg.C_</t>
  </si>
  <si>
    <t>24572|estExt_fgenesh1_pg.C_chr_120356</t>
  </si>
  <si>
    <t>peroxidase activity</t>
  </si>
  <si>
    <t>24669|estExt_fgenesh1_pg.C_chr_130204</t>
  </si>
  <si>
    <t>0% (0.070)</t>
  </si>
  <si>
    <t>24708|estExt_fgenesh1_pg.C_chr_130293</t>
  </si>
  <si>
    <t>24709|estExt_fgenesh1_pg.C_chr_130294</t>
  </si>
  <si>
    <t>23228|estExt_fgenesh1_pg.C_chr_60563</t>
  </si>
  <si>
    <t>ketol-acid reductoisomerase activity</t>
  </si>
  <si>
    <t>Ketol-acid reductoisomerase.</t>
  </si>
  <si>
    <t>23329|estExt_fgenesh1_pg.C_chr_60764</t>
  </si>
  <si>
    <t>Mitochondrial chaperonin, Cpn60/Hsp60p</t>
  </si>
  <si>
    <t>23507|estExt_fgenesh1_pg.C_chr_70450</t>
  </si>
  <si>
    <t>23509|estExt_fgenesh1_pg.C_chr_70454</t>
  </si>
  <si>
    <t>0% (0.60)</t>
  </si>
  <si>
    <t>23528|estExt_fgenesh1_pg.C_chr_70491</t>
  </si>
  <si>
    <t>GTPase Rab11/YPT3, small G protein superfamily</t>
  </si>
  <si>
    <t>23556|estExt_fgenesh1_pg.C_chr_70546</t>
  </si>
  <si>
    <t>23657|estExt_fgenesh1_pg.C_chr_80021</t>
  </si>
  <si>
    <t>Globins and related hemoproteins</t>
  </si>
  <si>
    <t>0% (0.090)</t>
  </si>
  <si>
    <t>23762|estExt_fgenesh1_pg.C_chr_80241</t>
  </si>
  <si>
    <t>21954|estExt_fgenesh1_pg.C_chr_30767</t>
  </si>
  <si>
    <t>25949|estExt_fgenesh1_kg.C_chr_40005</t>
  </si>
  <si>
    <t>24864|estExt_fgenesh1_pg.C_chr_140203</t>
  </si>
  <si>
    <t>24873|estExt_fgenesh1_pg.C_chr_140220</t>
  </si>
  <si>
    <t>24887|estExt_fgenesh1_pg.C_chr_140244</t>
  </si>
  <si>
    <t>nucleus</t>
  </si>
  <si>
    <t>Poly(A)-specific exoribonuclease PARN</t>
  </si>
  <si>
    <t>Poly(A)-specific ribonuclease.</t>
  </si>
  <si>
    <t>23813|estExt_fgenesh1_pg.C_chr_80351</t>
  </si>
  <si>
    <t>Protein disulfide isomerase.</t>
  </si>
  <si>
    <t>25022|estExt_fgenesh1_pg.C_chr_150180</t>
  </si>
  <si>
    <t>Long-chain acyl-CoA synthetases (AMP-forming)</t>
  </si>
  <si>
    <t>25116|estExt_fgenesh1_pg.C_chr_16a0048</t>
  </si>
  <si>
    <t>25161|estExt_fgenesh1_pg.C_chr_16a0147</t>
  </si>
  <si>
    <t>Serine proteinase inhibitor (KU family) with thrombospondin repeats</t>
  </si>
  <si>
    <t>23918|estExt_fgenesh1_pg.C_chr_90050</t>
  </si>
  <si>
    <t>23960|estExt_fgenesh1_pg.C_chr_90149</t>
  </si>
  <si>
    <t>24034|estExt_fgenesh1_pg.C_chr_90291</t>
  </si>
  <si>
    <t>Claspin, protein mediating phosphorylation and activation of Chk1 protein kinase in the DNA replication checkpoint response</t>
  </si>
  <si>
    <t>0% (0.093)</t>
  </si>
  <si>
    <t>24042|estExt_fgenesh1_pg.C_chr_90302</t>
  </si>
  <si>
    <t>zinc ion binding</t>
  </si>
  <si>
    <t>Cytosine deaminase FCY1 and related enzymes</t>
  </si>
  <si>
    <t>24056|estExt_fgenesh1_pg.C_chr_90337</t>
  </si>
  <si>
    <t>protein kinase activity</t>
  </si>
  <si>
    <t>24060|estExt_fgenesh1_pg.C_chr_90342</t>
  </si>
  <si>
    <t>24084|estExt_fgenesh1_pg.C_chr_90378</t>
  </si>
  <si>
    <t>Chaperonin complex component, TCP-1 delta subunit (CCT4)</t>
  </si>
  <si>
    <t>24132|estExt_fgenesh1_pg.C_chr_100088</t>
  </si>
  <si>
    <t>mitochondrial electron transport, NADH to ubiquinone</t>
  </si>
  <si>
    <t>NADH-ubiquinone oxidoreductase, NUFS7/PSST/20 kDa subunit</t>
  </si>
  <si>
    <t>24146|estExt_fgenesh1_pg.C_chr_100125</t>
  </si>
  <si>
    <t>protein phosphatase type 2A activity</t>
  </si>
  <si>
    <t>Dystonin, GAS (Growth-arrest-specific protein), and related proteins</t>
  </si>
  <si>
    <t>22565|estExt_fgenesh1_pg.C_chr_50105</t>
  </si>
  <si>
    <t>Permease of the major facilitator superfamily</t>
  </si>
  <si>
    <t>22596|estExt_fgenesh1_pg.C_chr_50167</t>
  </si>
  <si>
    <t>Dynactin, subunit p25</t>
  </si>
  <si>
    <t>22599|estExt_fgenesh1_pg.C_chr_50172</t>
  </si>
  <si>
    <t>22610|estExt_fgenesh1_pg.C_chr_50191</t>
  </si>
  <si>
    <t>Ribosomal protein RPL1/RPL2/RL4L4</t>
  </si>
  <si>
    <t>95% (0.00056)</t>
  </si>
  <si>
    <t>22672|estExt_fgenesh1_pg.C_chr_50323</t>
  </si>
  <si>
    <t>Transketolase.</t>
  </si>
  <si>
    <t>95% (0.0036)</t>
  </si>
  <si>
    <t>21177|estExt_fgenesh1_pg.C_chr_20184</t>
  </si>
  <si>
    <t>dihydrolipoyllysine-residue acetyltransferase activity</t>
  </si>
  <si>
    <t>0% (0.38)</t>
  </si>
  <si>
    <t>22766|estExt_fgenesh1_pg.C_chr_50518</t>
  </si>
  <si>
    <t>40S ribosomal protein S2/30S ribosomal protein S5</t>
  </si>
  <si>
    <t>Predicted histone tail methylase containing SET domain</t>
  </si>
  <si>
    <t>22763|estExt_fgenesh1_pg.C_chr_50513</t>
  </si>
  <si>
    <t>Putative Mg2+ and Co2+ transporter CorD</t>
  </si>
  <si>
    <t>24318|estExt_fgenesh1_pg.C_chr_11a0098</t>
  </si>
  <si>
    <t>20S proteasome, regulatory subunit beta type PSMB4/PRE4</t>
  </si>
  <si>
    <t>24346|estExt_fgenesh1_pg.C_chr_11a0151</t>
  </si>
  <si>
    <t>beta-1,6-N-acetylglucosaminyltransferase, contains WSC domain</t>
  </si>
  <si>
    <t>24399|estExt_fgenesh1_pg.C_chr_11b0008</t>
  </si>
  <si>
    <t>Dihydrolipoamide dehydrogenase</t>
  </si>
  <si>
    <t>GTPase Rab1/YPT1, small G protein superfamily, and related GTP-binding proteins</t>
  </si>
  <si>
    <t>22842|estExt_fgenesh1_pg.C_chr_50673</t>
  </si>
  <si>
    <t>22863|estExt_fgenesh1_pg.C_chr_50720</t>
  </si>
  <si>
    <t>metalloendopeptidase activity</t>
  </si>
  <si>
    <t>Metalloendoprotease HMP1 (insulinase superfamily)</t>
  </si>
  <si>
    <t>22869|estExt_fgenesh1_pg.C_chr_50733</t>
  </si>
  <si>
    <t>Structure-specific endonuclease ERCC1-XPF, catalytic component XPF/ERCC4</t>
  </si>
  <si>
    <t>DNA ligase (ATP).</t>
  </si>
  <si>
    <t>23025|estExt_fgenesh1_pg.C_chr_60179</t>
  </si>
  <si>
    <t>60S ribosomal protein L10A</t>
  </si>
  <si>
    <t>95% (0.0044)</t>
  </si>
  <si>
    <t>23050|estExt_fgenesh1_pg.C_chr_60215</t>
  </si>
  <si>
    <t>Vesicle coat complex COPI, zeta subunit</t>
  </si>
  <si>
    <t>23102|estExt_fgenesh1_pg.C_chr_60315</t>
  </si>
  <si>
    <t>Chaperonin complex component, TCP-1 epsilon subunit (CCT5)</t>
  </si>
  <si>
    <t>23111|estExt_fgenesh1_pg.C_chr_60334</t>
  </si>
  <si>
    <t>Mitochondrial processing peptidase, alpha subunit</t>
  </si>
  <si>
    <t>Mitochondrial processing peptidase.</t>
  </si>
  <si>
    <t>23126|estExt_fgenesh1_pg.C_chr_60368</t>
  </si>
  <si>
    <t>23205|estExt_fgenesh1_pg.C_chr_60507</t>
  </si>
  <si>
    <t>23216|estExt_fgenesh1_pg.C_chr_60539</t>
  </si>
  <si>
    <t>95% (0.037)</t>
  </si>
  <si>
    <t>21837|estExt_fgenesh1_pg.C_chr_30547</t>
  </si>
  <si>
    <t>21871|estExt_fgenesh1_pg.C_chr_30615</t>
  </si>
  <si>
    <t>40S ribosomal protein SA (P40)/Laminin receptor 1</t>
  </si>
  <si>
    <t>0% (0.059)</t>
  </si>
  <si>
    <t>21887|estExt_fgenesh1_pg.C_chr_30646</t>
  </si>
  <si>
    <t>21905|estExt_fgenesh1_pg.C_chr_30681</t>
  </si>
  <si>
    <t>21916|estExt_fgenesh1_pg.C_chr_30701</t>
  </si>
  <si>
    <t>Pyruvate dehydrogenase E1, alpha subunit</t>
  </si>
  <si>
    <t>17214|gw1.3.528.1</t>
  </si>
  <si>
    <t>amino acid biosynthesis</t>
  </si>
  <si>
    <t>Acetylglutamate kinase/acetylglutamate synthase</t>
  </si>
  <si>
    <t>Multidrug/pheromone exporter, ABC superfamily</t>
  </si>
  <si>
    <t>22092|estExt_fgenesh1_pg.C_chr_40071</t>
  </si>
  <si>
    <t>intracellular protein transport</t>
  </si>
  <si>
    <t>21972|estExt_fgenesh1_pg.C_chr_30805</t>
  </si>
  <si>
    <t>22016|estExt_fgenesh1_pg.C_chr_30897</t>
  </si>
  <si>
    <t>FOG: Kazal-type serine protease inhibitor domain</t>
  </si>
  <si>
    <t>95% (0.0055)</t>
  </si>
  <si>
    <t>23814|estExt_fgenesh1_pg.C_chr_80352</t>
  </si>
  <si>
    <t>Basement membrane-specific heparan sulfate proteoglycan (HSPG) core protein</t>
  </si>
  <si>
    <t>23902|estExt_fgenesh1_pg.C_chr_90020</t>
  </si>
  <si>
    <t>Chaperone HSP104 and related ATP-dependent Clp proteases</t>
  </si>
  <si>
    <t>Alanine-glyoxylate aminotransferase AGT1</t>
  </si>
  <si>
    <t>Alanine--glyoxylate aminotransferase.</t>
  </si>
  <si>
    <t>22213|estExt_fgenesh1_pg.C_chr_40325</t>
  </si>
  <si>
    <t>6-phosphofructokinase activity</t>
  </si>
  <si>
    <t>Pyrophosphate-dependent phosphofructo-1-kinase</t>
  </si>
  <si>
    <t>6-phosphofructokinase.</t>
  </si>
  <si>
    <t>22293|estExt_fgenesh1_pg.C_chr_40474</t>
  </si>
  <si>
    <t>Sulfite reductase (ferredoxin)</t>
  </si>
  <si>
    <t>Sulfite reductase (ferredoxin).</t>
  </si>
  <si>
    <t>22301|estExt_fgenesh1_pg.C_chr_40487</t>
  </si>
  <si>
    <t>phosphomannomutase activity</t>
  </si>
  <si>
    <t>Phosphomannomutase</t>
  </si>
  <si>
    <t>Phosphomannomutase.</t>
  </si>
  <si>
    <t>22345|estExt_fgenesh1_pg.C_chr_40571</t>
  </si>
  <si>
    <t>22362|estExt_fgenesh1_pg.C_chr_40597</t>
  </si>
  <si>
    <t>acyltransferase activity</t>
  </si>
  <si>
    <t>Naringenin-chalcone synthase.</t>
  </si>
  <si>
    <t>0% (0.61)</t>
  </si>
  <si>
    <t>22430|estExt_fgenesh1_pg.C_chr_40745</t>
  </si>
  <si>
    <t>22476|estExt_fgenesh1_pg.C_chr_40831</t>
  </si>
  <si>
    <t>60S Ribosomal protein L13</t>
  </si>
  <si>
    <t>95% (0.0099)</t>
  </si>
  <si>
    <t>22521|estExt_fgenesh1_pg.C_chr_50025</t>
  </si>
  <si>
    <t>Transcription coactivator</t>
  </si>
  <si>
    <t>0% (0.057)</t>
  </si>
  <si>
    <t>22526|estExt_fgenesh1_pg.C_chr_50031</t>
  </si>
  <si>
    <t>0% (0.055)</t>
  </si>
  <si>
    <t>22527|estExt_fgenesh1_pg.C_chr_50032</t>
  </si>
  <si>
    <t>22535|estExt_fgenesh1_pg.C_chr_50044</t>
  </si>
  <si>
    <t>40S ribosomal protein S11</t>
  </si>
  <si>
    <t>22547|estExt_fgenesh1_pg.C_chr_50072</t>
  </si>
  <si>
    <t>21161|estExt_fgenesh1_pg.C_chr_20147</t>
  </si>
  <si>
    <t>hedgehog receptor activity</t>
  </si>
  <si>
    <t>Predicted patched transmembrane receptor</t>
  </si>
  <si>
    <t>21175|estExt_fgenesh1_pg.C_chr_20181</t>
  </si>
  <si>
    <t>transketolase activity</t>
  </si>
  <si>
    <t>Transketolase</t>
  </si>
  <si>
    <t>10527|fgenesh1_pg.C_chr_16b000046</t>
  </si>
  <si>
    <t>Vesicle coat protein clathrin, light chain</t>
  </si>
  <si>
    <t>0% (0.41)</t>
  </si>
  <si>
    <t>10567|fgenesh1_pg.C_chr_17000030</t>
  </si>
  <si>
    <t>21235|estExt_fgenesh1_pg.C_chr_20305</t>
  </si>
  <si>
    <t>0% (0.051)</t>
  </si>
  <si>
    <t>21282|estExt_fgenesh1_pg.C_chr_20398</t>
  </si>
  <si>
    <t>WD40 repeat protein</t>
  </si>
  <si>
    <t>21290|estExt_fgenesh1_pg.C_chr_20420</t>
  </si>
  <si>
    <t>N-acetyl-gamma-glutamyl-phosphate reductase activity</t>
  </si>
  <si>
    <t>Endoplasmic reticulum glucose-regulated protein (GRP94/endoplasmin), HSP90 family</t>
  </si>
  <si>
    <t>22770|estExt_fgenesh1_pg.C_chr_50523</t>
  </si>
  <si>
    <t>tRNA ligase activity</t>
  </si>
  <si>
    <t>Threonyl-tRNA synthetase</t>
  </si>
  <si>
    <t>Threonine--tRNA ligase.</t>
  </si>
  <si>
    <t>22792|estExt_fgenesh1_pg.C_chr_50571</t>
  </si>
  <si>
    <t>21306|estExt_fgenesh1_pg.C_chr_20457</t>
  </si>
  <si>
    <t>0% (0.077)</t>
  </si>
  <si>
    <t>21309|estExt_fgenesh1_pg.C_chr_20461</t>
  </si>
  <si>
    <t>21419|estExt_fgenesh1_pg.C_chr_20683</t>
  </si>
  <si>
    <t>Projectin/twitchin and related proteins</t>
  </si>
  <si>
    <t>21472|estExt_fgenesh1_pg.C_chr_20775</t>
  </si>
  <si>
    <t>21482|estExt_fgenesh1_pg.C_chr_20795</t>
  </si>
  <si>
    <t>21517|estExt_fgenesh1_pg.C_chr_20859</t>
  </si>
  <si>
    <t>21538|estExt_fgenesh1_pg.C_chr_20915</t>
  </si>
  <si>
    <t>hydrolase activity</t>
  </si>
  <si>
    <t>Oxoprolinase</t>
  </si>
  <si>
    <t>5-oxoprolinase (ATP-hydrolysing).</t>
  </si>
  <si>
    <t>0% (0.26)</t>
  </si>
  <si>
    <t>21595|estExt_fgenesh1_pg.C_chr_30024</t>
  </si>
  <si>
    <t>von Willebrand factor and related coagulation proteins</t>
  </si>
  <si>
    <t>95% (0.0035)</t>
  </si>
  <si>
    <t>21607|estExt_fgenesh1_pg.C_chr_30062</t>
  </si>
  <si>
    <t>Nucleolar GTPase/ATPase p130</t>
  </si>
  <si>
    <t>21612|estExt_fgenesh1_pg.C_chr_30072</t>
  </si>
  <si>
    <t>21640|estExt_fgenesh1_pg.C_chr_30133</t>
  </si>
  <si>
    <t>NADP-dependent isocitrate dehydrogenase</t>
  </si>
  <si>
    <t>Isocitrate dehydrogenase (NADP+).</t>
  </si>
  <si>
    <t>0% (0.15)</t>
  </si>
  <si>
    <t>21726|estExt_fgenesh1_pg.C_chr_30319</t>
  </si>
  <si>
    <t>21748|estExt_fgenesh1_pg.C_chr_30363</t>
  </si>
  <si>
    <t>21749|estExt_fgenesh1_pg.C_chr_30366</t>
  </si>
  <si>
    <t>21751|estExt_fgenesh1_pg.C_chr_30368</t>
  </si>
  <si>
    <t>Junctional membrane complex protein Junctophilin and related MORN repeat proteins</t>
  </si>
  <si>
    <t>21815|estExt_fgenesh1_pg.C_chr_30499</t>
  </si>
  <si>
    <t>methionine adenosyltransferase activity</t>
  </si>
  <si>
    <t>S-adenosylmethionine synthetase</t>
  </si>
  <si>
    <t>Methionine adenosyltransferase.</t>
  </si>
  <si>
    <t>Predicted RNA-binding polyribonucleotide nucleotidyltransferase</t>
  </si>
  <si>
    <t>16169|gw1.6.346.1</t>
  </si>
  <si>
    <t>Glucose-6-phosphate/phosphate and phosphoenolpyruvate/phosphate antiporter</t>
  </si>
  <si>
    <t>95% (0.044)</t>
  </si>
  <si>
    <t>7546|fgenesh1_pg.C_chr_8000207</t>
  </si>
  <si>
    <t>Predicted serine protease</t>
  </si>
  <si>
    <t>Acetylglutamate kinase.</t>
  </si>
  <si>
    <t>17349|gw1.1.575.1</t>
  </si>
  <si>
    <t>Prohibitin-like protein</t>
  </si>
  <si>
    <t>19141|gw1.6.562.1</t>
  </si>
  <si>
    <t>electron transporter activity</t>
  </si>
  <si>
    <t>19298|gw1.7.464.1</t>
  </si>
  <si>
    <t>Mitochondrial F1F0-ATP synthase, subunit delta/ATP16</t>
  </si>
  <si>
    <t>19541|gw1.1.800.1</t>
  </si>
  <si>
    <t>60S ribosomal protein L28</t>
  </si>
  <si>
    <t>7883|fgenesh1_pg.C_chr_9000051</t>
  </si>
  <si>
    <t>0% (0.21)</t>
  </si>
  <si>
    <t>Vesicle coat complex COPI, beta' subunit</t>
  </si>
  <si>
    <t>22180|estExt_fgenesh1_pg.C_chr_40245</t>
  </si>
  <si>
    <t>22208|estExt_fgenesh1_pg.C_chr_40319</t>
  </si>
  <si>
    <t>alanine-glyoxylate transaminase activity</t>
  </si>
  <si>
    <t>20008|gw1.6.635.1</t>
  </si>
  <si>
    <t>40s ribosomal protein S26</t>
  </si>
  <si>
    <t>20069|gw1.2.803.1</t>
  </si>
  <si>
    <t>60S acidic ribosomal protein P2</t>
  </si>
  <si>
    <t>20452|gw1.7.550.1</t>
  </si>
  <si>
    <t>95% (0.030)</t>
  </si>
  <si>
    <t>20603|estExt_fgenesh1_pg.C_chr_10104</t>
  </si>
  <si>
    <t>20613|estExt_fgenesh1_pg.C_chr_10127</t>
  </si>
  <si>
    <t>Ornithine decarboxylase</t>
  </si>
  <si>
    <t>Diaminopimelate decarboxylase.</t>
  </si>
  <si>
    <t>0% (0.23)</t>
  </si>
  <si>
    <t>20726|estExt_fgenesh1_pg.C_chr_10366</t>
  </si>
  <si>
    <t>tricarboxylic acid cycle intermediate metabolism</t>
  </si>
  <si>
    <t>NAD-dependent malate dehydrogenase</t>
  </si>
  <si>
    <t>Malate dehydrogenase.</t>
  </si>
  <si>
    <t>0% (0.42)</t>
  </si>
  <si>
    <t>20791|estExt_fgenesh1_pg.C_chr_10481</t>
  </si>
  <si>
    <t>Serine/threonine protein phosphatase</t>
  </si>
  <si>
    <t>20797|estExt_fgenesh1_pg.C_chr_10495</t>
  </si>
  <si>
    <t>95% (0.023)</t>
  </si>
  <si>
    <t>20804|estExt_fgenesh1_pg.C_chr_10511</t>
  </si>
  <si>
    <t>20812|estExt_fgenesh1_pg.C_chr_10525</t>
  </si>
  <si>
    <t>20931|estExt_fgenesh1_pg.C_chr_10779</t>
  </si>
  <si>
    <t>0% (0.58)</t>
  </si>
  <si>
    <t>20933|estExt_fgenesh1_pg.C_chr_10784</t>
  </si>
  <si>
    <t>20951|estExt_fgenesh1_pg.C_chr_10821</t>
  </si>
  <si>
    <t>Nuclear receptor coregulator SMRT/SMRTER, contains Myb-like domains</t>
  </si>
  <si>
    <t>20965|estExt_fgenesh1_pg.C_chr_10846</t>
  </si>
  <si>
    <t>20993|estExt_fgenesh1_pg.C_chr_10921</t>
  </si>
  <si>
    <t>Putative ATP-dependent Clp-type protease (AAA+ ATPase superfamily)</t>
  </si>
  <si>
    <t>21058|estExt_fgenesh1_pg.C_chr_11056</t>
  </si>
  <si>
    <t>Cytoskeleton-associated protein and related proteins</t>
  </si>
  <si>
    <t>21069|estExt_fgenesh1_pg.C_chr_11097</t>
  </si>
  <si>
    <t>binding</t>
  </si>
  <si>
    <t>Mitochondrial oxoglutarate/malate carrier proteins</t>
  </si>
  <si>
    <t>95% (0.0022)</t>
  </si>
  <si>
    <t>5186|fgenesh1_pg.C_chr_5000228</t>
  </si>
  <si>
    <t>phosphoenolpyruvate carboxykinase (ATP) activity</t>
  </si>
  <si>
    <t>Phosphoenolpyruvate carboxykinase (ATP).</t>
  </si>
  <si>
    <t>Glucosamine 6-phosphate synthetases, contain amidotransferase and phosphosugar isomerase domains</t>
  </si>
  <si>
    <t>Glutamine-fructose-6-phosphate transaminase (isomerizing).</t>
  </si>
  <si>
    <t>11068|fgenesh1_pg.C_chr_19a_19000011</t>
  </si>
  <si>
    <t>threonine endopeptidase activity</t>
  </si>
  <si>
    <t>Delta-aminolevulinic acid dehydratase</t>
  </si>
  <si>
    <t>Porphobilinogen synthase.</t>
  </si>
  <si>
    <t>5273|fgenesh1_pg.C_chr_5000315</t>
  </si>
  <si>
    <t>5293|fgenesh1_pg.C_chr_5000335</t>
  </si>
  <si>
    <t>3-isopropylmalate dehydrogenase</t>
  </si>
  <si>
    <t>N-acetyl-gamma-glutamyl-phosphate reductase</t>
  </si>
  <si>
    <t>0% (0.47)</t>
  </si>
  <si>
    <t>20S proteasome, regulatory subunit alpha type PSMA6/SCL1</t>
  </si>
  <si>
    <t>95% (0.045)</t>
  </si>
  <si>
    <t>11111|fgenesh1_pg.C_chr_19a_19000054</t>
  </si>
  <si>
    <t>transcription</t>
  </si>
  <si>
    <t>DNA topoisomerase.</t>
  </si>
  <si>
    <t>11175|fgenesh1_pg.C_chr_19a_19000118</t>
  </si>
  <si>
    <t>Mitochondrial inner membrane protein (mitofilin)</t>
  </si>
  <si>
    <t>11332|fgenesh1_pg.C_chr_19c_29000018</t>
  </si>
  <si>
    <t>Enoyl-CoA hydratase</t>
  </si>
  <si>
    <t>Enoyl-CoA hydratase.</t>
  </si>
  <si>
    <t>0% (0.50)</t>
  </si>
  <si>
    <t>11411|fgenesh1_pg.C_chr_20000007</t>
  </si>
  <si>
    <t>main pathways of carbohydrate metabolism</t>
  </si>
  <si>
    <t>Citrate synthase</t>
  </si>
  <si>
    <t>Citrate (si)-synthase.</t>
  </si>
  <si>
    <t>11501|fgenesh1_pg.C_chr_20000097</t>
  </si>
  <si>
    <t>12152|fgenesh1_pg.C_chr_24000028</t>
  </si>
  <si>
    <t>cysteine-type endopeptidase activity</t>
  </si>
  <si>
    <t>3-oxoacyl-[acyl-carrier protein] synthase.</t>
  </si>
  <si>
    <t>0% (0.52)</t>
  </si>
  <si>
    <t>12191|fgenesh1_pg.C_chr_24000067</t>
  </si>
  <si>
    <t>SWI-SNF chromatin-remodeling complex protein</t>
  </si>
  <si>
    <t>12594|gw1.18.7.1</t>
  </si>
  <si>
    <t>Proteins containing Ca2+-binding EGF-like domains</t>
  </si>
  <si>
    <t>95% (0.048)</t>
  </si>
  <si>
    <t>12810|gw1.4.55.1</t>
  </si>
  <si>
    <t>protein-nucleus import, docking</t>
  </si>
  <si>
    <t>Karyopherin (importin) beta 1</t>
  </si>
  <si>
    <t>0% (0.061)</t>
  </si>
  <si>
    <t>12899|gw1.3.71.1</t>
  </si>
  <si>
    <t>Vesicle-fusing ATPase.</t>
  </si>
  <si>
    <t>13156|gw1.1.110.1</t>
  </si>
  <si>
    <t>Acyl-CoA synthetase</t>
  </si>
  <si>
    <t>Long-chain-fatty-acid--CoA ligase.</t>
  </si>
  <si>
    <t>13393|gw1.1.130.1</t>
  </si>
  <si>
    <t>Alpha-isopropylmalate synthase/homocitrate synthase</t>
  </si>
  <si>
    <t>13653|gw1.6.125.1</t>
  </si>
  <si>
    <t>Chaperonin complex component, TCP-1 eta subunit (CCT7)</t>
  </si>
  <si>
    <t>14106|gw1.7.120.1</t>
  </si>
  <si>
    <t>membrane</t>
  </si>
  <si>
    <t>15093|gw1.19c.16.1</t>
  </si>
  <si>
    <t>Serine carboxypeptidases (lysosomal cathepsin A)</t>
  </si>
  <si>
    <t>Carboxypeptidase C.</t>
  </si>
  <si>
    <t>15259|gw1.9.88.1</t>
  </si>
  <si>
    <t>Glycolate oxidase</t>
  </si>
  <si>
    <t>Prolyl oligopeptidase.</t>
  </si>
  <si>
    <t>7607|fgenesh1_pg.C_chr_8000268</t>
  </si>
  <si>
    <t>S-adenosylmethionine-dependent methyltransferase activity</t>
  </si>
  <si>
    <t>SAM-dependent methyltransferases</t>
  </si>
  <si>
    <t>Arsenite methyltransferase.</t>
  </si>
  <si>
    <t>7881|fgenesh1_pg.C_chr_9000049</t>
  </si>
  <si>
    <t>0% (0.31)</t>
  </si>
  <si>
    <t>3815|fgenesh1_pg.C_chr_3000749</t>
  </si>
  <si>
    <t>0% (0.30)</t>
  </si>
  <si>
    <t>3817|fgenesh1_pg.C_chr_3000751</t>
  </si>
  <si>
    <t>4270|fgenesh1_pg.C_chr_4000220</t>
  </si>
  <si>
    <t>Phospholipid scramblase</t>
  </si>
  <si>
    <t>4376|fgenesh1_pg.C_chr_4000326</t>
  </si>
  <si>
    <t>uridine kinase activity</t>
  </si>
  <si>
    <t>Armadillo/beta-Catenin/plakoglobin</t>
  </si>
  <si>
    <t>Phosphoribulokinase.</t>
  </si>
  <si>
    <t>95% (0.016)</t>
  </si>
  <si>
    <t>4382|fgenesh1_pg.C_chr_4000332</t>
  </si>
  <si>
    <t>8028|fgenesh1_pg.C_chr_9000196</t>
  </si>
  <si>
    <t>0% (0.48)</t>
  </si>
  <si>
    <t>8073|fgenesh1_pg.C_chr_9000241</t>
  </si>
  <si>
    <t>8248|fgenesh1_pg.C_chr_10000018</t>
  </si>
  <si>
    <t>8461|fgenesh1_pg.C_chr_10000231</t>
  </si>
  <si>
    <t>95% (0.020)</t>
  </si>
  <si>
    <t>8524|fgenesh1_pg.C_chr_10000294</t>
  </si>
  <si>
    <t>NAD(P)(+) transhydrogenase (AB-specific).</t>
  </si>
  <si>
    <t>8713|fgenesh1_pg.C_chr_11a000099</t>
  </si>
  <si>
    <t>0% (0.10)</t>
  </si>
  <si>
    <t>8732|fgenesh1_pg.C_chr_11a000118</t>
  </si>
  <si>
    <t>8778|fgenesh1_pg.C_chr_11a000164</t>
  </si>
  <si>
    <t>pyruvate dehydrogenase (acetyl-transferring) activity</t>
  </si>
  <si>
    <t>Pyruvate dehydrogenase E1, beta subunit</t>
  </si>
  <si>
    <t>Pyruvate dehydrogenase (lipoamide).</t>
  </si>
  <si>
    <t>0% (0.54)</t>
  </si>
  <si>
    <t>8968|fgenesh1_pg.C_chr_12000049</t>
  </si>
  <si>
    <t>Proteasome activator subunit</t>
  </si>
  <si>
    <t>9021|fgenesh1_pg.C_chr_12000102</t>
  </si>
  <si>
    <t>hydroxymethylbilane synthase activity</t>
  </si>
  <si>
    <t>Porphobilinogen deaminase</t>
  </si>
  <si>
    <t>0% (0.53)</t>
  </si>
  <si>
    <t>9506|fgenesh1_pg.C_chr_13000226</t>
  </si>
  <si>
    <t>tRNA-splicing endonuclease positive effector (SEN1)</t>
  </si>
  <si>
    <t>9511|fgenesh1_pg.C_chr_13000231</t>
  </si>
  <si>
    <t>Adenylate kinase</t>
  </si>
  <si>
    <t>Adenylate kinase.</t>
  </si>
  <si>
    <t>9795|fgenesh1_pg.C_chr_14000140</t>
  </si>
  <si>
    <t>9830|fgenesh1_pg.C_chr_14000175</t>
  </si>
  <si>
    <t>amino acid metabolism</t>
  </si>
  <si>
    <t>Cystathionine beta-lyases/cystathionine gamma-synthases</t>
  </si>
  <si>
    <t>95% (0.041)</t>
  </si>
  <si>
    <t>9852|fgenesh1_pg.C_chr_14000197</t>
  </si>
  <si>
    <t>signal peptidase complex</t>
  </si>
  <si>
    <t>Signal peptidase complex subunit</t>
  </si>
  <si>
    <t>Acting on peptide bonds (peptide hydrolases).</t>
  </si>
  <si>
    <t>0% (0.27)</t>
  </si>
  <si>
    <t>9943|fgenesh1_pg.C_chr_14000288</t>
  </si>
  <si>
    <t>95% (0.032)</t>
  </si>
  <si>
    <t>10233|fgenesh1_pg.C_chr_15000223</t>
  </si>
  <si>
    <t>Phytoene desaturase</t>
  </si>
  <si>
    <t>95% (0.031)</t>
  </si>
  <si>
    <t>10234|fgenesh1_pg.C_chr_15000224</t>
  </si>
  <si>
    <t>10417|fgenesh1_pg.C_chr_16a000098</t>
  </si>
  <si>
    <t>[Acyl-carrier protein] S-malonyltransferase.</t>
  </si>
  <si>
    <t>5240|fgenesh1_pg.C_chr_5000282</t>
  </si>
  <si>
    <t>porphobilinogen synthase activity</t>
  </si>
  <si>
    <t>1786|fgenesh1_pg.C_chr_1000920</t>
  </si>
  <si>
    <t>glucan 1,4-alpha-glucosidase activity</t>
  </si>
  <si>
    <t>Glucan 1,4-alpha-glucosidase.</t>
  </si>
  <si>
    <t>0% (0.24)</t>
  </si>
  <si>
    <t>1845|fgenesh1_pg.C_chr_1000979</t>
  </si>
  <si>
    <t>DNA binding</t>
  </si>
  <si>
    <t>26S proteasome regulatory complex, subunit RPN9/PSMD13</t>
  </si>
  <si>
    <t>0% (0.18)</t>
  </si>
  <si>
    <t>1880|fgenesh1_pg.C_chr_1001014</t>
  </si>
  <si>
    <t>Long chain fatty acid acyl-CoA ligase</t>
  </si>
  <si>
    <t>1909|fgenesh1_pg.C_chr_1001043</t>
  </si>
  <si>
    <t>Ca2+/calmodulin-dependent protein kinase, EF-Hand protein superfamily</t>
  </si>
  <si>
    <t>0% (0.68)</t>
  </si>
  <si>
    <t>3-isopropylmalate dehydrogenase.</t>
  </si>
  <si>
    <t>0% (0.089)</t>
  </si>
  <si>
    <t>5322|fgenesh1_pg.C_chr_5000364</t>
  </si>
  <si>
    <t>5335|fgenesh1_pg.C_chr_5000377</t>
  </si>
  <si>
    <t>Cytochrome b</t>
  </si>
  <si>
    <t>5362|fgenesh1_pg.C_chr_5000404</t>
  </si>
  <si>
    <t>5434|fgenesh1_pg.C_chr_5000476</t>
  </si>
  <si>
    <t>5785|fgenesh1_pg.C_chr_5000827</t>
  </si>
  <si>
    <t>5851|fgenesh1_pg.C_chr_6000006</t>
  </si>
  <si>
    <t>Proteins containing BTB/POZ and Kelch domains, involved in regulatory/signal transduction processes</t>
  </si>
  <si>
    <t>5954|fgenesh1_pg.C_chr_6000109</t>
  </si>
  <si>
    <t>adenosylhomocysteinase activity</t>
  </si>
  <si>
    <t>S-adenosylhomocysteine hydrolase</t>
  </si>
  <si>
    <t>Adenosylhomocysteinase.</t>
  </si>
  <si>
    <t>95% (0.00000030)</t>
  </si>
  <si>
    <t>6071|fgenesh1_pg.C_chr_6000226</t>
  </si>
  <si>
    <t>60S ribosomal protein L22</t>
  </si>
  <si>
    <t>6285|fgenesh1_pg.C_chr_6000440</t>
  </si>
  <si>
    <t>Molecular chaperone (HSP90 family)</t>
  </si>
  <si>
    <t>Chaperonin ATPase.</t>
  </si>
  <si>
    <t>6290|fgenesh1_pg.C_chr_6000445</t>
  </si>
  <si>
    <t>nucleoside-diphosphate kinase activity</t>
  </si>
  <si>
    <t>Nucleoside diphosphate kinase</t>
  </si>
  <si>
    <t>Nucleoside-diphosphate kinase.</t>
  </si>
  <si>
    <t>0% (0.43)</t>
  </si>
  <si>
    <t>6363|fgenesh1_pg.C_chr_6000518</t>
  </si>
  <si>
    <t>RNA binding</t>
  </si>
  <si>
    <t>60s ribosomal protein L23</t>
  </si>
  <si>
    <t>6524|fgenesh1_pg.C_chr_6000679</t>
  </si>
  <si>
    <t>Amine oxidase</t>
  </si>
  <si>
    <t>With other acceptors.</t>
  </si>
  <si>
    <t>6670|fgenesh1_pg.C_chr_7000053</t>
  </si>
  <si>
    <t>Vacuolar protein sorting-associated protein</t>
  </si>
  <si>
    <t>6770|fgenesh1_pg.C_chr_7000153</t>
  </si>
  <si>
    <t>0% (0.13)</t>
  </si>
  <si>
    <t>6817|fgenesh1_pg.C_chr_7000200</t>
  </si>
  <si>
    <t>Phospholipid methyltransferase</t>
  </si>
  <si>
    <t>6979|fgenesh1_pg.C_chr_7000362</t>
  </si>
  <si>
    <t>7121|fgenesh1_pg.C_chr_7000504</t>
  </si>
  <si>
    <t>7341|fgenesh1_pg.C_chr_8000002</t>
  </si>
  <si>
    <t>3315|fgenesh1_pg.C_chr_3000249</t>
  </si>
  <si>
    <t>3326|fgenesh1_pg.C_chr_3000260</t>
  </si>
  <si>
    <t>0% (0.28)</t>
  </si>
  <si>
    <t>3353|fgenesh1_pg.C_chr_3000287</t>
  </si>
  <si>
    <t>Guanylate kinase.</t>
  </si>
  <si>
    <t>3456|fgenesh1_pg.C_chr_3000390</t>
  </si>
  <si>
    <t>protein binding</t>
  </si>
  <si>
    <t>Dihydrolipoamide acetyltransferase</t>
  </si>
  <si>
    <t>Dihydrolipoamide S-acetyltransferase.</t>
  </si>
  <si>
    <t>0% (0.57)</t>
  </si>
  <si>
    <t>575|fgenesh1_pm.C_chr_7000013</t>
  </si>
  <si>
    <t>cytoplasm</t>
  </si>
  <si>
    <t>Acetylornithine aminotransferase</t>
  </si>
  <si>
    <t>Glutamate-1-semialdehyde 2,1-aminomutase.</t>
  </si>
  <si>
    <t>0% (0.35)</t>
  </si>
  <si>
    <t>644|fgenesh1_pm.C_chr_9000012</t>
  </si>
  <si>
    <t>adenosine kinase activity</t>
  </si>
  <si>
    <t>Possible pfkB family carbohydrate kinase</t>
  </si>
  <si>
    <t>Adenosine kinase.</t>
  </si>
  <si>
    <t>95% (0.0037)</t>
  </si>
  <si>
    <t>0% (0.095)</t>
  </si>
  <si>
    <t>693|fgenesh1_pm.C_chr_12000003</t>
  </si>
  <si>
    <t>dihydropteroate synthase activity</t>
  </si>
  <si>
    <t>Homocysteine S-methyltransferase</t>
  </si>
  <si>
    <t>4462|fgenesh1_pg.C_chr_4000412</t>
  </si>
  <si>
    <t>transcription factor activity</t>
  </si>
  <si>
    <t>4612|fgenesh1_pg.C_chr_4000562</t>
  </si>
  <si>
    <t>UDP-N-acetylmuramoylalanyl-D-glutamyl-2,6-diaminopimelate-D-alanyl-D-alanine ligase activity</t>
  </si>
  <si>
    <t>FOG: RCC1 domain</t>
  </si>
  <si>
    <t>Acid--D-amino-acid ligases (peptide synthases).</t>
  </si>
  <si>
    <t>95% (0.0081)</t>
  </si>
  <si>
    <t>4700|fgenesh1_pg.C_chr_4000650</t>
  </si>
  <si>
    <t>4718|fgenesh1_pg.C_chr_4000668</t>
  </si>
  <si>
    <t>4783|fgenesh1_pg.C_chr_4000733</t>
  </si>
  <si>
    <t>0% (0.39)</t>
  </si>
  <si>
    <t>4819|fgenesh1_pg.C_chr_4000769</t>
  </si>
  <si>
    <t>4820|fgenesh1_pg.C_chr_4000770</t>
  </si>
  <si>
    <t>0% (0.092)</t>
  </si>
  <si>
    <t>4830|fgenesh1_pg.C_chr_4000780</t>
  </si>
  <si>
    <t>NA</t>
  </si>
  <si>
    <t>actin binding</t>
  </si>
  <si>
    <t>Actin depolymerizing factor</t>
  </si>
  <si>
    <t>4875|fgenesh1_pg.C_chr_4000825</t>
  </si>
  <si>
    <t>0% (0.33)</t>
  </si>
  <si>
    <t>4888|fgenesh1_pg.C_chr_4000838</t>
  </si>
  <si>
    <t>0% (0.62)</t>
  </si>
  <si>
    <t>4914|fgenesh1_pg.C_chr_4000864</t>
  </si>
  <si>
    <t>NADP/FAD dependent oxidoreductase</t>
  </si>
  <si>
    <t>Ferredoxin--NADP(+) reductase.</t>
  </si>
  <si>
    <t>4946|fgenesh1_pg.C_chr_4000896</t>
  </si>
  <si>
    <t>5021|fgenesh1_pg.C_chr_5000063</t>
  </si>
  <si>
    <t>3-oxoacyl-(acyl-carrier-protein) synthase (I and II)</t>
  </si>
  <si>
    <t>5026|fgenesh1_pg.C_chr_5000068</t>
  </si>
  <si>
    <t>ATP synthesis coupled proton transport</t>
  </si>
  <si>
    <t>F0F1-type ATP synthase, gamma subunit</t>
  </si>
  <si>
    <t>H(+)-transporting two-sector ATPase.</t>
  </si>
  <si>
    <t>0% (0.082)</t>
  </si>
  <si>
    <t>5034|fgenesh1_pg.C_chr_5000076</t>
  </si>
  <si>
    <t>Galactosyltransferases</t>
  </si>
  <si>
    <t>5174|fgenesh1_pg.C_chr_5000216</t>
  </si>
  <si>
    <t>1326|fgenesh1_pg.C_chr_1000460</t>
  </si>
  <si>
    <t>sulfate assimilation</t>
  </si>
  <si>
    <t>ATP sulfurylase (sulfate adenylyltransferase)</t>
  </si>
  <si>
    <t>Sulfate adenylyltransferase.</t>
  </si>
  <si>
    <t>0% (0.067)</t>
  </si>
  <si>
    <t>0% (0.65)</t>
  </si>
  <si>
    <t>5219|fgenesh1_pg.C_chr_5000261</t>
  </si>
  <si>
    <t>Malonyl-CoA:ACP transacylase</t>
  </si>
  <si>
    <t>ATPase component of ABC transporters with duplicated ATPase domains/Translation elongation factor EF-3b</t>
  </si>
  <si>
    <t>95% (0.000074)</t>
  </si>
  <si>
    <t>267952|estExt_thaps1_ua_kg.C_chr_10066</t>
  </si>
  <si>
    <t>95% (0.0000000036)</t>
  </si>
  <si>
    <t>268009|estExt_thaps1_ua_kg.C_chr_10164</t>
  </si>
  <si>
    <t>95% (0.0010)</t>
  </si>
  <si>
    <t>268316|estExt_thaps1_ua_kg.C_chr_20292</t>
  </si>
  <si>
    <t>calcium ion binding</t>
  </si>
  <si>
    <t>Annexin</t>
  </si>
  <si>
    <t>Glycerophosphoinositol inositolphosphodiesterase.</t>
  </si>
  <si>
    <t>95% (0.00015)</t>
  </si>
  <si>
    <t>269148|estExt_thaps1_ua_kg.C_chr_60290</t>
  </si>
  <si>
    <t>GTP binding</t>
  </si>
  <si>
    <t>Elongation factor 2</t>
  </si>
  <si>
    <t>95% (0.0040)</t>
  </si>
  <si>
    <t>269274|estExt_thaps1_ua_kg.C_chr_70193</t>
  </si>
  <si>
    <t>gi|118411125|ref|YP_874519.1| 50S ribosomal protein L12 [Thalassiosira pseudona</t>
  </si>
  <si>
    <t>1953|fgenesh1_pg.C_chr_1001087</t>
  </si>
  <si>
    <t>0% (0.17)</t>
  </si>
  <si>
    <t>2078|fgenesh1_pg.C_chr_2000033</t>
  </si>
  <si>
    <t>0% (0.34)</t>
  </si>
  <si>
    <t>2386|fgenesh1_pg.C_chr_2000341</t>
  </si>
  <si>
    <t>2601|fgenesh1_pg.C_chr_2000556</t>
  </si>
  <si>
    <t>2669|fgenesh1_pg.C_chr_2000624</t>
  </si>
  <si>
    <t>valine metabolism</t>
  </si>
  <si>
    <t>3-hydroxyisobutyrate dehydrogenase.</t>
  </si>
  <si>
    <t>0% (0.20)</t>
  </si>
  <si>
    <t>2779|fgenesh1_pg.C_chr_2000734</t>
  </si>
  <si>
    <t>glutamate N-acetyltransferase activity</t>
  </si>
  <si>
    <t>Putative glutamate/ornithine acetyltransferase</t>
  </si>
  <si>
    <t>0% (0.12)</t>
  </si>
  <si>
    <t>2790|fgenesh1_pg.C_chr_2000745</t>
  </si>
  <si>
    <t>3-deoxy-7-phosphoheptulonate synthase activity</t>
  </si>
  <si>
    <t>0% (0.36)</t>
  </si>
  <si>
    <t>2845|fgenesh1_pg.C_chr_2000800</t>
  </si>
  <si>
    <t>0% (0.050)</t>
  </si>
  <si>
    <t>2848|fgenesh1_pg.C_chr_2000803</t>
  </si>
  <si>
    <t>oxygen evolving complex</t>
  </si>
  <si>
    <t>2892|fgenesh1_pg.C_chr_2000847</t>
  </si>
  <si>
    <t>translation elongation factor activity</t>
  </si>
  <si>
    <t>Mitochondrial translation elongation factor EF-Tsmt, catalyzes nucleotide exchange on EF-Tumt</t>
  </si>
  <si>
    <t>3018|fgenesh1_pg.C_chr_2000973</t>
  </si>
  <si>
    <t>biosynthesis</t>
  </si>
  <si>
    <t>Phosphoserine aminotransferase</t>
  </si>
  <si>
    <t>Phosphoserine aminotransferase.</t>
  </si>
  <si>
    <t>3184|fgenesh1_pg.C_chr_3000118</t>
  </si>
  <si>
    <t>nucleosome</t>
  </si>
  <si>
    <t>Histone H4</t>
  </si>
  <si>
    <t>0% (0.40)</t>
  </si>
  <si>
    <t>3229|fgenesh1_pg.C_chr_3000163</t>
  </si>
  <si>
    <t>HMG box-containing protein</t>
  </si>
  <si>
    <t>95% (0.0041)</t>
  </si>
  <si>
    <t>Predicted GTP-binding protein (ODN superfamily)</t>
  </si>
  <si>
    <t>516|fgenesh1_pm.C_chr_6000016</t>
  </si>
  <si>
    <t>26S proteasome regulatory complex, ATPase RPT5</t>
  </si>
  <si>
    <t>0% (0.063)</t>
  </si>
  <si>
    <t>(S)-2-hydroxy-acid oxidase.</t>
  </si>
  <si>
    <t>0% (0.44)</t>
  </si>
  <si>
    <t>3448|fgenesh1_pg.C_chr_3000382</t>
  </si>
  <si>
    <t>membrane-associated guanylate kinase</t>
  </si>
  <si>
    <t>Guanylate kinase</t>
  </si>
  <si>
    <t>21043|estExt_fgenesh1_pg.C_chr_11018</t>
  </si>
  <si>
    <t>95% (0.0023)</t>
  </si>
  <si>
    <t>21371|estExt_fgenesh1_pg.C_chr_20606</t>
  </si>
  <si>
    <t>catalytic activity</t>
  </si>
  <si>
    <t>Spermidine synthase</t>
  </si>
  <si>
    <t>95% (0.0016)</t>
  </si>
  <si>
    <t>24123|estExt_fgenesh1_pg.C_chr_100070</t>
  </si>
  <si>
    <t>Fumarase</t>
  </si>
  <si>
    <t>Fumarate hydratase.</t>
  </si>
  <si>
    <t>95% (0.011)</t>
  </si>
  <si>
    <t>25281|estExt_fgenesh1_pg.C_chr_170152</t>
  </si>
  <si>
    <t>Predicted dehydrogenase</t>
  </si>
  <si>
    <t>95% (0.0049)</t>
  </si>
  <si>
    <t>25299|estExt_fgenesh1_pg.C_chr_170188</t>
  </si>
  <si>
    <t>electron transport</t>
  </si>
  <si>
    <t>Sulfite oxidase, molybdopterin-binding component</t>
  </si>
  <si>
    <t>95% (0.00095)</t>
  </si>
  <si>
    <t>26239|estExt_fgenesh1_pm.C_chr_50018</t>
  </si>
  <si>
    <t>regulation of cell cycle</t>
  </si>
  <si>
    <t>26S proteasome regulatory complex, subunit RPN1/PSMD2</t>
  </si>
  <si>
    <t>5-methyltetrahydrofolate--homocysteine S-methyltransferase.</t>
  </si>
  <si>
    <t>0% (0.37)</t>
  </si>
  <si>
    <t>719|fgenesh1_pm.C_chr_12000029</t>
  </si>
  <si>
    <t>uroporphyrinogen decarboxylase activity</t>
  </si>
  <si>
    <t>Uroporphyrinogen decarboxylase</t>
  </si>
  <si>
    <t>Uroporphyrinogen decarboxylase.</t>
  </si>
  <si>
    <t>0% (0.087)</t>
  </si>
  <si>
    <t>802|fgenesh1_pm.C_chr_18000006</t>
  </si>
  <si>
    <t>60S ribosomal protein L5</t>
  </si>
  <si>
    <t>0% (0.22)</t>
  </si>
  <si>
    <t>866|fgenesh1_pm.C_chr_24000003</t>
  </si>
  <si>
    <t>proteolysis and peptidolysis</t>
  </si>
  <si>
    <t>ATP-dependent Clp protease, proteolytic subunit</t>
  </si>
  <si>
    <t>Endopeptidase Clp.</t>
  </si>
  <si>
    <t>0% (0.46)</t>
  </si>
  <si>
    <t>976|fgenesh1_pg.C_chr_1000110</t>
  </si>
  <si>
    <t>RNA helicase</t>
  </si>
  <si>
    <t>0% (0.55)</t>
  </si>
  <si>
    <t>997|fgenesh1_pg.C_chr_1000131</t>
  </si>
  <si>
    <t>aspartate carbamoyltransferase activity</t>
  </si>
  <si>
    <t>Ornithine carbamoyltransferase OTC/ARG3</t>
  </si>
  <si>
    <t>Ornithine carbamoyltransferase.</t>
  </si>
  <si>
    <t>95% (0.050)</t>
  </si>
  <si>
    <t>1049|fgenesh1_pg.C_chr_1000183</t>
  </si>
  <si>
    <t>Dimeric dihydrodiol dehydrogenase</t>
  </si>
  <si>
    <t>Myo-inositol 2-dehydrogenase.</t>
  </si>
  <si>
    <t>0% (0.29)</t>
  </si>
  <si>
    <t>1093|fgenesh1_pg.C_chr_1000227</t>
  </si>
  <si>
    <t>Uncharacterized conserved protein</t>
  </si>
  <si>
    <t>0% (0.16)</t>
  </si>
  <si>
    <t>1247|fgenesh1_pg.C_chr_1000381</t>
  </si>
  <si>
    <t>Cystathionine beta-synthase and related enzymes</t>
  </si>
  <si>
    <t>40586|estExt_gwp_gw1.C_chr_50048</t>
  </si>
  <si>
    <t>GDP-mannose 4,6 dehydratase</t>
  </si>
  <si>
    <t>GDP-mannose 4,6-dehydratase.</t>
  </si>
  <si>
    <t>42612|estExt_gwp_gw1.C_chr_16b0015</t>
  </si>
  <si>
    <t>molecular function unknown</t>
  </si>
  <si>
    <t>1584|fgenesh1_pg.C_chr_1000718</t>
  </si>
  <si>
    <t>protein folding</t>
  </si>
  <si>
    <t>Cyclophilin-related peptidyl-prolyl cis-trans isomerase</t>
  </si>
  <si>
    <t>0% (0.25)</t>
  </si>
  <si>
    <t>1666|fgenesh1_pg.C_chr_1000800</t>
  </si>
  <si>
    <t>0% (0.11)</t>
  </si>
  <si>
    <t>1738|fgenesh1_pg.C_chr_1000872</t>
  </si>
  <si>
    <t>Fisher's Exact Test (P-Value)</t>
  </si>
  <si>
    <t>Lim AVG</t>
  </si>
  <si>
    <t>STD Lim</t>
  </si>
  <si>
    <t>Rep AVG</t>
  </si>
  <si>
    <t>STD Rep</t>
  </si>
  <si>
    <t>Fold Ch L/R</t>
  </si>
  <si>
    <t>3463|fgenesh1_pg.C_chr_3000397</t>
  </si>
  <si>
    <t>95% (0.013)</t>
  </si>
  <si>
    <t>8004|fgenesh1_pg.C_chr_9000172</t>
  </si>
  <si>
    <t>95% (0.000000000000000037)</t>
  </si>
  <si>
    <t>11637|fgenesh1_pg.C_chr_20000233</t>
  </si>
  <si>
    <t>metabolism</t>
  </si>
  <si>
    <t>260835|thaps1_ua_kg.chr_1000095</t>
  </si>
  <si>
    <t>95% (0.00000000000000000000000000000000024)</t>
  </si>
  <si>
    <t>261067|thaps1_ua_kg.chr_1000327</t>
  </si>
  <si>
    <t>Alkaline phosphatase</t>
  </si>
  <si>
    <t>Alkaline phosphatase.</t>
  </si>
  <si>
    <t>0% (0.064)</t>
  </si>
  <si>
    <t>262059|thaps1_ua_kg.chr_4000069</t>
  </si>
  <si>
    <t>UDP-glucose pyrophosphorylase</t>
  </si>
  <si>
    <t>UTP--glucose-1-phosphate uridylyltransferase.</t>
  </si>
  <si>
    <t>95% (0.0012)</t>
  </si>
  <si>
    <t>gi_118411125</t>
  </si>
  <si>
    <t>95% (0.010)</t>
  </si>
  <si>
    <t>gi|118411190|ref|YP_874584.1| 50S ribosomal protein L3 [Thalassiosira pseudonan</t>
  </si>
  <si>
    <t>gi_118411190</t>
  </si>
  <si>
    <t>95% (0.0092)</t>
  </si>
  <si>
    <t>gi|118411217|ref|YP_874611.1| 30S ribosomal protein S7 [Thalassiosira pseudonan</t>
  </si>
  <si>
    <t>gi_118411217</t>
  </si>
  <si>
    <t>95% (0.0038)</t>
  </si>
  <si>
    <t>ligase activity</t>
  </si>
  <si>
    <t>1360|e_gw1.26x41.32.1</t>
  </si>
  <si>
    <t>jgi_Thaps3_bd 1360</t>
  </si>
  <si>
    <t>95% (0.0033)</t>
  </si>
  <si>
    <t>1676|estExt_fgenesh1_kg.C_bd_26x410018</t>
  </si>
  <si>
    <t>jgi_Thaps3_bd 1676</t>
  </si>
  <si>
    <t>1757|estExt_fgenesh1_pg.C_bd_6x460003</t>
  </si>
  <si>
    <t>jgi_Thaps3_bd 1757</t>
  </si>
  <si>
    <t>95% (0.0011)</t>
  </si>
  <si>
    <t>46|fgenesh1_kg.C_chr_4000014</t>
  </si>
  <si>
    <t>60S ribosomal protein L13a</t>
  </si>
  <si>
    <t>95% (0.029)</t>
  </si>
  <si>
    <t>204|fgenesh1_pm.C_chr_1000049</t>
  </si>
  <si>
    <t>Ca2+ transporting ATPase</t>
  </si>
  <si>
    <t>Calcium-transporting ATPase.</t>
  </si>
  <si>
    <t>0% (0.32)</t>
  </si>
  <si>
    <t>411|fgenesh1_pm.C_chr_4000052</t>
  </si>
  <si>
    <t>Succinyl-CoA synthetase, alpha subunit</t>
  </si>
  <si>
    <t>Succinate--CoA ligase (GDP-forming).</t>
  </si>
  <si>
    <t>0% (0.49)</t>
  </si>
  <si>
    <t>428|fgenesh1_pm.C_chr_4000069</t>
  </si>
  <si>
    <t>511|fgenesh1_pm.C_chr_6000011</t>
  </si>
  <si>
    <t>95% (0.00000093)</t>
  </si>
  <si>
    <t>12234|gw1.2.8.1</t>
  </si>
  <si>
    <t>95% (0.0000031)</t>
  </si>
  <si>
    <t>27187|estExt_Genewise1.C_chr_20550</t>
  </si>
  <si>
    <t>carbohydrate metabolism</t>
  </si>
  <si>
    <t>Transaldolase</t>
  </si>
  <si>
    <t>517|fgenesh1_pm.C_chr_6000017</t>
  </si>
  <si>
    <t>endopeptidase activity</t>
  </si>
  <si>
    <t>20S proteasome, regulatory subunit alpha type PSMA1/PRE5</t>
  </si>
  <si>
    <t>Proteasome endopeptidase complex.</t>
  </si>
  <si>
    <t>0% (0.51)</t>
  </si>
  <si>
    <t>547|fgenesh1_pm.C_chr_6000047</t>
  </si>
  <si>
    <t>Glyoxylase</t>
  </si>
  <si>
    <t>Hydroxyacylglutathione hydrolase.</t>
  </si>
  <si>
    <t>Acetyl-CoA carboxylase</t>
  </si>
  <si>
    <t>95% (0.018)</t>
  </si>
  <si>
    <t>20810|estExt_fgenesh1_pg.C_chr_10523</t>
  </si>
  <si>
    <t>95% (0.000000000012)</t>
  </si>
  <si>
    <t>95% (0.000064)</t>
  </si>
  <si>
    <t>23191|estExt_fgenesh1_pg.C_chr_60482</t>
  </si>
  <si>
    <t>Homeobox protein</t>
  </si>
  <si>
    <t>95% (0.0074)</t>
  </si>
  <si>
    <t>23225|estExt_fgenesh1_pg.C_chr_60558</t>
  </si>
  <si>
    <t>FOG: Immunoglobin and related proteins</t>
  </si>
  <si>
    <t>95% (0.0024)</t>
  </si>
  <si>
    <t>23858|estExt_fgenesh1_pg.C_chr_80423</t>
  </si>
  <si>
    <t>glycerol metabolism</t>
  </si>
  <si>
    <t>Glycerophosphoryl diester phosphodiesterase</t>
  </si>
  <si>
    <t>95% (0)</t>
  </si>
  <si>
    <t>24435|estExt_fgenesh1_pg.C_chr_120062</t>
  </si>
  <si>
    <t>phosphate transport</t>
  </si>
  <si>
    <t>95% (0.0000000000000000000000000000000026)</t>
  </si>
  <si>
    <t>25130|estExt_fgenesh1_pg.C_chr_16a0073</t>
  </si>
  <si>
    <t>D-3-phosphoglycerate dehydrogenase, D-isomer-specific 2-hydroxy acid dehydrogenase superfamily</t>
  </si>
  <si>
    <t>Phosphoglycerate dehydrogenase.</t>
  </si>
  <si>
    <t>Endothelin-converting enzyme 1.</t>
  </si>
  <si>
    <t>95% (0.019)</t>
  </si>
  <si>
    <t>26383|estExt_fgenesh1_pm.C_chr_120005</t>
  </si>
  <si>
    <t>structural constituent of ribosome</t>
  </si>
  <si>
    <t>60S ribosomal protein L37</t>
  </si>
  <si>
    <t>95% (0.0000013)</t>
  </si>
  <si>
    <t>27101|estExt_Genewise1.C_chr_20393</t>
  </si>
  <si>
    <t>60S ribosomal protein L31</t>
  </si>
  <si>
    <t>95% (0.014)</t>
  </si>
  <si>
    <t>27414|estExt_Genewise1.C_chr_30231</t>
  </si>
  <si>
    <t>inorganic anion transporter activity</t>
  </si>
  <si>
    <t>95% (0.000000046)</t>
  </si>
  <si>
    <t>30154|estExt_Genewise1.C_chr_150128</t>
  </si>
  <si>
    <t>60S ribosomal protein L27</t>
  </si>
  <si>
    <t>31810|e_gw1.2.112.1</t>
  </si>
  <si>
    <t>pyruvate kinase activity</t>
  </si>
  <si>
    <t>Pyruvate kinase</t>
  </si>
  <si>
    <t>Pyruvate kinase.</t>
  </si>
  <si>
    <t>95% (0.000024)</t>
  </si>
  <si>
    <t>33709|e_gw1.4.692.1</t>
  </si>
  <si>
    <t>Cyclophilin-type peptidyl-prolyl cis-trans isomerase</t>
  </si>
  <si>
    <t>0% (0.14)</t>
  </si>
  <si>
    <t>40348|estExt_gwp_gw1.C_chr_40361</t>
  </si>
  <si>
    <t>nucleotide binding</t>
  </si>
  <si>
    <t>AAA+-type ATPase</t>
  </si>
  <si>
    <t>95% (0.0079)</t>
  </si>
  <si>
    <t>95% (0.000041)</t>
  </si>
  <si>
    <t>35816|e_gw1.8.146.1</t>
  </si>
  <si>
    <t>glyceraldehyde-3-phosphate dehydrogenase (phosphorylating) activity</t>
  </si>
  <si>
    <t>Glyceraldehyde 3-phosphate dehydrogenase</t>
  </si>
  <si>
    <t>Stationary phase-induced protein, SOR/SNZ family</t>
  </si>
  <si>
    <t>Lyases.</t>
  </si>
  <si>
    <t>262083|thaps1_ua_kg.chr_4000093</t>
  </si>
  <si>
    <t>ATP binding</t>
  </si>
  <si>
    <t>5'-nucleotidase.</t>
  </si>
  <si>
    <t>95% (0.0000000000000000000000000000013)</t>
  </si>
  <si>
    <t>42577|estExt_gwp_gw1.C_chr_16a0030</t>
  </si>
  <si>
    <t>phosphoglycerate kinase activity</t>
  </si>
  <si>
    <t>3-phosphoglycerate kinase</t>
  </si>
  <si>
    <t>Phosphoglycerate kinase.</t>
  </si>
  <si>
    <t>95% (0.0000000040)</t>
  </si>
  <si>
    <t>43150|estExt_gwp_gw1.C_chr_240033</t>
  </si>
  <si>
    <t>Protein involved in vacuolar polyphosphate accumulation, contains SPX domain</t>
  </si>
  <si>
    <t xml:space="preserve">T-Fold Ch L/R </t>
  </si>
  <si>
    <t>T-Fold Ch R/L</t>
  </si>
  <si>
    <t>fdr</t>
  </si>
  <si>
    <t>95% (0.0062)</t>
  </si>
  <si>
    <t>26041|estExt_fgenesh1_kg.C_chr_180002</t>
  </si>
  <si>
    <t>chitin binding</t>
  </si>
  <si>
    <t>Chitinase</t>
  </si>
  <si>
    <t>95% (0.035)</t>
  </si>
  <si>
    <t>31128|e_gw1.1.623.1</t>
  </si>
  <si>
    <t>photosynthesis light harvesting</t>
  </si>
  <si>
    <t>95% (0.033)</t>
  </si>
  <si>
    <t>33343|e_gw1.4.223.1</t>
  </si>
  <si>
    <t>phosphogluconate dehydrogenase (decarboxylating) activity</t>
  </si>
  <si>
    <t>6-phosphogluconate dehydrogenase</t>
  </si>
  <si>
    <t>Phosphogluconate dehydrogenase (decarboxylating).</t>
  </si>
  <si>
    <t>95% (0.000034)</t>
  </si>
  <si>
    <t>35048|e_gw1.6.315.1</t>
  </si>
  <si>
    <t>fructose-bisphosphate aldolase activity</t>
  </si>
  <si>
    <t>Fructose 1,6-bisphosphate aldolase</t>
  </si>
  <si>
    <t>Fructose-bisphosphate aldolase.</t>
  </si>
  <si>
    <t>Supplemental Table 5. Proteome and Corresponding Transcriptome Relative Abundances</t>
  </si>
  <si>
    <t>268958|estExt_thaps1_ua_kg.C_chr_50278</t>
  </si>
  <si>
    <t>95% (0.0015)</t>
  </si>
  <si>
    <t>269393|estExt_thaps1_ua_kg.C_chr_80143</t>
  </si>
  <si>
    <t>UDPsulfoquinovose synthase activity</t>
  </si>
  <si>
    <t>UDP-glucose 4-epimerase/UDP-sulfoquinovose synthase</t>
  </si>
  <si>
    <t>95% (0.00000000032)</t>
  </si>
  <si>
    <t>1806|estExt_fgenesh1_pg.C_bd_10x650007</t>
  </si>
  <si>
    <t>jgi_Thaps3_bd 1806</t>
  </si>
  <si>
    <t>95% (0.000040)</t>
  </si>
  <si>
    <t>1456|fgenesh1_pg.C_chr_1000590</t>
  </si>
  <si>
    <t>isocitrate dehydrogenase (NADP+) activity</t>
  </si>
  <si>
    <t>95% (0.022)</t>
  </si>
  <si>
    <t>3393|fgenesh1_pg.C_chr_3000327</t>
  </si>
  <si>
    <t>transporter activity</t>
  </si>
  <si>
    <t>95% (0.0060)</t>
  </si>
  <si>
    <t>9716|fgenesh1_pg.C_chr_14000061</t>
  </si>
  <si>
    <t>nucleic acid binding</t>
  </si>
  <si>
    <t>Translation initiation factor 4F, helicase subunit (eIF-4A) and related helicases</t>
  </si>
  <si>
    <t>Adenosinetriphosphatase.</t>
  </si>
  <si>
    <t>Glyceraldehyde 3-phosphate dehydrogenase (phosphorylating).</t>
  </si>
  <si>
    <t>95% (0.00000000000046)</t>
  </si>
  <si>
    <t>38194|e_gw1.18.14.1</t>
  </si>
  <si>
    <t>nucleotide catabolism</t>
  </si>
  <si>
    <t>5' nucleotidase</t>
  </si>
  <si>
    <t>Pltd TPM</t>
  </si>
  <si>
    <t>Rep TPM</t>
  </si>
  <si>
    <t>Transaldolase.</t>
  </si>
  <si>
    <t>95% (0.00000026)</t>
  </si>
  <si>
    <t>30659|estExt_Genewise1.C_chr_220067</t>
  </si>
  <si>
    <t>hydroxyacylglutathione hydrolase activity</t>
  </si>
  <si>
    <t>EC definition</t>
  </si>
  <si>
    <t>Phospholipase D.</t>
  </si>
  <si>
    <t>KOG definition</t>
  </si>
  <si>
    <t>Asparagine synthase</t>
  </si>
  <si>
    <t>Vacuolar H+-ATPase V0 sector, subunits c/c'</t>
  </si>
  <si>
    <t>NifU-like domain-containing proteins</t>
  </si>
  <si>
    <t>Heterochromatin-associated protein HP1 and related CHROMO domain proteins</t>
  </si>
  <si>
    <t>GO name</t>
  </si>
  <si>
    <t>phosphopantetheine binding</t>
  </si>
  <si>
    <t>chromatin</t>
  </si>
  <si>
    <t>95% (0.0000000086)</t>
  </si>
  <si>
    <t>22483|estExt_fgenesh1_pg.C_chr_40847</t>
  </si>
  <si>
    <t>95% (0.0000075)</t>
  </si>
  <si>
    <t>22734|estExt_fgenesh1_pg.C_chr_50469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</si>
</sst>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sz val="10"/>
      <name val="Verdana"/>
      <family val="0"/>
    </font>
    <font>
      <b/>
      <sz val="12"/>
      <color indexed="8"/>
      <name val="Calibri"/>
      <family val="2"/>
    </font>
    <font>
      <sz val="11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37" borderId="10" xfId="0" applyFont="1" applyFill="1" applyBorder="1" applyAlignment="1">
      <alignment horizontal="center"/>
    </xf>
    <xf numFmtId="9" fontId="0" fillId="0" borderId="0" xfId="0" applyNumberFormat="1" applyFont="1" applyAlignment="1">
      <alignment horizontal="center"/>
    </xf>
    <xf numFmtId="9" fontId="0" fillId="0" borderId="0" xfId="0" applyNumberFormat="1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776"/>
  <sheetViews>
    <sheetView tabSelected="1" zoomScalePageLayoutView="0" workbookViewId="0" topLeftCell="A1">
      <selection activeCell="A1" sqref="A1"/>
    </sheetView>
  </sheetViews>
  <sheetFormatPr defaultColWidth="50.7109375" defaultRowHeight="16.5" customHeight="1"/>
  <cols>
    <col min="1" max="1" width="41.28125" style="0" customWidth="1"/>
    <col min="2" max="2" width="21.7109375" style="5" customWidth="1"/>
    <col min="3" max="14" width="8.140625" style="1" customWidth="1"/>
    <col min="15" max="15" width="25.421875" style="0" customWidth="1"/>
    <col min="16" max="16" width="14.7109375" style="5" customWidth="1"/>
    <col min="17" max="20" width="11.00390625" style="5" customWidth="1"/>
    <col min="21" max="21" width="24.140625" style="23" customWidth="1"/>
    <col min="22" max="22" width="14.7109375" style="0" customWidth="1"/>
    <col min="23" max="23" width="8.140625" style="0" customWidth="1"/>
    <col min="24" max="24" width="16.140625" style="0" customWidth="1"/>
    <col min="25" max="26" width="10.7109375" style="0" customWidth="1"/>
    <col min="27" max="29" width="20.140625" style="0" customWidth="1"/>
  </cols>
  <sheetData>
    <row r="1" ht="16.5" customHeight="1">
      <c r="A1" s="3" t="s">
        <v>1787</v>
      </c>
    </row>
    <row r="3" spans="3:22" ht="16.5" customHeight="1">
      <c r="C3" s="6" t="s">
        <v>66</v>
      </c>
      <c r="D3" s="6"/>
      <c r="E3" s="6"/>
      <c r="F3" s="6"/>
      <c r="G3" s="6"/>
      <c r="H3" s="6"/>
      <c r="I3" s="7" t="s">
        <v>65</v>
      </c>
      <c r="J3" s="7"/>
      <c r="K3" s="7"/>
      <c r="L3" s="7"/>
      <c r="M3" s="7"/>
      <c r="N3" s="7"/>
      <c r="V3" s="30" t="s">
        <v>67</v>
      </c>
    </row>
    <row r="4" spans="1:29" ht="16.5" customHeight="1">
      <c r="A4" s="27" t="s">
        <v>48</v>
      </c>
      <c r="B4" s="28" t="s">
        <v>8</v>
      </c>
      <c r="C4" s="9" t="s">
        <v>49</v>
      </c>
      <c r="D4" s="9" t="s">
        <v>50</v>
      </c>
      <c r="E4" s="9" t="s">
        <v>51</v>
      </c>
      <c r="F4" s="9" t="s">
        <v>52</v>
      </c>
      <c r="G4" s="9" t="s">
        <v>53</v>
      </c>
      <c r="H4" s="9" t="s">
        <v>54</v>
      </c>
      <c r="I4" s="10" t="s">
        <v>58</v>
      </c>
      <c r="J4" s="10" t="s">
        <v>59</v>
      </c>
      <c r="K4" s="10" t="s">
        <v>60</v>
      </c>
      <c r="L4" s="10" t="s">
        <v>61</v>
      </c>
      <c r="M4" s="10" t="s">
        <v>62</v>
      </c>
      <c r="N4" s="10" t="s">
        <v>63</v>
      </c>
      <c r="O4" s="11" t="s">
        <v>1637</v>
      </c>
      <c r="P4" s="13" t="s">
        <v>1638</v>
      </c>
      <c r="Q4" s="12" t="s">
        <v>1639</v>
      </c>
      <c r="R4" s="13" t="s">
        <v>1640</v>
      </c>
      <c r="S4" s="12" t="s">
        <v>1641</v>
      </c>
      <c r="T4" s="12" t="s">
        <v>1642</v>
      </c>
      <c r="U4" s="24" t="s">
        <v>64</v>
      </c>
      <c r="V4" s="29" t="s">
        <v>1812</v>
      </c>
      <c r="W4" s="29" t="s">
        <v>1813</v>
      </c>
      <c r="X4" s="29" t="s">
        <v>1767</v>
      </c>
      <c r="Y4" s="29" t="s">
        <v>1768</v>
      </c>
      <c r="Z4" s="29" t="s">
        <v>1769</v>
      </c>
      <c r="AA4" s="8" t="s">
        <v>1825</v>
      </c>
      <c r="AB4" s="8" t="s">
        <v>1820</v>
      </c>
      <c r="AC4" s="8" t="s">
        <v>1818</v>
      </c>
    </row>
    <row r="5" spans="1:29" ht="16.5" customHeight="1">
      <c r="A5" s="18" t="s">
        <v>1643</v>
      </c>
      <c r="B5" s="19">
        <v>3463</v>
      </c>
      <c r="C5" s="20">
        <v>3</v>
      </c>
      <c r="D5" s="20">
        <v>3</v>
      </c>
      <c r="E5" s="20">
        <v>3</v>
      </c>
      <c r="F5" s="20">
        <v>4</v>
      </c>
      <c r="G5" s="20">
        <v>5</v>
      </c>
      <c r="H5" s="20">
        <v>6</v>
      </c>
      <c r="I5" s="20">
        <v>2</v>
      </c>
      <c r="J5" s="20">
        <v>1</v>
      </c>
      <c r="K5" s="20">
        <v>2</v>
      </c>
      <c r="L5" s="20">
        <v>1</v>
      </c>
      <c r="M5" s="20">
        <v>2</v>
      </c>
      <c r="N5" s="20">
        <v>2</v>
      </c>
      <c r="O5" s="18" t="s">
        <v>1644</v>
      </c>
      <c r="P5" s="21">
        <f>AVERAGE(C5:H5)</f>
        <v>4</v>
      </c>
      <c r="Q5" s="21">
        <f aca="true" t="shared" si="0" ref="Q5:Q67">STDEV(C5:H5)</f>
        <v>1.2649110640673518</v>
      </c>
      <c r="R5" s="21">
        <f aca="true" t="shared" si="1" ref="R5:R67">AVERAGE(I5:N5)</f>
        <v>1.6666666666666667</v>
      </c>
      <c r="S5" s="21">
        <f aca="true" t="shared" si="2" ref="S5:S67">STDEV(I5:N5)</f>
        <v>0.5163977794943221</v>
      </c>
      <c r="T5" s="21">
        <f>P5/R5</f>
        <v>2.4</v>
      </c>
      <c r="U5" s="22" t="str">
        <f aca="true" t="shared" si="3" ref="U5:U67">IF(T5="","",IF(T5&gt;1.99,"**** Limited-UP ****",IF(T5&lt;0.5,"++++ Replete-UP ++++","&lt; 2-fold")))</f>
        <v>**** Limited-UP ****</v>
      </c>
      <c r="V5">
        <v>159.8452025</v>
      </c>
      <c r="W5">
        <v>114.323734</v>
      </c>
      <c r="X5">
        <v>1.3981803857106347</v>
      </c>
      <c r="Y5">
        <v>0.7152152971247292</v>
      </c>
      <c r="Z5">
        <v>0.820053997278048</v>
      </c>
      <c r="AA5" t="s">
        <v>1483</v>
      </c>
      <c r="AB5" t="s">
        <v>1483</v>
      </c>
      <c r="AC5" t="s">
        <v>1483</v>
      </c>
    </row>
    <row r="6" spans="1:29" ht="16.5" customHeight="1">
      <c r="A6" s="18" t="s">
        <v>1645</v>
      </c>
      <c r="B6" s="19">
        <v>8004</v>
      </c>
      <c r="C6" s="20">
        <v>11</v>
      </c>
      <c r="D6" s="20">
        <v>9</v>
      </c>
      <c r="E6" s="20">
        <v>10</v>
      </c>
      <c r="F6" s="20">
        <v>9</v>
      </c>
      <c r="G6" s="20">
        <v>10</v>
      </c>
      <c r="H6" s="20">
        <v>6</v>
      </c>
      <c r="I6" s="20">
        <v>1</v>
      </c>
      <c r="J6" s="20">
        <v>1</v>
      </c>
      <c r="K6" s="20">
        <v>1</v>
      </c>
      <c r="L6" s="20">
        <v>1</v>
      </c>
      <c r="M6" s="20">
        <v>0</v>
      </c>
      <c r="N6" s="20">
        <v>1</v>
      </c>
      <c r="O6" s="18" t="s">
        <v>1646</v>
      </c>
      <c r="P6" s="21">
        <f aca="true" t="shared" si="4" ref="P6:P68">AVERAGE(C6:H6)</f>
        <v>9.166666666666666</v>
      </c>
      <c r="Q6" s="21">
        <f t="shared" si="0"/>
        <v>1.7224014243685073</v>
      </c>
      <c r="R6" s="21">
        <f t="shared" si="1"/>
        <v>0.8333333333333334</v>
      </c>
      <c r="S6" s="21">
        <f t="shared" si="2"/>
        <v>0.40824829046386296</v>
      </c>
      <c r="T6" s="21">
        <f aca="true" t="shared" si="5" ref="T6:T68">P6/R6</f>
        <v>10.999999999999998</v>
      </c>
      <c r="U6" s="22" t="str">
        <f t="shared" si="3"/>
        <v>**** Limited-UP ****</v>
      </c>
      <c r="V6">
        <v>1042.455764</v>
      </c>
      <c r="W6">
        <v>41.27470005</v>
      </c>
      <c r="X6">
        <v>25.256531549282574</v>
      </c>
      <c r="Y6">
        <v>0.03959371848223576</v>
      </c>
      <c r="Z6">
        <v>1.10500665398258E-50</v>
      </c>
      <c r="AA6" t="s">
        <v>1483</v>
      </c>
      <c r="AB6" t="s">
        <v>1483</v>
      </c>
      <c r="AC6" t="s">
        <v>1483</v>
      </c>
    </row>
    <row r="7" spans="1:29" ht="16.5" customHeight="1">
      <c r="A7" s="18" t="s">
        <v>1647</v>
      </c>
      <c r="B7" s="19">
        <v>11637</v>
      </c>
      <c r="C7" s="20">
        <v>4</v>
      </c>
      <c r="D7" s="20">
        <v>5</v>
      </c>
      <c r="E7" s="20">
        <v>5</v>
      </c>
      <c r="F7" s="20">
        <v>7</v>
      </c>
      <c r="G7" s="20">
        <v>4</v>
      </c>
      <c r="H7" s="20">
        <v>2</v>
      </c>
      <c r="I7" s="20">
        <v>1</v>
      </c>
      <c r="J7" s="20">
        <v>1</v>
      </c>
      <c r="K7" s="20">
        <v>1</v>
      </c>
      <c r="L7" s="20">
        <v>1</v>
      </c>
      <c r="M7" s="20">
        <v>1</v>
      </c>
      <c r="N7" s="20">
        <v>1</v>
      </c>
      <c r="O7" s="18" t="s">
        <v>1828</v>
      </c>
      <c r="P7" s="21">
        <f t="shared" si="4"/>
        <v>4.5</v>
      </c>
      <c r="Q7" s="21">
        <f t="shared" si="0"/>
        <v>1.6431676725154984</v>
      </c>
      <c r="R7" s="21">
        <f t="shared" si="1"/>
        <v>1</v>
      </c>
      <c r="S7" s="21">
        <f t="shared" si="2"/>
        <v>0</v>
      </c>
      <c r="T7" s="21">
        <f t="shared" si="5"/>
        <v>4.5</v>
      </c>
      <c r="U7" s="22" t="str">
        <f t="shared" si="3"/>
        <v>**** Limited-UP ****</v>
      </c>
      <c r="V7">
        <v>593.8915606</v>
      </c>
      <c r="W7">
        <v>0.15967002</v>
      </c>
      <c r="X7">
        <v>3719.4932436283284</v>
      </c>
      <c r="Y7">
        <v>0.000268853828868502</v>
      </c>
      <c r="Z7">
        <v>1.10500665398258E-50</v>
      </c>
      <c r="AA7" t="s">
        <v>1648</v>
      </c>
      <c r="AB7" t="s">
        <v>1483</v>
      </c>
      <c r="AC7" t="s">
        <v>1483</v>
      </c>
    </row>
    <row r="8" spans="1:29" ht="16.5" customHeight="1">
      <c r="A8" s="18" t="s">
        <v>1829</v>
      </c>
      <c r="B8" s="19">
        <v>22483</v>
      </c>
      <c r="C8" s="20">
        <v>21</v>
      </c>
      <c r="D8" s="20">
        <v>18</v>
      </c>
      <c r="E8" s="20">
        <v>17</v>
      </c>
      <c r="F8" s="20">
        <v>17</v>
      </c>
      <c r="G8" s="20">
        <v>12</v>
      </c>
      <c r="H8" s="20">
        <v>10</v>
      </c>
      <c r="I8" s="20">
        <v>2</v>
      </c>
      <c r="J8" s="20">
        <v>2</v>
      </c>
      <c r="K8" s="20">
        <v>6</v>
      </c>
      <c r="L8" s="20">
        <v>9</v>
      </c>
      <c r="M8" s="20">
        <v>14</v>
      </c>
      <c r="N8" s="20">
        <v>10</v>
      </c>
      <c r="O8" s="18" t="s">
        <v>1830</v>
      </c>
      <c r="P8" s="21">
        <f t="shared" si="4"/>
        <v>15.833333333333334</v>
      </c>
      <c r="Q8" s="21">
        <f t="shared" si="0"/>
        <v>4.070217029430575</v>
      </c>
      <c r="R8" s="21">
        <f t="shared" si="1"/>
        <v>7.166666666666667</v>
      </c>
      <c r="S8" s="21">
        <f t="shared" si="2"/>
        <v>4.750438576243952</v>
      </c>
      <c r="T8" s="21">
        <f t="shared" si="5"/>
        <v>2.2093023255813953</v>
      </c>
      <c r="U8" s="22" t="str">
        <f t="shared" si="3"/>
        <v>**** Limited-UP ****</v>
      </c>
      <c r="V8">
        <v>239.8050291</v>
      </c>
      <c r="W8">
        <v>73.20870396</v>
      </c>
      <c r="X8">
        <v>3.275635493165204</v>
      </c>
      <c r="Y8">
        <v>0.30528427295605864</v>
      </c>
      <c r="Z8">
        <v>7.85962799774745E-06</v>
      </c>
      <c r="AA8" t="s">
        <v>1483</v>
      </c>
      <c r="AB8" t="s">
        <v>1483</v>
      </c>
      <c r="AC8" t="s">
        <v>1483</v>
      </c>
    </row>
    <row r="9" spans="1:29" ht="16.5" customHeight="1">
      <c r="A9" s="18" t="s">
        <v>1831</v>
      </c>
      <c r="B9" s="19">
        <v>22734</v>
      </c>
      <c r="C9" s="20">
        <v>4</v>
      </c>
      <c r="D9" s="20">
        <v>6</v>
      </c>
      <c r="E9" s="20">
        <v>2</v>
      </c>
      <c r="F9" s="20">
        <v>6</v>
      </c>
      <c r="G9" s="20">
        <v>6</v>
      </c>
      <c r="H9" s="20">
        <v>3</v>
      </c>
      <c r="I9" s="20">
        <v>0</v>
      </c>
      <c r="J9" s="20">
        <v>1</v>
      </c>
      <c r="K9" s="20">
        <v>1</v>
      </c>
      <c r="L9" s="20">
        <v>2</v>
      </c>
      <c r="M9" s="20">
        <v>1</v>
      </c>
      <c r="N9" s="20">
        <v>1</v>
      </c>
      <c r="O9" s="18" t="s">
        <v>1707</v>
      </c>
      <c r="P9" s="21">
        <f t="shared" si="4"/>
        <v>4.5</v>
      </c>
      <c r="Q9" s="21">
        <f t="shared" si="0"/>
        <v>1.760681686165901</v>
      </c>
      <c r="R9" s="21">
        <f t="shared" si="1"/>
        <v>1</v>
      </c>
      <c r="S9" s="21">
        <f t="shared" si="2"/>
        <v>0.6324555320336759</v>
      </c>
      <c r="T9" s="21">
        <f t="shared" si="5"/>
        <v>4.5</v>
      </c>
      <c r="U9" s="22" t="str">
        <f t="shared" si="3"/>
        <v>**** Limited-UP ****</v>
      </c>
      <c r="V9">
        <v>15.48570197</v>
      </c>
      <c r="W9">
        <v>10.6180563</v>
      </c>
      <c r="X9">
        <v>1.4584309531302824</v>
      </c>
      <c r="Y9">
        <v>0.6856683875597019</v>
      </c>
      <c r="Z9">
        <v>0.83204614549248</v>
      </c>
      <c r="AA9" t="s">
        <v>1483</v>
      </c>
      <c r="AB9" t="s">
        <v>1483</v>
      </c>
      <c r="AC9" t="s">
        <v>1483</v>
      </c>
    </row>
    <row r="10" spans="1:29" ht="16.5" customHeight="1">
      <c r="A10" s="18" t="s">
        <v>1708</v>
      </c>
      <c r="B10" s="19">
        <v>23191</v>
      </c>
      <c r="C10" s="20">
        <v>7</v>
      </c>
      <c r="D10" s="20">
        <v>3</v>
      </c>
      <c r="E10" s="20">
        <v>3</v>
      </c>
      <c r="F10" s="20">
        <v>4</v>
      </c>
      <c r="G10" s="20">
        <v>3</v>
      </c>
      <c r="H10" s="20">
        <v>4</v>
      </c>
      <c r="I10" s="20">
        <v>2</v>
      </c>
      <c r="J10" s="20">
        <v>2</v>
      </c>
      <c r="K10" s="20">
        <v>2</v>
      </c>
      <c r="L10" s="20">
        <v>1</v>
      </c>
      <c r="M10" s="20">
        <v>1</v>
      </c>
      <c r="N10" s="20">
        <v>1</v>
      </c>
      <c r="O10" s="18" t="s">
        <v>1710</v>
      </c>
      <c r="P10" s="21">
        <f t="shared" si="4"/>
        <v>4</v>
      </c>
      <c r="Q10" s="21">
        <f t="shared" si="0"/>
        <v>1.5491933384829668</v>
      </c>
      <c r="R10" s="21">
        <f t="shared" si="1"/>
        <v>1.5</v>
      </c>
      <c r="S10" s="21">
        <f t="shared" si="2"/>
        <v>0.5477225575051661</v>
      </c>
      <c r="T10" s="21">
        <f t="shared" si="5"/>
        <v>2.6666666666666665</v>
      </c>
      <c r="U10" s="22" t="str">
        <f t="shared" si="3"/>
        <v>**** Limited-UP ****</v>
      </c>
      <c r="V10">
        <v>313.8088164</v>
      </c>
      <c r="W10">
        <v>304.5705623</v>
      </c>
      <c r="X10">
        <v>1.030332065023738</v>
      </c>
      <c r="Y10">
        <v>0.970560884152393</v>
      </c>
      <c r="Z10">
        <v>1</v>
      </c>
      <c r="AA10" t="s">
        <v>1483</v>
      </c>
      <c r="AB10" t="s">
        <v>1709</v>
      </c>
      <c r="AC10" t="s">
        <v>1483</v>
      </c>
    </row>
    <row r="11" spans="1:29" ht="16.5" customHeight="1">
      <c r="A11" s="18" t="s">
        <v>1711</v>
      </c>
      <c r="B11" s="19">
        <v>23225</v>
      </c>
      <c r="C11" s="20">
        <v>4</v>
      </c>
      <c r="D11" s="20">
        <v>3</v>
      </c>
      <c r="E11" s="20">
        <v>2</v>
      </c>
      <c r="F11" s="20">
        <v>3</v>
      </c>
      <c r="G11" s="20">
        <v>3</v>
      </c>
      <c r="H11" s="20">
        <v>3</v>
      </c>
      <c r="I11" s="20">
        <v>1</v>
      </c>
      <c r="J11" s="20">
        <v>1</v>
      </c>
      <c r="K11" s="20">
        <v>1</v>
      </c>
      <c r="L11" s="20">
        <v>1</v>
      </c>
      <c r="M11" s="20">
        <v>1</v>
      </c>
      <c r="N11" s="20">
        <v>0</v>
      </c>
      <c r="O11" s="18" t="s">
        <v>1713</v>
      </c>
      <c r="P11" s="21">
        <f t="shared" si="4"/>
        <v>3</v>
      </c>
      <c r="Q11" s="21">
        <f t="shared" si="0"/>
        <v>0.6324555320336759</v>
      </c>
      <c r="R11" s="21">
        <f t="shared" si="1"/>
        <v>0.8333333333333334</v>
      </c>
      <c r="S11" s="21">
        <f t="shared" si="2"/>
        <v>0.40824829046386296</v>
      </c>
      <c r="T11" s="21">
        <f t="shared" si="5"/>
        <v>3.5999999999999996</v>
      </c>
      <c r="U11" s="22" t="str">
        <f t="shared" si="3"/>
        <v>**** Limited-UP ****</v>
      </c>
      <c r="V11">
        <v>534.1822675</v>
      </c>
      <c r="W11">
        <v>429.2728476</v>
      </c>
      <c r="X11">
        <v>1.2443886690866492</v>
      </c>
      <c r="Y11">
        <v>0.8036074458424437</v>
      </c>
      <c r="Z11">
        <v>0.998266395205233</v>
      </c>
      <c r="AA11" t="s">
        <v>1483</v>
      </c>
      <c r="AB11" t="s">
        <v>1712</v>
      </c>
      <c r="AC11" t="s">
        <v>1483</v>
      </c>
    </row>
    <row r="12" spans="1:29" ht="16.5" customHeight="1">
      <c r="A12" s="18" t="s">
        <v>1714</v>
      </c>
      <c r="B12" s="19">
        <v>23858</v>
      </c>
      <c r="C12" s="20">
        <v>32</v>
      </c>
      <c r="D12" s="20">
        <v>32</v>
      </c>
      <c r="E12" s="20">
        <v>28</v>
      </c>
      <c r="F12" s="20">
        <v>31</v>
      </c>
      <c r="G12" s="20">
        <v>21</v>
      </c>
      <c r="H12" s="20">
        <v>28</v>
      </c>
      <c r="I12" s="20">
        <v>1</v>
      </c>
      <c r="J12" s="20">
        <v>1</v>
      </c>
      <c r="K12" s="20">
        <v>1</v>
      </c>
      <c r="L12" s="20">
        <v>1</v>
      </c>
      <c r="M12" s="20">
        <v>1</v>
      </c>
      <c r="N12" s="20">
        <v>1</v>
      </c>
      <c r="O12" s="18" t="s">
        <v>1717</v>
      </c>
      <c r="P12" s="21">
        <f t="shared" si="4"/>
        <v>28.666666666666668</v>
      </c>
      <c r="Q12" s="21">
        <f t="shared" si="0"/>
        <v>4.179314138308654</v>
      </c>
      <c r="R12" s="21">
        <f t="shared" si="1"/>
        <v>1</v>
      </c>
      <c r="S12" s="21">
        <f t="shared" si="2"/>
        <v>0</v>
      </c>
      <c r="T12" s="21">
        <f t="shared" si="5"/>
        <v>28.666666666666668</v>
      </c>
      <c r="U12" s="22" t="str">
        <f t="shared" si="3"/>
        <v>**** Limited-UP ****</v>
      </c>
      <c r="V12">
        <v>5560.111512</v>
      </c>
      <c r="W12">
        <v>4.710265577</v>
      </c>
      <c r="X12">
        <v>1180.4242077452611</v>
      </c>
      <c r="Y12">
        <v>0.000847153077206125</v>
      </c>
      <c r="Z12">
        <v>1.10500665398258E-50</v>
      </c>
      <c r="AA12" t="s">
        <v>1715</v>
      </c>
      <c r="AB12" t="s">
        <v>1716</v>
      </c>
      <c r="AC12" t="s">
        <v>1483</v>
      </c>
    </row>
    <row r="13" spans="1:29" ht="16.5" customHeight="1">
      <c r="A13" s="18" t="s">
        <v>1718</v>
      </c>
      <c r="B13" s="19">
        <v>24435</v>
      </c>
      <c r="C13" s="20">
        <v>22</v>
      </c>
      <c r="D13" s="20">
        <v>20</v>
      </c>
      <c r="E13" s="20">
        <v>16</v>
      </c>
      <c r="F13" s="20">
        <v>18</v>
      </c>
      <c r="G13" s="20">
        <v>16</v>
      </c>
      <c r="H13" s="20">
        <v>17</v>
      </c>
      <c r="I13" s="20">
        <v>1</v>
      </c>
      <c r="J13" s="20">
        <v>1</v>
      </c>
      <c r="K13" s="20">
        <v>1</v>
      </c>
      <c r="L13" s="20">
        <v>1</v>
      </c>
      <c r="M13" s="20">
        <v>1</v>
      </c>
      <c r="N13" s="20">
        <v>1</v>
      </c>
      <c r="O13" s="18" t="s">
        <v>1720</v>
      </c>
      <c r="P13" s="21">
        <f t="shared" si="4"/>
        <v>18.166666666666668</v>
      </c>
      <c r="Q13" s="21">
        <f t="shared" si="0"/>
        <v>2.4013884872437137</v>
      </c>
      <c r="R13" s="21">
        <f t="shared" si="1"/>
        <v>1</v>
      </c>
      <c r="S13" s="21">
        <f t="shared" si="2"/>
        <v>0</v>
      </c>
      <c r="T13" s="21">
        <f t="shared" si="5"/>
        <v>18.166666666666668</v>
      </c>
      <c r="U13" s="22" t="str">
        <f t="shared" si="3"/>
        <v>**** Limited-UP ****</v>
      </c>
      <c r="V13">
        <v>5675.733123</v>
      </c>
      <c r="W13">
        <v>435.1008033</v>
      </c>
      <c r="X13">
        <v>13.044639494923223</v>
      </c>
      <c r="Y13">
        <v>0.07665984179855526</v>
      </c>
      <c r="Z13">
        <v>1.17856713583092E-32</v>
      </c>
      <c r="AA13" t="s">
        <v>1719</v>
      </c>
      <c r="AB13" t="s">
        <v>1483</v>
      </c>
      <c r="AC13" t="s">
        <v>1483</v>
      </c>
    </row>
    <row r="14" spans="1:29" ht="16.5" customHeight="1">
      <c r="A14" s="18" t="s">
        <v>1721</v>
      </c>
      <c r="B14" s="19">
        <v>25130</v>
      </c>
      <c r="C14" s="20">
        <v>6</v>
      </c>
      <c r="D14" s="20">
        <v>1</v>
      </c>
      <c r="E14" s="20">
        <v>6</v>
      </c>
      <c r="F14" s="20">
        <v>4</v>
      </c>
      <c r="G14" s="20">
        <v>5</v>
      </c>
      <c r="H14" s="20">
        <v>4</v>
      </c>
      <c r="I14" s="20">
        <v>3</v>
      </c>
      <c r="J14" s="20">
        <v>3</v>
      </c>
      <c r="K14" s="20">
        <v>3</v>
      </c>
      <c r="L14" s="20">
        <v>0</v>
      </c>
      <c r="M14" s="20">
        <v>1</v>
      </c>
      <c r="N14" s="20">
        <v>1</v>
      </c>
      <c r="O14" s="18" t="s">
        <v>1770</v>
      </c>
      <c r="P14" s="21">
        <f t="shared" si="4"/>
        <v>4.333333333333333</v>
      </c>
      <c r="Q14" s="21">
        <f t="shared" si="0"/>
        <v>1.8618986725025253</v>
      </c>
      <c r="R14" s="21">
        <f t="shared" si="1"/>
        <v>1.8333333333333333</v>
      </c>
      <c r="S14" s="21">
        <f t="shared" si="2"/>
        <v>1.3291601358251257</v>
      </c>
      <c r="T14" s="21">
        <f t="shared" si="5"/>
        <v>2.3636363636363638</v>
      </c>
      <c r="U14" s="22" t="str">
        <f t="shared" si="3"/>
        <v>**** Limited-UP ****</v>
      </c>
      <c r="V14" t="s">
        <v>1483</v>
      </c>
      <c r="W14" t="s">
        <v>1483</v>
      </c>
      <c r="X14" t="s">
        <v>1483</v>
      </c>
      <c r="Y14" t="s">
        <v>1483</v>
      </c>
      <c r="Z14" t="s">
        <v>1483</v>
      </c>
      <c r="AA14" t="s">
        <v>1648</v>
      </c>
      <c r="AB14" t="s">
        <v>1722</v>
      </c>
      <c r="AC14" t="s">
        <v>1723</v>
      </c>
    </row>
    <row r="15" spans="1:29" ht="16.5" customHeight="1">
      <c r="A15" s="18" t="s">
        <v>1771</v>
      </c>
      <c r="B15" s="19">
        <v>26041</v>
      </c>
      <c r="C15" s="20">
        <v>7</v>
      </c>
      <c r="D15" s="20">
        <v>8</v>
      </c>
      <c r="E15" s="20">
        <v>9</v>
      </c>
      <c r="F15" s="20">
        <v>6</v>
      </c>
      <c r="G15" s="20">
        <v>10</v>
      </c>
      <c r="H15" s="20">
        <v>7</v>
      </c>
      <c r="I15" s="20">
        <v>1</v>
      </c>
      <c r="J15" s="20">
        <v>4</v>
      </c>
      <c r="K15" s="20">
        <v>4</v>
      </c>
      <c r="L15" s="20">
        <v>0</v>
      </c>
      <c r="M15" s="20">
        <v>1</v>
      </c>
      <c r="N15" s="20">
        <v>2</v>
      </c>
      <c r="O15" s="18" t="s">
        <v>1691</v>
      </c>
      <c r="P15" s="21">
        <f t="shared" si="4"/>
        <v>7.833333333333333</v>
      </c>
      <c r="Q15" s="21">
        <f t="shared" si="0"/>
        <v>1.4719601443879733</v>
      </c>
      <c r="R15" s="21">
        <f t="shared" si="1"/>
        <v>2</v>
      </c>
      <c r="S15" s="21">
        <f t="shared" si="2"/>
        <v>1.6733200530681511</v>
      </c>
      <c r="T15" s="21">
        <f t="shared" si="5"/>
        <v>3.9166666666666665</v>
      </c>
      <c r="U15" s="22" t="str">
        <f t="shared" si="3"/>
        <v>**** Limited-UP ****</v>
      </c>
      <c r="V15">
        <v>1218.158921</v>
      </c>
      <c r="W15">
        <v>613.6118851</v>
      </c>
      <c r="X15">
        <v>1.9852270638491256</v>
      </c>
      <c r="Y15">
        <v>0.5037207169950201</v>
      </c>
      <c r="Z15">
        <v>0.078144617901936</v>
      </c>
      <c r="AA15" t="s">
        <v>1772</v>
      </c>
      <c r="AB15" t="s">
        <v>1773</v>
      </c>
      <c r="AC15" t="s">
        <v>1483</v>
      </c>
    </row>
    <row r="16" spans="1:29" ht="16.5" customHeight="1">
      <c r="A16" s="18" t="s">
        <v>1692</v>
      </c>
      <c r="B16" s="19">
        <v>27187</v>
      </c>
      <c r="C16" s="20">
        <v>10</v>
      </c>
      <c r="D16" s="20">
        <v>10</v>
      </c>
      <c r="E16" s="20">
        <v>7</v>
      </c>
      <c r="F16" s="20">
        <v>10</v>
      </c>
      <c r="G16" s="20">
        <v>11</v>
      </c>
      <c r="H16" s="20">
        <v>10</v>
      </c>
      <c r="I16" s="20">
        <v>3</v>
      </c>
      <c r="J16" s="20">
        <v>2</v>
      </c>
      <c r="K16" s="20">
        <v>2</v>
      </c>
      <c r="L16" s="20">
        <v>2</v>
      </c>
      <c r="M16" s="20">
        <v>3</v>
      </c>
      <c r="N16" s="20">
        <v>3</v>
      </c>
      <c r="O16" s="18" t="s">
        <v>1815</v>
      </c>
      <c r="P16" s="21">
        <f t="shared" si="4"/>
        <v>9.666666666666666</v>
      </c>
      <c r="Q16" s="21">
        <f t="shared" si="0"/>
        <v>1.3662601021279492</v>
      </c>
      <c r="R16" s="21">
        <f t="shared" si="1"/>
        <v>2.5</v>
      </c>
      <c r="S16" s="21">
        <f t="shared" si="2"/>
        <v>0.5477225575051661</v>
      </c>
      <c r="T16" s="21">
        <f t="shared" si="5"/>
        <v>3.8666666666666663</v>
      </c>
      <c r="U16" s="22" t="str">
        <f t="shared" si="3"/>
        <v>**** Limited-UP ****</v>
      </c>
      <c r="V16">
        <v>509.8369571</v>
      </c>
      <c r="W16">
        <v>137.7952269</v>
      </c>
      <c r="X16">
        <v>3.6999609389227692</v>
      </c>
      <c r="Y16">
        <v>0.2702731235565818</v>
      </c>
      <c r="Z16">
        <v>2.30555231357245E-07</v>
      </c>
      <c r="AA16" t="s">
        <v>1693</v>
      </c>
      <c r="AB16" t="s">
        <v>1694</v>
      </c>
      <c r="AC16" t="s">
        <v>1814</v>
      </c>
    </row>
    <row r="17" spans="1:29" ht="16.5" customHeight="1">
      <c r="A17" s="18" t="s">
        <v>1816</v>
      </c>
      <c r="B17" s="19">
        <v>30659</v>
      </c>
      <c r="C17" s="20">
        <v>4</v>
      </c>
      <c r="D17" s="20">
        <v>5</v>
      </c>
      <c r="E17" s="20">
        <v>4</v>
      </c>
      <c r="F17" s="20">
        <v>4</v>
      </c>
      <c r="G17" s="20">
        <v>3</v>
      </c>
      <c r="H17" s="20">
        <v>4</v>
      </c>
      <c r="I17" s="20">
        <v>2</v>
      </c>
      <c r="J17" s="20">
        <v>2</v>
      </c>
      <c r="K17" s="20">
        <v>2</v>
      </c>
      <c r="L17" s="20">
        <v>2</v>
      </c>
      <c r="M17" s="20">
        <v>2</v>
      </c>
      <c r="N17" s="20">
        <v>2</v>
      </c>
      <c r="O17" s="18" t="s">
        <v>1774</v>
      </c>
      <c r="P17" s="21">
        <f t="shared" si="4"/>
        <v>4</v>
      </c>
      <c r="Q17" s="21">
        <f t="shared" si="0"/>
        <v>0.6324555320336759</v>
      </c>
      <c r="R17" s="21">
        <f t="shared" si="1"/>
        <v>2</v>
      </c>
      <c r="S17" s="21">
        <f t="shared" si="2"/>
        <v>0</v>
      </c>
      <c r="T17" s="21">
        <f t="shared" si="5"/>
        <v>2</v>
      </c>
      <c r="U17" s="22" t="str">
        <f t="shared" si="3"/>
        <v>**** Limited-UP ****</v>
      </c>
      <c r="V17">
        <v>625.68192</v>
      </c>
      <c r="W17">
        <v>396.7001636</v>
      </c>
      <c r="X17">
        <v>1.5772161884734852</v>
      </c>
      <c r="Y17">
        <v>0.634028491026239</v>
      </c>
      <c r="Z17">
        <v>0.506573258834487</v>
      </c>
      <c r="AA17" t="s">
        <v>1817</v>
      </c>
      <c r="AB17" t="s">
        <v>1701</v>
      </c>
      <c r="AC17" t="s">
        <v>1702</v>
      </c>
    </row>
    <row r="18" spans="1:29" ht="16.5" customHeight="1">
      <c r="A18" s="18" t="s">
        <v>1775</v>
      </c>
      <c r="B18" s="19">
        <v>31128</v>
      </c>
      <c r="C18" s="20">
        <v>4</v>
      </c>
      <c r="D18" s="20">
        <v>5</v>
      </c>
      <c r="E18" s="20">
        <v>5</v>
      </c>
      <c r="F18" s="20">
        <v>2</v>
      </c>
      <c r="G18" s="20">
        <v>2</v>
      </c>
      <c r="H18" s="20">
        <v>2</v>
      </c>
      <c r="I18" s="20">
        <v>1</v>
      </c>
      <c r="J18" s="20">
        <v>2</v>
      </c>
      <c r="K18" s="20">
        <v>2</v>
      </c>
      <c r="L18" s="20">
        <v>1</v>
      </c>
      <c r="M18" s="20">
        <v>1</v>
      </c>
      <c r="N18" s="20">
        <v>2</v>
      </c>
      <c r="O18" s="18" t="s">
        <v>1777</v>
      </c>
      <c r="P18" s="21">
        <f t="shared" si="4"/>
        <v>3.3333333333333335</v>
      </c>
      <c r="Q18" s="21">
        <f t="shared" si="0"/>
        <v>1.5055453054181618</v>
      </c>
      <c r="R18" s="21">
        <f t="shared" si="1"/>
        <v>1.5</v>
      </c>
      <c r="S18" s="21">
        <f t="shared" si="2"/>
        <v>0.5477225575051661</v>
      </c>
      <c r="T18" s="21">
        <f t="shared" si="5"/>
        <v>2.2222222222222223</v>
      </c>
      <c r="U18" s="22" t="str">
        <f t="shared" si="3"/>
        <v>**** Limited-UP ****</v>
      </c>
      <c r="V18">
        <v>34.09832453</v>
      </c>
      <c r="W18">
        <v>18.7612273</v>
      </c>
      <c r="X18">
        <v>1.8174890152308958</v>
      </c>
      <c r="Y18">
        <v>0.5502096527790893</v>
      </c>
      <c r="Z18">
        <v>0.273442861522748</v>
      </c>
      <c r="AA18" t="s">
        <v>1776</v>
      </c>
      <c r="AB18" t="s">
        <v>1483</v>
      </c>
      <c r="AC18" t="s">
        <v>1483</v>
      </c>
    </row>
    <row r="19" spans="1:29" ht="16.5" customHeight="1">
      <c r="A19" s="18" t="s">
        <v>1778</v>
      </c>
      <c r="B19" s="19">
        <v>33343</v>
      </c>
      <c r="C19" s="20">
        <v>6</v>
      </c>
      <c r="D19" s="20">
        <v>3</v>
      </c>
      <c r="E19" s="20">
        <v>7</v>
      </c>
      <c r="F19" s="20">
        <v>4</v>
      </c>
      <c r="G19" s="20">
        <v>4</v>
      </c>
      <c r="H19" s="20">
        <v>2</v>
      </c>
      <c r="I19" s="20">
        <v>1</v>
      </c>
      <c r="J19" s="20">
        <v>2</v>
      </c>
      <c r="K19" s="20">
        <v>1</v>
      </c>
      <c r="L19" s="20">
        <v>1</v>
      </c>
      <c r="M19" s="20">
        <v>1</v>
      </c>
      <c r="N19" s="20">
        <v>1</v>
      </c>
      <c r="O19" s="18" t="s">
        <v>1782</v>
      </c>
      <c r="P19" s="21">
        <f t="shared" si="4"/>
        <v>4.333333333333333</v>
      </c>
      <c r="Q19" s="21">
        <f t="shared" si="0"/>
        <v>1.8618986725025253</v>
      </c>
      <c r="R19" s="21">
        <f t="shared" si="1"/>
        <v>1.1666666666666667</v>
      </c>
      <c r="S19" s="21">
        <f t="shared" si="2"/>
        <v>0.4082482904638632</v>
      </c>
      <c r="T19" s="21">
        <f t="shared" si="5"/>
        <v>3.714285714285714</v>
      </c>
      <c r="U19" s="22" t="str">
        <f t="shared" si="3"/>
        <v>**** Limited-UP ****</v>
      </c>
      <c r="V19">
        <v>262.5868791</v>
      </c>
      <c r="W19">
        <v>111.7690137</v>
      </c>
      <c r="X19">
        <v>2.3493709965519716</v>
      </c>
      <c r="Y19">
        <v>0.425645843703544</v>
      </c>
      <c r="Z19">
        <v>0.00824549285807984</v>
      </c>
      <c r="AA19" t="s">
        <v>1779</v>
      </c>
      <c r="AB19" t="s">
        <v>1780</v>
      </c>
      <c r="AC19" t="s">
        <v>1781</v>
      </c>
    </row>
    <row r="20" spans="1:29" ht="16.5" customHeight="1">
      <c r="A20" s="18" t="s">
        <v>1783</v>
      </c>
      <c r="B20" s="19">
        <v>35048</v>
      </c>
      <c r="C20" s="20">
        <v>12</v>
      </c>
      <c r="D20" s="20">
        <v>10</v>
      </c>
      <c r="E20" s="20">
        <v>15</v>
      </c>
      <c r="F20" s="20">
        <v>15</v>
      </c>
      <c r="G20" s="20">
        <v>15</v>
      </c>
      <c r="H20" s="20">
        <v>11</v>
      </c>
      <c r="I20" s="20">
        <v>7</v>
      </c>
      <c r="J20" s="20">
        <v>8</v>
      </c>
      <c r="K20" s="20">
        <v>4</v>
      </c>
      <c r="L20" s="20">
        <v>4</v>
      </c>
      <c r="M20" s="20">
        <v>8</v>
      </c>
      <c r="N20" s="20">
        <v>4</v>
      </c>
      <c r="O20" s="18" t="s">
        <v>1750</v>
      </c>
      <c r="P20" s="21">
        <f t="shared" si="4"/>
        <v>13</v>
      </c>
      <c r="Q20" s="21">
        <f t="shared" si="0"/>
        <v>2.280350850198276</v>
      </c>
      <c r="R20" s="21">
        <f t="shared" si="1"/>
        <v>5.833333333333333</v>
      </c>
      <c r="S20" s="21">
        <f t="shared" si="2"/>
        <v>2.0412414523193156</v>
      </c>
      <c r="T20" s="21">
        <f t="shared" si="5"/>
        <v>2.2285714285714286</v>
      </c>
      <c r="U20" s="22" t="str">
        <f t="shared" si="3"/>
        <v>**** Limited-UP ****</v>
      </c>
      <c r="V20" t="s">
        <v>1483</v>
      </c>
      <c r="W20" t="s">
        <v>1483</v>
      </c>
      <c r="X20" t="s">
        <v>1483</v>
      </c>
      <c r="Y20" t="s">
        <v>1483</v>
      </c>
      <c r="Z20" t="s">
        <v>1483</v>
      </c>
      <c r="AA20" t="s">
        <v>1784</v>
      </c>
      <c r="AB20" t="s">
        <v>1785</v>
      </c>
      <c r="AC20" t="s">
        <v>1786</v>
      </c>
    </row>
    <row r="21" spans="1:29" ht="16.5" customHeight="1">
      <c r="A21" s="18" t="s">
        <v>1751</v>
      </c>
      <c r="B21" s="19">
        <v>35816</v>
      </c>
      <c r="C21" s="20">
        <v>17</v>
      </c>
      <c r="D21" s="20">
        <v>13</v>
      </c>
      <c r="E21" s="20">
        <v>12</v>
      </c>
      <c r="F21" s="20">
        <v>14</v>
      </c>
      <c r="G21" s="20">
        <v>18</v>
      </c>
      <c r="H21" s="20">
        <v>17</v>
      </c>
      <c r="I21" s="20">
        <v>4</v>
      </c>
      <c r="J21" s="20">
        <v>2</v>
      </c>
      <c r="K21" s="20">
        <v>4</v>
      </c>
      <c r="L21" s="20">
        <v>2</v>
      </c>
      <c r="M21" s="20">
        <v>4</v>
      </c>
      <c r="N21" s="20">
        <v>2</v>
      </c>
      <c r="O21" s="18" t="s">
        <v>1808</v>
      </c>
      <c r="P21" s="21">
        <f t="shared" si="4"/>
        <v>15.166666666666666</v>
      </c>
      <c r="Q21" s="21">
        <f t="shared" si="0"/>
        <v>2.483277404291887</v>
      </c>
      <c r="R21" s="21">
        <f t="shared" si="1"/>
        <v>3</v>
      </c>
      <c r="S21" s="21">
        <f t="shared" si="2"/>
        <v>1.0954451150103321</v>
      </c>
      <c r="T21" s="21">
        <f t="shared" si="5"/>
        <v>5.055555555555555</v>
      </c>
      <c r="U21" s="22" t="str">
        <f t="shared" si="3"/>
        <v>**** Limited-UP ****</v>
      </c>
      <c r="V21">
        <v>332.6447904</v>
      </c>
      <c r="W21">
        <v>62.75031768</v>
      </c>
      <c r="X21">
        <v>5.30108536017853</v>
      </c>
      <c r="Y21">
        <v>0.18864061452621506</v>
      </c>
      <c r="Z21">
        <v>2.66795668139729E-12</v>
      </c>
      <c r="AA21" t="s">
        <v>1752</v>
      </c>
      <c r="AB21" t="s">
        <v>1753</v>
      </c>
      <c r="AC21" t="s">
        <v>1807</v>
      </c>
    </row>
    <row r="22" spans="1:29" ht="16.5" customHeight="1">
      <c r="A22" s="18" t="s">
        <v>1809</v>
      </c>
      <c r="B22" s="19">
        <v>38194</v>
      </c>
      <c r="C22" s="20">
        <v>19</v>
      </c>
      <c r="D22" s="20">
        <v>15</v>
      </c>
      <c r="E22" s="20">
        <v>19</v>
      </c>
      <c r="F22" s="20">
        <v>16</v>
      </c>
      <c r="G22" s="20">
        <v>18</v>
      </c>
      <c r="H22" s="20">
        <v>13</v>
      </c>
      <c r="I22" s="20">
        <v>1</v>
      </c>
      <c r="J22" s="20">
        <v>1</v>
      </c>
      <c r="K22" s="20">
        <v>1</v>
      </c>
      <c r="L22" s="20">
        <v>1</v>
      </c>
      <c r="M22" s="20">
        <v>1</v>
      </c>
      <c r="N22" s="20">
        <v>1</v>
      </c>
      <c r="O22" s="18" t="s">
        <v>1759</v>
      </c>
      <c r="P22" s="21">
        <f t="shared" si="4"/>
        <v>16.666666666666668</v>
      </c>
      <c r="Q22" s="21">
        <f t="shared" si="0"/>
        <v>2.42212028327799</v>
      </c>
      <c r="R22" s="21">
        <f t="shared" si="1"/>
        <v>1</v>
      </c>
      <c r="S22" s="21">
        <f t="shared" si="2"/>
        <v>0</v>
      </c>
      <c r="T22" s="21">
        <f t="shared" si="5"/>
        <v>16.666666666666668</v>
      </c>
      <c r="U22" s="22" t="str">
        <f t="shared" si="3"/>
        <v>**** Limited-UP ****</v>
      </c>
      <c r="V22">
        <v>400.5436375</v>
      </c>
      <c r="W22">
        <v>8.542346046</v>
      </c>
      <c r="X22">
        <v>46.88918422914472</v>
      </c>
      <c r="Y22">
        <v>0.021326879885840155</v>
      </c>
      <c r="Z22">
        <v>1.10500665398258E-50</v>
      </c>
      <c r="AA22" t="s">
        <v>1810</v>
      </c>
      <c r="AB22" t="s">
        <v>1811</v>
      </c>
      <c r="AC22" t="s">
        <v>1758</v>
      </c>
    </row>
    <row r="23" spans="1:29" ht="16.5" customHeight="1">
      <c r="A23" s="18" t="s">
        <v>1760</v>
      </c>
      <c r="B23" s="19">
        <v>42577</v>
      </c>
      <c r="C23" s="20">
        <v>18</v>
      </c>
      <c r="D23" s="20">
        <v>11</v>
      </c>
      <c r="E23" s="20">
        <v>14</v>
      </c>
      <c r="F23" s="20">
        <v>13</v>
      </c>
      <c r="G23" s="20">
        <v>18</v>
      </c>
      <c r="H23" s="20">
        <v>17</v>
      </c>
      <c r="I23" s="20">
        <v>3</v>
      </c>
      <c r="J23" s="20">
        <v>4</v>
      </c>
      <c r="K23" s="20">
        <v>4</v>
      </c>
      <c r="L23" s="20">
        <v>6</v>
      </c>
      <c r="M23" s="20">
        <v>5</v>
      </c>
      <c r="N23" s="20">
        <v>6</v>
      </c>
      <c r="O23" s="18" t="s">
        <v>1764</v>
      </c>
      <c r="P23" s="21">
        <f t="shared" si="4"/>
        <v>15.166666666666666</v>
      </c>
      <c r="Q23" s="21">
        <f t="shared" si="0"/>
        <v>2.926886855802023</v>
      </c>
      <c r="R23" s="21">
        <f t="shared" si="1"/>
        <v>4.666666666666667</v>
      </c>
      <c r="S23" s="21">
        <f t="shared" si="2"/>
        <v>1.2110601416389974</v>
      </c>
      <c r="T23" s="21">
        <f t="shared" si="5"/>
        <v>3.2499999999999996</v>
      </c>
      <c r="U23" s="22" t="str">
        <f t="shared" si="3"/>
        <v>**** Limited-UP ****</v>
      </c>
      <c r="V23" t="s">
        <v>1483</v>
      </c>
      <c r="W23" t="s">
        <v>1483</v>
      </c>
      <c r="X23" t="s">
        <v>1483</v>
      </c>
      <c r="Y23" t="s">
        <v>1483</v>
      </c>
      <c r="Z23" t="s">
        <v>1483</v>
      </c>
      <c r="AA23" t="s">
        <v>1761</v>
      </c>
      <c r="AB23" t="s">
        <v>1762</v>
      </c>
      <c r="AC23" t="s">
        <v>1763</v>
      </c>
    </row>
    <row r="24" spans="1:29" ht="16.5" customHeight="1">
      <c r="A24" s="18" t="s">
        <v>1765</v>
      </c>
      <c r="B24" s="19">
        <v>43150</v>
      </c>
      <c r="C24" s="20">
        <v>8</v>
      </c>
      <c r="D24" s="20">
        <v>5</v>
      </c>
      <c r="E24" s="20">
        <v>6</v>
      </c>
      <c r="F24" s="20">
        <v>7</v>
      </c>
      <c r="G24" s="20">
        <v>2</v>
      </c>
      <c r="H24" s="20">
        <v>5</v>
      </c>
      <c r="I24" s="20">
        <v>1</v>
      </c>
      <c r="J24" s="20">
        <v>1</v>
      </c>
      <c r="K24" s="20">
        <v>1</v>
      </c>
      <c r="L24" s="20">
        <v>2</v>
      </c>
      <c r="M24" s="20">
        <v>1</v>
      </c>
      <c r="N24" s="20">
        <v>2</v>
      </c>
      <c r="O24" s="18" t="s">
        <v>1742</v>
      </c>
      <c r="P24" s="21">
        <f t="shared" si="4"/>
        <v>5.5</v>
      </c>
      <c r="Q24" s="21">
        <f t="shared" si="0"/>
        <v>2.073644135332772</v>
      </c>
      <c r="R24" s="21">
        <f t="shared" si="1"/>
        <v>1.3333333333333333</v>
      </c>
      <c r="S24" s="21">
        <f t="shared" si="2"/>
        <v>0.5163977794943223</v>
      </c>
      <c r="T24" s="21">
        <f t="shared" si="5"/>
        <v>4.125</v>
      </c>
      <c r="U24" s="22" t="str">
        <f t="shared" si="3"/>
        <v>**** Limited-UP ****</v>
      </c>
      <c r="V24">
        <v>231.7643761</v>
      </c>
      <c r="W24">
        <v>73.68771402</v>
      </c>
      <c r="X24">
        <v>3.145224128368204</v>
      </c>
      <c r="Y24">
        <v>0.3179423656904276</v>
      </c>
      <c r="Z24">
        <v>2.10592774151238E-05</v>
      </c>
      <c r="AA24" t="s">
        <v>1483</v>
      </c>
      <c r="AB24" t="s">
        <v>1766</v>
      </c>
      <c r="AC24" t="s">
        <v>1483</v>
      </c>
    </row>
    <row r="25" spans="1:29" ht="16.5" customHeight="1">
      <c r="A25" s="18" t="s">
        <v>1649</v>
      </c>
      <c r="B25" s="19">
        <v>260835</v>
      </c>
      <c r="C25" s="20">
        <v>37</v>
      </c>
      <c r="D25" s="20">
        <v>37</v>
      </c>
      <c r="E25" s="20">
        <v>33</v>
      </c>
      <c r="F25" s="20">
        <v>35</v>
      </c>
      <c r="G25" s="20">
        <v>34</v>
      </c>
      <c r="H25" s="20">
        <v>41</v>
      </c>
      <c r="I25" s="20">
        <v>5</v>
      </c>
      <c r="J25" s="20">
        <v>7</v>
      </c>
      <c r="K25" s="20">
        <v>7</v>
      </c>
      <c r="L25" s="20">
        <v>4</v>
      </c>
      <c r="M25" s="20">
        <v>5</v>
      </c>
      <c r="N25" s="20">
        <v>5</v>
      </c>
      <c r="O25" s="18" t="s">
        <v>1650</v>
      </c>
      <c r="P25" s="21">
        <f t="shared" si="4"/>
        <v>36.166666666666664</v>
      </c>
      <c r="Q25" s="21">
        <f t="shared" si="0"/>
        <v>2.8577380332470415</v>
      </c>
      <c r="R25" s="21">
        <f t="shared" si="1"/>
        <v>5.5</v>
      </c>
      <c r="S25" s="21">
        <f t="shared" si="2"/>
        <v>1.224744871391589</v>
      </c>
      <c r="T25" s="21">
        <f t="shared" si="5"/>
        <v>6.575757575757575</v>
      </c>
      <c r="U25" s="22" t="str">
        <f t="shared" si="3"/>
        <v>**** Limited-UP ****</v>
      </c>
      <c r="V25">
        <v>108.0276613</v>
      </c>
      <c r="W25">
        <v>6.227130762</v>
      </c>
      <c r="X25">
        <v>17.347903140113957</v>
      </c>
      <c r="Y25">
        <v>0.057643854241247</v>
      </c>
      <c r="Z25">
        <v>1.80500102630615E-29</v>
      </c>
      <c r="AA25" t="s">
        <v>1483</v>
      </c>
      <c r="AB25" t="s">
        <v>1483</v>
      </c>
      <c r="AC25" t="s">
        <v>1483</v>
      </c>
    </row>
    <row r="26" spans="1:29" ht="16.5" customHeight="1">
      <c r="A26" s="18" t="s">
        <v>1651</v>
      </c>
      <c r="B26" s="19">
        <v>261067</v>
      </c>
      <c r="C26" s="20">
        <v>2</v>
      </c>
      <c r="D26" s="20">
        <v>1</v>
      </c>
      <c r="E26" s="20">
        <v>1</v>
      </c>
      <c r="F26" s="20">
        <v>1</v>
      </c>
      <c r="G26" s="20">
        <v>1</v>
      </c>
      <c r="H26" s="20">
        <v>1</v>
      </c>
      <c r="I26" s="20">
        <v>1</v>
      </c>
      <c r="J26" s="20">
        <v>0</v>
      </c>
      <c r="K26" s="20">
        <v>1</v>
      </c>
      <c r="L26" s="20">
        <v>0</v>
      </c>
      <c r="M26" s="20">
        <v>0</v>
      </c>
      <c r="N26" s="20">
        <v>1</v>
      </c>
      <c r="O26" s="18" t="s">
        <v>1654</v>
      </c>
      <c r="P26" s="21">
        <f t="shared" si="4"/>
        <v>1.1666666666666667</v>
      </c>
      <c r="Q26" s="21">
        <f t="shared" si="0"/>
        <v>0.4082482904638632</v>
      </c>
      <c r="R26" s="21">
        <f t="shared" si="1"/>
        <v>0.5</v>
      </c>
      <c r="S26" s="21">
        <f t="shared" si="2"/>
        <v>0.5477225575051661</v>
      </c>
      <c r="T26" s="21">
        <f t="shared" si="5"/>
        <v>2.3333333333333335</v>
      </c>
      <c r="U26" s="22" t="str">
        <f t="shared" si="3"/>
        <v>**** Limited-UP ****</v>
      </c>
      <c r="V26">
        <v>81.22548485</v>
      </c>
      <c r="W26">
        <v>0.239505029</v>
      </c>
      <c r="X26">
        <v>339.1389533202662</v>
      </c>
      <c r="Y26">
        <v>0.0029486438824255293</v>
      </c>
      <c r="Z26">
        <v>8.36115297994738E-38</v>
      </c>
      <c r="AA26" t="s">
        <v>1648</v>
      </c>
      <c r="AB26" t="s">
        <v>1652</v>
      </c>
      <c r="AC26" t="s">
        <v>1653</v>
      </c>
    </row>
    <row r="27" spans="1:29" ht="16.5" customHeight="1">
      <c r="A27" s="18" t="s">
        <v>1655</v>
      </c>
      <c r="B27" s="19">
        <v>262059</v>
      </c>
      <c r="C27" s="20">
        <v>11</v>
      </c>
      <c r="D27" s="20">
        <v>8</v>
      </c>
      <c r="E27" s="20">
        <v>9</v>
      </c>
      <c r="F27" s="20">
        <v>12</v>
      </c>
      <c r="G27" s="20">
        <v>11</v>
      </c>
      <c r="H27" s="20">
        <v>9</v>
      </c>
      <c r="I27" s="20">
        <v>4</v>
      </c>
      <c r="J27" s="20">
        <v>4</v>
      </c>
      <c r="K27" s="20">
        <v>6</v>
      </c>
      <c r="L27" s="20">
        <v>4</v>
      </c>
      <c r="M27" s="20">
        <v>6</v>
      </c>
      <c r="N27" s="20">
        <v>6</v>
      </c>
      <c r="O27" s="18" t="s">
        <v>1658</v>
      </c>
      <c r="P27" s="21">
        <f t="shared" si="4"/>
        <v>10</v>
      </c>
      <c r="Q27" s="21">
        <f t="shared" si="0"/>
        <v>1.5491933384829668</v>
      </c>
      <c r="R27" s="21">
        <f t="shared" si="1"/>
        <v>5</v>
      </c>
      <c r="S27" s="21">
        <f t="shared" si="2"/>
        <v>1.0954451150103321</v>
      </c>
      <c r="T27" s="21">
        <f t="shared" si="5"/>
        <v>2</v>
      </c>
      <c r="U27" s="22" t="str">
        <f t="shared" si="3"/>
        <v>**** Limited-UP ****</v>
      </c>
      <c r="V27">
        <v>0.595603922</v>
      </c>
      <c r="W27">
        <v>0.239505029</v>
      </c>
      <c r="X27">
        <v>2.4868117570925827</v>
      </c>
      <c r="Y27">
        <v>0.4021213094026604</v>
      </c>
      <c r="Z27">
        <v>1</v>
      </c>
      <c r="AA27" t="s">
        <v>1648</v>
      </c>
      <c r="AB27" t="s">
        <v>1656</v>
      </c>
      <c r="AC27" t="s">
        <v>1657</v>
      </c>
    </row>
    <row r="28" spans="1:29" ht="16.5" customHeight="1">
      <c r="A28" s="18" t="s">
        <v>1788</v>
      </c>
      <c r="B28" s="19">
        <v>268958</v>
      </c>
      <c r="C28" s="20">
        <v>7</v>
      </c>
      <c r="D28" s="20">
        <v>5</v>
      </c>
      <c r="E28" s="20">
        <v>6</v>
      </c>
      <c r="F28" s="20">
        <v>6</v>
      </c>
      <c r="G28" s="20">
        <v>5</v>
      </c>
      <c r="H28" s="20">
        <v>7</v>
      </c>
      <c r="I28" s="20">
        <v>5</v>
      </c>
      <c r="J28" s="20">
        <v>2</v>
      </c>
      <c r="K28" s="20">
        <v>2</v>
      </c>
      <c r="L28" s="20">
        <v>2</v>
      </c>
      <c r="M28" s="20">
        <v>1</v>
      </c>
      <c r="N28" s="20">
        <v>2</v>
      </c>
      <c r="O28" s="18" t="s">
        <v>1789</v>
      </c>
      <c r="P28" s="21">
        <f t="shared" si="4"/>
        <v>6</v>
      </c>
      <c r="Q28" s="21">
        <f t="shared" si="0"/>
        <v>0.8944271909999159</v>
      </c>
      <c r="R28" s="21">
        <f t="shared" si="1"/>
        <v>2.3333333333333335</v>
      </c>
      <c r="S28" s="21">
        <f t="shared" si="2"/>
        <v>1.3662601021279466</v>
      </c>
      <c r="T28" s="21">
        <f t="shared" si="5"/>
        <v>2.571428571428571</v>
      </c>
      <c r="U28" s="22" t="str">
        <f t="shared" si="3"/>
        <v>**** Limited-UP ****</v>
      </c>
      <c r="V28">
        <v>3180.971646</v>
      </c>
      <c r="W28">
        <v>2043.61658</v>
      </c>
      <c r="X28">
        <v>1.5565403398713862</v>
      </c>
      <c r="Y28">
        <v>0.6424504231497322</v>
      </c>
      <c r="Z28">
        <v>0.533199495361272</v>
      </c>
      <c r="AA28" t="s">
        <v>1483</v>
      </c>
      <c r="AB28" t="s">
        <v>1483</v>
      </c>
      <c r="AC28" t="s">
        <v>1483</v>
      </c>
    </row>
    <row r="29" spans="1:29" ht="16.5" customHeight="1">
      <c r="A29" s="18" t="s">
        <v>1790</v>
      </c>
      <c r="B29" s="19">
        <v>269393</v>
      </c>
      <c r="C29" s="20">
        <v>14</v>
      </c>
      <c r="D29" s="20">
        <v>16</v>
      </c>
      <c r="E29" s="20">
        <v>17</v>
      </c>
      <c r="F29" s="20">
        <v>18</v>
      </c>
      <c r="G29" s="20">
        <v>15</v>
      </c>
      <c r="H29" s="20">
        <v>15</v>
      </c>
      <c r="I29" s="20">
        <v>4</v>
      </c>
      <c r="J29" s="20">
        <v>6</v>
      </c>
      <c r="K29" s="20">
        <v>4</v>
      </c>
      <c r="L29" s="20">
        <v>3</v>
      </c>
      <c r="M29" s="20">
        <v>6</v>
      </c>
      <c r="N29" s="20">
        <v>4</v>
      </c>
      <c r="O29" s="18" t="s">
        <v>1793</v>
      </c>
      <c r="P29" s="21">
        <f t="shared" si="4"/>
        <v>15.833333333333334</v>
      </c>
      <c r="Q29" s="21">
        <f t="shared" si="0"/>
        <v>1.4719601443879744</v>
      </c>
      <c r="R29" s="21">
        <f t="shared" si="1"/>
        <v>4.5</v>
      </c>
      <c r="S29" s="21">
        <f t="shared" si="2"/>
        <v>1.224744871391589</v>
      </c>
      <c r="T29" s="21">
        <f t="shared" si="5"/>
        <v>3.5185185185185186</v>
      </c>
      <c r="U29" s="22" t="str">
        <f t="shared" si="3"/>
        <v>**** Limited-UP ****</v>
      </c>
      <c r="V29">
        <v>924.0050343</v>
      </c>
      <c r="W29">
        <v>383.1282119</v>
      </c>
      <c r="X29">
        <v>2.41173843533395</v>
      </c>
      <c r="Y29">
        <v>0.41463866286209905</v>
      </c>
      <c r="Z29">
        <v>0.00461111578331805</v>
      </c>
      <c r="AA29" t="s">
        <v>1791</v>
      </c>
      <c r="AB29" t="s">
        <v>1792</v>
      </c>
      <c r="AC29" t="s">
        <v>1483</v>
      </c>
    </row>
    <row r="30" spans="1:29" ht="16.5" customHeight="1">
      <c r="A30" s="18" t="s">
        <v>1794</v>
      </c>
      <c r="B30" s="19" t="s">
        <v>1795</v>
      </c>
      <c r="C30" s="20">
        <v>7</v>
      </c>
      <c r="D30" s="20">
        <v>5</v>
      </c>
      <c r="E30" s="20">
        <v>5</v>
      </c>
      <c r="F30" s="20">
        <v>5</v>
      </c>
      <c r="G30" s="20">
        <v>4</v>
      </c>
      <c r="H30" s="20">
        <v>4</v>
      </c>
      <c r="I30" s="20">
        <v>2</v>
      </c>
      <c r="J30" s="20">
        <v>2</v>
      </c>
      <c r="K30" s="20">
        <v>1</v>
      </c>
      <c r="L30" s="20">
        <v>0</v>
      </c>
      <c r="M30" s="20">
        <v>1</v>
      </c>
      <c r="N30" s="20">
        <v>1</v>
      </c>
      <c r="O30" s="18" t="s">
        <v>1796</v>
      </c>
      <c r="P30" s="21">
        <f t="shared" si="4"/>
        <v>5</v>
      </c>
      <c r="Q30" s="21">
        <f t="shared" si="0"/>
        <v>1.0954451150103321</v>
      </c>
      <c r="R30" s="21">
        <f t="shared" si="1"/>
        <v>1.1666666666666667</v>
      </c>
      <c r="S30" s="21">
        <f t="shared" si="2"/>
        <v>0.7527726527090811</v>
      </c>
      <c r="T30" s="21">
        <f t="shared" si="5"/>
        <v>4.285714285714286</v>
      </c>
      <c r="U30" s="22" t="str">
        <f t="shared" si="3"/>
        <v>**** Limited-UP ****</v>
      </c>
      <c r="V30">
        <v>1.712361275</v>
      </c>
      <c r="W30">
        <v>1.277360156</v>
      </c>
      <c r="X30">
        <v>1.340546960821283</v>
      </c>
      <c r="Y30">
        <v>0.7459641692726321</v>
      </c>
      <c r="Z30">
        <v>1</v>
      </c>
      <c r="AA30" t="s">
        <v>1826</v>
      </c>
      <c r="AB30" t="s">
        <v>1257</v>
      </c>
      <c r="AC30" t="s">
        <v>1819</v>
      </c>
    </row>
    <row r="31" spans="1:29" ht="16.5" customHeight="1">
      <c r="A31" s="18" t="s">
        <v>1797</v>
      </c>
      <c r="B31" s="19">
        <v>1456</v>
      </c>
      <c r="C31" s="20">
        <v>2</v>
      </c>
      <c r="D31" s="20">
        <v>1</v>
      </c>
      <c r="E31" s="20">
        <v>2</v>
      </c>
      <c r="F31" s="20">
        <v>2</v>
      </c>
      <c r="G31" s="20">
        <v>3</v>
      </c>
      <c r="H31" s="20">
        <v>2</v>
      </c>
      <c r="I31" s="20">
        <v>6</v>
      </c>
      <c r="J31" s="20">
        <v>6</v>
      </c>
      <c r="K31" s="20">
        <v>1</v>
      </c>
      <c r="L31" s="20">
        <v>8</v>
      </c>
      <c r="M31" s="20">
        <v>2</v>
      </c>
      <c r="N31" s="20">
        <v>2</v>
      </c>
      <c r="O31" s="18" t="s">
        <v>1799</v>
      </c>
      <c r="P31" s="21">
        <f t="shared" si="4"/>
        <v>2</v>
      </c>
      <c r="Q31" s="21">
        <f t="shared" si="0"/>
        <v>0.6324555320336759</v>
      </c>
      <c r="R31" s="21">
        <f t="shared" si="1"/>
        <v>4.166666666666667</v>
      </c>
      <c r="S31" s="21">
        <f t="shared" si="2"/>
        <v>2.857738033247041</v>
      </c>
      <c r="T31" s="21">
        <f t="shared" si="5"/>
        <v>0.48</v>
      </c>
      <c r="U31" s="22" t="str">
        <f t="shared" si="3"/>
        <v>++++ Replete-UP ++++</v>
      </c>
      <c r="V31">
        <v>4.392578924</v>
      </c>
      <c r="W31">
        <v>2.474885303</v>
      </c>
      <c r="X31">
        <v>1.774861614263665</v>
      </c>
      <c r="Y31">
        <v>0.5634242083796877</v>
      </c>
      <c r="Z31">
        <v>0.771220865667165</v>
      </c>
      <c r="AA31" t="s">
        <v>1798</v>
      </c>
      <c r="AB31" t="s">
        <v>1483</v>
      </c>
      <c r="AC31" t="s">
        <v>1483</v>
      </c>
    </row>
    <row r="32" spans="1:29" ht="16.5" customHeight="1">
      <c r="A32" s="18" t="s">
        <v>1800</v>
      </c>
      <c r="B32" s="19">
        <v>3393</v>
      </c>
      <c r="C32" s="20">
        <v>1</v>
      </c>
      <c r="D32" s="20">
        <v>1</v>
      </c>
      <c r="E32" s="20">
        <v>1</v>
      </c>
      <c r="F32" s="20">
        <v>1</v>
      </c>
      <c r="G32" s="20">
        <v>1</v>
      </c>
      <c r="H32" s="20">
        <v>1</v>
      </c>
      <c r="I32" s="20">
        <v>3</v>
      </c>
      <c r="J32" s="20">
        <v>2</v>
      </c>
      <c r="K32" s="20">
        <v>3</v>
      </c>
      <c r="L32" s="20">
        <v>2</v>
      </c>
      <c r="M32" s="20">
        <v>2</v>
      </c>
      <c r="N32" s="20">
        <v>2</v>
      </c>
      <c r="O32" s="18" t="s">
        <v>1802</v>
      </c>
      <c r="P32" s="21">
        <f t="shared" si="4"/>
        <v>1</v>
      </c>
      <c r="Q32" s="21">
        <f t="shared" si="0"/>
        <v>0</v>
      </c>
      <c r="R32" s="21">
        <f t="shared" si="1"/>
        <v>2.3333333333333335</v>
      </c>
      <c r="S32" s="21">
        <f t="shared" si="2"/>
        <v>0.5163977794943228</v>
      </c>
      <c r="T32" s="21">
        <f t="shared" si="5"/>
        <v>0.42857142857142855</v>
      </c>
      <c r="U32" s="22" t="str">
        <f t="shared" si="3"/>
        <v>++++ Replete-UP ++++</v>
      </c>
      <c r="V32">
        <v>6.774994612</v>
      </c>
      <c r="W32">
        <v>8.302841017</v>
      </c>
      <c r="X32">
        <v>0.8159851065590986</v>
      </c>
      <c r="Y32">
        <v>1.2255125638467446</v>
      </c>
      <c r="Z32">
        <v>1</v>
      </c>
      <c r="AA32" t="s">
        <v>1801</v>
      </c>
      <c r="AB32" t="s">
        <v>1483</v>
      </c>
      <c r="AC32" t="s">
        <v>1483</v>
      </c>
    </row>
    <row r="33" spans="1:29" ht="16.5" customHeight="1">
      <c r="A33" s="18" t="s">
        <v>1803</v>
      </c>
      <c r="B33" s="19">
        <v>9716</v>
      </c>
      <c r="C33" s="20">
        <v>4</v>
      </c>
      <c r="D33" s="20">
        <v>3</v>
      </c>
      <c r="E33" s="20">
        <v>5</v>
      </c>
      <c r="F33" s="20">
        <v>4</v>
      </c>
      <c r="G33" s="20">
        <v>3</v>
      </c>
      <c r="H33" s="20">
        <v>1</v>
      </c>
      <c r="I33" s="20">
        <v>9</v>
      </c>
      <c r="J33" s="20">
        <v>9</v>
      </c>
      <c r="K33" s="20">
        <v>11</v>
      </c>
      <c r="L33" s="20">
        <v>12</v>
      </c>
      <c r="M33" s="20">
        <v>12</v>
      </c>
      <c r="N33" s="20">
        <v>10</v>
      </c>
      <c r="O33" s="18" t="s">
        <v>1689</v>
      </c>
      <c r="P33" s="21">
        <f t="shared" si="4"/>
        <v>3.3333333333333335</v>
      </c>
      <c r="Q33" s="21">
        <f t="shared" si="0"/>
        <v>1.3662601021279461</v>
      </c>
      <c r="R33" s="21">
        <f t="shared" si="1"/>
        <v>10.5</v>
      </c>
      <c r="S33" s="21">
        <f t="shared" si="2"/>
        <v>1.378404875209022</v>
      </c>
      <c r="T33" s="21">
        <f t="shared" si="5"/>
        <v>0.3174603174603175</v>
      </c>
      <c r="U33" s="22" t="str">
        <f t="shared" si="3"/>
        <v>++++ Replete-UP ++++</v>
      </c>
      <c r="V33">
        <v>213.5984565</v>
      </c>
      <c r="W33">
        <v>518.2090485</v>
      </c>
      <c r="X33">
        <v>0.41218588737166756</v>
      </c>
      <c r="Y33">
        <v>2.4260898556633532</v>
      </c>
      <c r="Z33">
        <v>0.00531023832563034</v>
      </c>
      <c r="AA33" t="s">
        <v>1804</v>
      </c>
      <c r="AB33" t="s">
        <v>1805</v>
      </c>
      <c r="AC33" t="s">
        <v>1806</v>
      </c>
    </row>
    <row r="34" spans="1:29" ht="16.5" customHeight="1">
      <c r="A34" s="18" t="s">
        <v>1690</v>
      </c>
      <c r="B34" s="19">
        <v>12234</v>
      </c>
      <c r="C34" s="20">
        <v>0</v>
      </c>
      <c r="D34" s="20">
        <v>0</v>
      </c>
      <c r="E34" s="20">
        <v>0</v>
      </c>
      <c r="F34" s="20">
        <v>1</v>
      </c>
      <c r="G34" s="20">
        <v>0</v>
      </c>
      <c r="H34" s="20">
        <v>1</v>
      </c>
      <c r="I34" s="20">
        <v>2</v>
      </c>
      <c r="J34" s="20">
        <v>1</v>
      </c>
      <c r="K34" s="20">
        <v>1</v>
      </c>
      <c r="L34" s="20">
        <v>1</v>
      </c>
      <c r="M34" s="20">
        <v>3</v>
      </c>
      <c r="N34" s="20">
        <v>2</v>
      </c>
      <c r="O34" s="18" t="s">
        <v>1704</v>
      </c>
      <c r="P34" s="21">
        <f t="shared" si="4"/>
        <v>0.3333333333333333</v>
      </c>
      <c r="Q34" s="21">
        <f t="shared" si="0"/>
        <v>0.5163977794943223</v>
      </c>
      <c r="R34" s="21">
        <f t="shared" si="1"/>
        <v>1.6666666666666667</v>
      </c>
      <c r="S34" s="21">
        <f t="shared" si="2"/>
        <v>0.8164965809277259</v>
      </c>
      <c r="T34" s="21">
        <f t="shared" si="5"/>
        <v>0.19999999999999998</v>
      </c>
      <c r="U34" s="22" t="str">
        <f t="shared" si="3"/>
        <v>++++ Replete-UP ++++</v>
      </c>
      <c r="V34">
        <v>1.414559315</v>
      </c>
      <c r="W34">
        <v>2.953895362</v>
      </c>
      <c r="X34">
        <v>0.4788792904438705</v>
      </c>
      <c r="Y34">
        <v>2.0882089076625254</v>
      </c>
      <c r="Z34">
        <v>0.767859836379312</v>
      </c>
      <c r="AA34" t="s">
        <v>1667</v>
      </c>
      <c r="AB34" t="s">
        <v>1703</v>
      </c>
      <c r="AC34" t="s">
        <v>1483</v>
      </c>
    </row>
    <row r="35" spans="1:29" ht="16.5" customHeight="1">
      <c r="A35" s="18" t="s">
        <v>1705</v>
      </c>
      <c r="B35" s="19">
        <v>20810</v>
      </c>
      <c r="C35" s="20">
        <v>4</v>
      </c>
      <c r="D35" s="20">
        <v>2</v>
      </c>
      <c r="E35" s="20">
        <v>1</v>
      </c>
      <c r="F35" s="20">
        <v>2</v>
      </c>
      <c r="G35" s="20">
        <v>2</v>
      </c>
      <c r="H35" s="20">
        <v>1</v>
      </c>
      <c r="I35" s="20">
        <v>11</v>
      </c>
      <c r="J35" s="20">
        <v>8</v>
      </c>
      <c r="K35" s="20">
        <v>13</v>
      </c>
      <c r="L35" s="20">
        <v>13</v>
      </c>
      <c r="M35" s="20">
        <v>14</v>
      </c>
      <c r="N35" s="20">
        <v>9</v>
      </c>
      <c r="O35" s="18" t="s">
        <v>1706</v>
      </c>
      <c r="P35" s="21">
        <f t="shared" si="4"/>
        <v>2</v>
      </c>
      <c r="Q35" s="21">
        <f t="shared" si="0"/>
        <v>1.0954451150103321</v>
      </c>
      <c r="R35" s="21">
        <f t="shared" si="1"/>
        <v>11.333333333333334</v>
      </c>
      <c r="S35" s="21">
        <f t="shared" si="2"/>
        <v>2.422120283277995</v>
      </c>
      <c r="T35" s="21">
        <f t="shared" si="5"/>
        <v>0.1764705882352941</v>
      </c>
      <c r="U35" s="22" t="str">
        <f t="shared" si="3"/>
        <v>++++ Replete-UP ++++</v>
      </c>
      <c r="V35">
        <v>687.2524754</v>
      </c>
      <c r="W35">
        <v>2128.880371</v>
      </c>
      <c r="X35">
        <v>0.3228234356246032</v>
      </c>
      <c r="Y35">
        <v>3.097668538423136</v>
      </c>
      <c r="Z35">
        <v>1.07575557366925E-05</v>
      </c>
      <c r="AA35" t="s">
        <v>1483</v>
      </c>
      <c r="AB35" t="s">
        <v>1483</v>
      </c>
      <c r="AC35" t="s">
        <v>1483</v>
      </c>
    </row>
    <row r="36" spans="1:29" ht="16.5" customHeight="1">
      <c r="A36" s="18" t="s">
        <v>1573</v>
      </c>
      <c r="B36" s="19">
        <v>21043</v>
      </c>
      <c r="C36" s="20">
        <v>3</v>
      </c>
      <c r="D36" s="20">
        <v>1</v>
      </c>
      <c r="E36" s="20">
        <v>6</v>
      </c>
      <c r="F36" s="20">
        <v>1</v>
      </c>
      <c r="G36" s="20">
        <v>4</v>
      </c>
      <c r="H36" s="20">
        <v>3</v>
      </c>
      <c r="I36" s="20">
        <v>9</v>
      </c>
      <c r="J36" s="20">
        <v>4</v>
      </c>
      <c r="K36" s="20">
        <v>2</v>
      </c>
      <c r="L36" s="20">
        <v>7</v>
      </c>
      <c r="M36" s="20">
        <v>8</v>
      </c>
      <c r="N36" s="20">
        <v>10</v>
      </c>
      <c r="O36" s="18" t="s">
        <v>1574</v>
      </c>
      <c r="P36" s="21">
        <f t="shared" si="4"/>
        <v>3</v>
      </c>
      <c r="Q36" s="21">
        <f t="shared" si="0"/>
        <v>1.8973665961010275</v>
      </c>
      <c r="R36" s="21">
        <f t="shared" si="1"/>
        <v>6.666666666666667</v>
      </c>
      <c r="S36" s="21">
        <f t="shared" si="2"/>
        <v>3.0767948691238196</v>
      </c>
      <c r="T36" s="21">
        <f t="shared" si="5"/>
        <v>0.44999999999999996</v>
      </c>
      <c r="U36" s="22" t="str">
        <f t="shared" si="3"/>
        <v>++++ Replete-UP ++++</v>
      </c>
      <c r="V36">
        <v>97.97684515</v>
      </c>
      <c r="W36">
        <v>142.1063174</v>
      </c>
      <c r="X36">
        <v>0.6894615731559307</v>
      </c>
      <c r="Y36">
        <v>1.4504071567362566</v>
      </c>
      <c r="Z36">
        <v>0.764137612976947</v>
      </c>
      <c r="AA36" t="s">
        <v>1483</v>
      </c>
      <c r="AB36" t="s">
        <v>1483</v>
      </c>
      <c r="AC36" t="s">
        <v>1483</v>
      </c>
    </row>
    <row r="37" spans="1:29" ht="16.5" customHeight="1">
      <c r="A37" s="18" t="s">
        <v>1575</v>
      </c>
      <c r="B37" s="19">
        <v>21371</v>
      </c>
      <c r="C37" s="20">
        <v>4</v>
      </c>
      <c r="D37" s="20">
        <v>2</v>
      </c>
      <c r="E37" s="20">
        <v>5</v>
      </c>
      <c r="F37" s="20">
        <v>2</v>
      </c>
      <c r="G37" s="20">
        <v>5</v>
      </c>
      <c r="H37" s="20">
        <v>7</v>
      </c>
      <c r="I37" s="20">
        <v>10</v>
      </c>
      <c r="J37" s="20">
        <v>9</v>
      </c>
      <c r="K37" s="20">
        <v>10</v>
      </c>
      <c r="L37" s="20">
        <v>8</v>
      </c>
      <c r="M37" s="20">
        <v>7</v>
      </c>
      <c r="N37" s="20">
        <v>7</v>
      </c>
      <c r="O37" s="18" t="s">
        <v>1578</v>
      </c>
      <c r="P37" s="21">
        <f t="shared" si="4"/>
        <v>4.166666666666667</v>
      </c>
      <c r="Q37" s="21">
        <f t="shared" si="0"/>
        <v>1.9407902170679514</v>
      </c>
      <c r="R37" s="21">
        <f t="shared" si="1"/>
        <v>8.5</v>
      </c>
      <c r="S37" s="21">
        <f t="shared" si="2"/>
        <v>1.378404875209022</v>
      </c>
      <c r="T37" s="21">
        <f t="shared" si="5"/>
        <v>0.4901960784313726</v>
      </c>
      <c r="U37" s="22" t="str">
        <f t="shared" si="3"/>
        <v>++++ Replete-UP ++++</v>
      </c>
      <c r="V37">
        <v>5.881588729</v>
      </c>
      <c r="W37">
        <v>4.949770606</v>
      </c>
      <c r="X37">
        <v>1.1882548096007661</v>
      </c>
      <c r="Y37">
        <v>0.8415703365307508</v>
      </c>
      <c r="Z37">
        <v>1</v>
      </c>
      <c r="AA37" t="s">
        <v>1576</v>
      </c>
      <c r="AB37" t="s">
        <v>1577</v>
      </c>
      <c r="AC37" t="s">
        <v>1483</v>
      </c>
    </row>
    <row r="38" spans="1:29" ht="16.5" customHeight="1">
      <c r="A38" s="18" t="s">
        <v>1579</v>
      </c>
      <c r="B38" s="19">
        <v>24123</v>
      </c>
      <c r="C38" s="20">
        <v>1</v>
      </c>
      <c r="D38" s="20">
        <v>1</v>
      </c>
      <c r="E38" s="20">
        <v>1</v>
      </c>
      <c r="F38" s="20">
        <v>0</v>
      </c>
      <c r="G38" s="20">
        <v>1</v>
      </c>
      <c r="H38" s="20">
        <v>1</v>
      </c>
      <c r="I38" s="20">
        <v>1</v>
      </c>
      <c r="J38" s="20">
        <v>2</v>
      </c>
      <c r="K38" s="20">
        <v>2</v>
      </c>
      <c r="L38" s="20">
        <v>2</v>
      </c>
      <c r="M38" s="20">
        <v>2</v>
      </c>
      <c r="N38" s="20">
        <v>2</v>
      </c>
      <c r="O38" s="18" t="s">
        <v>1582</v>
      </c>
      <c r="P38" s="21">
        <f t="shared" si="4"/>
        <v>0.8333333333333334</v>
      </c>
      <c r="Q38" s="21">
        <f t="shared" si="0"/>
        <v>0.40824829046386296</v>
      </c>
      <c r="R38" s="21">
        <f t="shared" si="1"/>
        <v>1.8333333333333333</v>
      </c>
      <c r="S38" s="21">
        <f t="shared" si="2"/>
        <v>0.40824829046386274</v>
      </c>
      <c r="T38" s="21">
        <f t="shared" si="5"/>
        <v>0.4545454545454546</v>
      </c>
      <c r="U38" s="22" t="str">
        <f t="shared" si="3"/>
        <v>++++ Replete-UP ++++</v>
      </c>
      <c r="V38">
        <v>44.29804169</v>
      </c>
      <c r="W38">
        <v>49.09853101</v>
      </c>
      <c r="X38">
        <v>0.9022274348896043</v>
      </c>
      <c r="Y38">
        <v>1.1083679805440176</v>
      </c>
      <c r="Z38">
        <v>1</v>
      </c>
      <c r="AA38" t="s">
        <v>1576</v>
      </c>
      <c r="AB38" t="s">
        <v>1580</v>
      </c>
      <c r="AC38" t="s">
        <v>1581</v>
      </c>
    </row>
    <row r="39" spans="1:29" ht="16.5" customHeight="1">
      <c r="A39" s="18" t="s">
        <v>1583</v>
      </c>
      <c r="B39" s="19">
        <v>25281</v>
      </c>
      <c r="C39" s="20">
        <v>1</v>
      </c>
      <c r="D39" s="20">
        <v>1</v>
      </c>
      <c r="E39" s="20">
        <v>1</v>
      </c>
      <c r="F39" s="20">
        <v>1</v>
      </c>
      <c r="G39" s="20">
        <v>1</v>
      </c>
      <c r="H39" s="20">
        <v>0</v>
      </c>
      <c r="I39" s="20">
        <v>3</v>
      </c>
      <c r="J39" s="20">
        <v>3</v>
      </c>
      <c r="K39" s="20">
        <v>2</v>
      </c>
      <c r="L39" s="20">
        <v>4</v>
      </c>
      <c r="M39" s="20">
        <v>3</v>
      </c>
      <c r="N39" s="20">
        <v>3</v>
      </c>
      <c r="O39" s="18" t="s">
        <v>1585</v>
      </c>
      <c r="P39" s="21">
        <f t="shared" si="4"/>
        <v>0.8333333333333334</v>
      </c>
      <c r="Q39" s="21">
        <f t="shared" si="0"/>
        <v>0.40824829046386296</v>
      </c>
      <c r="R39" s="21">
        <f t="shared" si="1"/>
        <v>3</v>
      </c>
      <c r="S39" s="21">
        <f t="shared" si="2"/>
        <v>0.6324555320336759</v>
      </c>
      <c r="T39" s="21">
        <f t="shared" si="5"/>
        <v>0.2777777777777778</v>
      </c>
      <c r="U39" s="22" t="str">
        <f t="shared" si="3"/>
        <v>++++ Replete-UP ++++</v>
      </c>
      <c r="V39">
        <v>9.976365692</v>
      </c>
      <c r="W39">
        <v>9.420531153</v>
      </c>
      <c r="X39">
        <v>1.0590024628094343</v>
      </c>
      <c r="Y39">
        <v>0.9442848672392071</v>
      </c>
      <c r="Z39">
        <v>1</v>
      </c>
      <c r="AA39" t="s">
        <v>1483</v>
      </c>
      <c r="AB39" t="s">
        <v>1584</v>
      </c>
      <c r="AC39" t="s">
        <v>1483</v>
      </c>
    </row>
    <row r="40" spans="1:29" ht="16.5" customHeight="1">
      <c r="A40" s="18" t="s">
        <v>1586</v>
      </c>
      <c r="B40" s="19">
        <v>25299</v>
      </c>
      <c r="C40" s="20">
        <v>1</v>
      </c>
      <c r="D40" s="20">
        <v>3</v>
      </c>
      <c r="E40" s="20">
        <v>2</v>
      </c>
      <c r="F40" s="20">
        <v>2</v>
      </c>
      <c r="G40" s="20">
        <v>4</v>
      </c>
      <c r="H40" s="20">
        <v>3</v>
      </c>
      <c r="I40" s="20">
        <v>6</v>
      </c>
      <c r="J40" s="20">
        <v>7</v>
      </c>
      <c r="K40" s="20">
        <v>6</v>
      </c>
      <c r="L40" s="20">
        <v>8</v>
      </c>
      <c r="M40" s="20">
        <v>6</v>
      </c>
      <c r="N40" s="20">
        <v>5</v>
      </c>
      <c r="O40" s="18" t="s">
        <v>1589</v>
      </c>
      <c r="P40" s="21">
        <f t="shared" si="4"/>
        <v>2.5</v>
      </c>
      <c r="Q40" s="21">
        <f t="shared" si="0"/>
        <v>1.0488088481701516</v>
      </c>
      <c r="R40" s="21">
        <f t="shared" si="1"/>
        <v>6.333333333333333</v>
      </c>
      <c r="S40" s="21">
        <f t="shared" si="2"/>
        <v>1.0327955589886455</v>
      </c>
      <c r="T40" s="21">
        <f t="shared" si="5"/>
        <v>0.39473684210526316</v>
      </c>
      <c r="U40" s="22" t="str">
        <f t="shared" si="3"/>
        <v>++++ Replete-UP ++++</v>
      </c>
      <c r="V40">
        <v>831.314174</v>
      </c>
      <c r="W40">
        <v>1429.525685</v>
      </c>
      <c r="X40">
        <v>0.5815314706989682</v>
      </c>
      <c r="Y40">
        <v>1.7195973913467764</v>
      </c>
      <c r="Z40">
        <v>0.356645419413391</v>
      </c>
      <c r="AA40" t="s">
        <v>1587</v>
      </c>
      <c r="AB40" t="s">
        <v>1588</v>
      </c>
      <c r="AC40" t="s">
        <v>1483</v>
      </c>
    </row>
    <row r="41" spans="1:29" ht="16.5" customHeight="1">
      <c r="A41" s="18" t="s">
        <v>1590</v>
      </c>
      <c r="B41" s="19">
        <v>26239</v>
      </c>
      <c r="C41" s="20">
        <v>2</v>
      </c>
      <c r="D41" s="20">
        <v>1</v>
      </c>
      <c r="E41" s="20">
        <v>3</v>
      </c>
      <c r="F41" s="20">
        <v>1</v>
      </c>
      <c r="G41" s="20">
        <v>3</v>
      </c>
      <c r="H41" s="20">
        <v>1</v>
      </c>
      <c r="I41" s="20">
        <v>2</v>
      </c>
      <c r="J41" s="20">
        <v>5</v>
      </c>
      <c r="K41" s="20">
        <v>3</v>
      </c>
      <c r="L41" s="20">
        <v>2</v>
      </c>
      <c r="M41" s="20">
        <v>8</v>
      </c>
      <c r="N41" s="20">
        <v>4</v>
      </c>
      <c r="O41" s="18" t="s">
        <v>1725</v>
      </c>
      <c r="P41" s="21">
        <f t="shared" si="4"/>
        <v>1.8333333333333333</v>
      </c>
      <c r="Q41" s="21">
        <f t="shared" si="0"/>
        <v>0.9831920802501749</v>
      </c>
      <c r="R41" s="21">
        <f t="shared" si="1"/>
        <v>4</v>
      </c>
      <c r="S41" s="21">
        <f t="shared" si="2"/>
        <v>2.280350850198276</v>
      </c>
      <c r="T41" s="21">
        <f t="shared" si="5"/>
        <v>0.4583333333333333</v>
      </c>
      <c r="U41" s="22" t="str">
        <f t="shared" si="3"/>
        <v>++++ Replete-UP ++++</v>
      </c>
      <c r="V41">
        <v>33.27936914</v>
      </c>
      <c r="W41">
        <v>42.23272017</v>
      </c>
      <c r="X41">
        <v>0.7879996601222952</v>
      </c>
      <c r="Y41">
        <v>1.269036080351612</v>
      </c>
      <c r="Z41">
        <v>0.944213085824353</v>
      </c>
      <c r="AA41" t="s">
        <v>1591</v>
      </c>
      <c r="AB41" t="s">
        <v>1592</v>
      </c>
      <c r="AC41" t="s">
        <v>1724</v>
      </c>
    </row>
    <row r="42" spans="1:29" ht="16.5" customHeight="1">
      <c r="A42" s="18" t="s">
        <v>1726</v>
      </c>
      <c r="B42" s="19">
        <v>26383</v>
      </c>
      <c r="C42" s="20">
        <v>1</v>
      </c>
      <c r="D42" s="20">
        <v>2</v>
      </c>
      <c r="E42" s="20">
        <v>1</v>
      </c>
      <c r="F42" s="20">
        <v>1</v>
      </c>
      <c r="G42" s="20">
        <v>3</v>
      </c>
      <c r="H42" s="20">
        <v>1</v>
      </c>
      <c r="I42" s="20">
        <v>4</v>
      </c>
      <c r="J42" s="20">
        <v>4</v>
      </c>
      <c r="K42" s="20">
        <v>6</v>
      </c>
      <c r="L42" s="20">
        <v>10</v>
      </c>
      <c r="M42" s="20">
        <v>7</v>
      </c>
      <c r="N42" s="20">
        <v>7</v>
      </c>
      <c r="O42" s="18" t="s">
        <v>1729</v>
      </c>
      <c r="P42" s="21">
        <f t="shared" si="4"/>
        <v>1.5</v>
      </c>
      <c r="Q42" s="21">
        <f t="shared" si="0"/>
        <v>0.8366600265340756</v>
      </c>
      <c r="R42" s="21">
        <f t="shared" si="1"/>
        <v>6.333333333333333</v>
      </c>
      <c r="S42" s="21">
        <f t="shared" si="2"/>
        <v>2.250925735484551</v>
      </c>
      <c r="T42" s="21">
        <f t="shared" si="5"/>
        <v>0.2368421052631579</v>
      </c>
      <c r="U42" s="22" t="str">
        <f t="shared" si="3"/>
        <v>++++ Replete-UP ++++</v>
      </c>
      <c r="V42">
        <v>3.12692059</v>
      </c>
      <c r="W42">
        <v>10.37855127</v>
      </c>
      <c r="X42">
        <v>0.3012868085971309</v>
      </c>
      <c r="Y42">
        <v>3.31909652684848</v>
      </c>
      <c r="Z42">
        <v>0.00813917283416687</v>
      </c>
      <c r="AA42" t="s">
        <v>1727</v>
      </c>
      <c r="AB42" t="s">
        <v>1728</v>
      </c>
      <c r="AC42" t="s">
        <v>1483</v>
      </c>
    </row>
    <row r="43" spans="1:29" ht="16.5" customHeight="1">
      <c r="A43" s="18" t="s">
        <v>1730</v>
      </c>
      <c r="B43" s="19">
        <v>27101</v>
      </c>
      <c r="C43" s="20">
        <v>1</v>
      </c>
      <c r="D43" s="20">
        <v>2</v>
      </c>
      <c r="E43" s="20">
        <v>2</v>
      </c>
      <c r="F43" s="20">
        <v>3</v>
      </c>
      <c r="G43" s="20">
        <v>2</v>
      </c>
      <c r="H43" s="20">
        <v>4</v>
      </c>
      <c r="I43" s="20">
        <v>5</v>
      </c>
      <c r="J43" s="20">
        <v>4</v>
      </c>
      <c r="K43" s="20">
        <v>5</v>
      </c>
      <c r="L43" s="20">
        <v>6</v>
      </c>
      <c r="M43" s="20">
        <v>6</v>
      </c>
      <c r="N43" s="20">
        <v>3</v>
      </c>
      <c r="O43" s="18" t="s">
        <v>1732</v>
      </c>
      <c r="P43" s="21">
        <f t="shared" si="4"/>
        <v>2.3333333333333335</v>
      </c>
      <c r="Q43" s="21">
        <f t="shared" si="0"/>
        <v>1.0327955589886446</v>
      </c>
      <c r="R43" s="21">
        <f t="shared" si="1"/>
        <v>4.833333333333333</v>
      </c>
      <c r="S43" s="21">
        <f t="shared" si="2"/>
        <v>1.1690451944500129</v>
      </c>
      <c r="T43" s="21">
        <f t="shared" si="5"/>
        <v>0.48275862068965525</v>
      </c>
      <c r="U43" s="22" t="str">
        <f t="shared" si="3"/>
        <v>++++ Replete-UP ++++</v>
      </c>
      <c r="V43">
        <v>214.0451594</v>
      </c>
      <c r="W43">
        <v>678.118573</v>
      </c>
      <c r="X43">
        <v>0.3156456229373915</v>
      </c>
      <c r="Y43">
        <v>3.1681098273881356</v>
      </c>
      <c r="Z43">
        <v>7.09960844762626E-06</v>
      </c>
      <c r="AA43" t="s">
        <v>1727</v>
      </c>
      <c r="AB43" t="s">
        <v>1731</v>
      </c>
      <c r="AC43" t="s">
        <v>1483</v>
      </c>
    </row>
    <row r="44" spans="1:29" ht="16.5" customHeight="1">
      <c r="A44" s="18" t="s">
        <v>1733</v>
      </c>
      <c r="B44" s="19">
        <v>27414</v>
      </c>
      <c r="C44" s="20">
        <v>5</v>
      </c>
      <c r="D44" s="20">
        <v>7</v>
      </c>
      <c r="E44" s="20">
        <v>3</v>
      </c>
      <c r="F44" s="20">
        <v>10</v>
      </c>
      <c r="G44" s="20">
        <v>8</v>
      </c>
      <c r="H44" s="20">
        <v>7</v>
      </c>
      <c r="I44" s="20">
        <v>16</v>
      </c>
      <c r="J44" s="20">
        <v>17</v>
      </c>
      <c r="K44" s="20">
        <v>19</v>
      </c>
      <c r="L44" s="20">
        <v>16</v>
      </c>
      <c r="M44" s="20">
        <v>21</v>
      </c>
      <c r="N44" s="20">
        <v>14</v>
      </c>
      <c r="O44" s="18" t="s">
        <v>1735</v>
      </c>
      <c r="P44" s="21">
        <f t="shared" si="4"/>
        <v>6.666666666666667</v>
      </c>
      <c r="Q44" s="21">
        <f t="shared" si="0"/>
        <v>2.4221202832779927</v>
      </c>
      <c r="R44" s="21">
        <f t="shared" si="1"/>
        <v>17.166666666666668</v>
      </c>
      <c r="S44" s="21">
        <f t="shared" si="2"/>
        <v>2.483277404291887</v>
      </c>
      <c r="T44" s="21">
        <f t="shared" si="5"/>
        <v>0.3883495145631068</v>
      </c>
      <c r="U44" s="22" t="str">
        <f t="shared" si="3"/>
        <v>++++ Replete-UP ++++</v>
      </c>
      <c r="V44">
        <v>729.9870568</v>
      </c>
      <c r="W44">
        <v>1380.586824</v>
      </c>
      <c r="X44">
        <v>0.5287512846783478</v>
      </c>
      <c r="Y44">
        <v>1.8912483600079086</v>
      </c>
      <c r="Z44">
        <v>0.171343487416748</v>
      </c>
      <c r="AA44" t="s">
        <v>1734</v>
      </c>
      <c r="AB44" t="s">
        <v>1483</v>
      </c>
      <c r="AC44" t="s">
        <v>1483</v>
      </c>
    </row>
    <row r="45" spans="1:29" ht="16.5" customHeight="1">
      <c r="A45" s="18" t="s">
        <v>1736</v>
      </c>
      <c r="B45" s="19">
        <v>30154</v>
      </c>
      <c r="C45" s="20">
        <v>1</v>
      </c>
      <c r="D45" s="20">
        <v>3</v>
      </c>
      <c r="E45" s="20">
        <v>2</v>
      </c>
      <c r="F45" s="20">
        <v>2</v>
      </c>
      <c r="G45" s="20">
        <v>2</v>
      </c>
      <c r="H45" s="20">
        <v>2</v>
      </c>
      <c r="I45" s="20">
        <v>6</v>
      </c>
      <c r="J45" s="20">
        <v>3</v>
      </c>
      <c r="K45" s="20">
        <v>3</v>
      </c>
      <c r="L45" s="20">
        <v>2</v>
      </c>
      <c r="M45" s="20">
        <v>6</v>
      </c>
      <c r="N45" s="20">
        <v>5</v>
      </c>
      <c r="O45" s="18" t="s">
        <v>1799</v>
      </c>
      <c r="P45" s="21">
        <f t="shared" si="4"/>
        <v>2</v>
      </c>
      <c r="Q45" s="21">
        <f t="shared" si="0"/>
        <v>0.6324555320336759</v>
      </c>
      <c r="R45" s="21">
        <f t="shared" si="1"/>
        <v>4.166666666666667</v>
      </c>
      <c r="S45" s="21">
        <f t="shared" si="2"/>
        <v>1.7224014243685082</v>
      </c>
      <c r="T45" s="21">
        <f t="shared" si="5"/>
        <v>0.48</v>
      </c>
      <c r="U45" s="22" t="str">
        <f t="shared" si="3"/>
        <v>++++ Replete-UP ++++</v>
      </c>
      <c r="V45">
        <v>103.1883795</v>
      </c>
      <c r="W45">
        <v>470.2282076</v>
      </c>
      <c r="X45">
        <v>0.21944319339467885</v>
      </c>
      <c r="Y45">
        <v>4.556988004642519</v>
      </c>
      <c r="Z45">
        <v>2.47754875232649E-11</v>
      </c>
      <c r="AA45" t="s">
        <v>1727</v>
      </c>
      <c r="AB45" t="s">
        <v>1737</v>
      </c>
      <c r="AC45" t="s">
        <v>1483</v>
      </c>
    </row>
    <row r="46" spans="1:29" ht="16.5" customHeight="1">
      <c r="A46" s="18" t="s">
        <v>1738</v>
      </c>
      <c r="B46" s="19">
        <v>31810</v>
      </c>
      <c r="C46" s="20">
        <v>1</v>
      </c>
      <c r="D46" s="20">
        <v>0</v>
      </c>
      <c r="E46" s="20">
        <v>1</v>
      </c>
      <c r="F46" s="20">
        <v>0</v>
      </c>
      <c r="G46" s="20">
        <v>0</v>
      </c>
      <c r="H46" s="20">
        <v>1</v>
      </c>
      <c r="I46" s="20">
        <v>3</v>
      </c>
      <c r="J46" s="20">
        <v>1</v>
      </c>
      <c r="K46" s="20">
        <v>1</v>
      </c>
      <c r="L46" s="20">
        <v>2</v>
      </c>
      <c r="M46" s="20">
        <v>1</v>
      </c>
      <c r="N46" s="20">
        <v>0</v>
      </c>
      <c r="O46" s="18" t="s">
        <v>1463</v>
      </c>
      <c r="P46" s="21">
        <f t="shared" si="4"/>
        <v>0.5</v>
      </c>
      <c r="Q46" s="21">
        <f t="shared" si="0"/>
        <v>0.5477225575051661</v>
      </c>
      <c r="R46" s="21">
        <f t="shared" si="1"/>
        <v>1.3333333333333333</v>
      </c>
      <c r="S46" s="21">
        <f t="shared" si="2"/>
        <v>1.0327955589886446</v>
      </c>
      <c r="T46" s="21">
        <f t="shared" si="5"/>
        <v>0.375</v>
      </c>
      <c r="U46" s="22" t="str">
        <f t="shared" si="3"/>
        <v>++++ Replete-UP ++++</v>
      </c>
      <c r="V46">
        <v>0.07445049</v>
      </c>
      <c r="W46">
        <v>0.07983501</v>
      </c>
      <c r="X46">
        <v>0.9325544018845867</v>
      </c>
      <c r="Y46">
        <v>1.07232349981847</v>
      </c>
      <c r="Z46">
        <v>1</v>
      </c>
      <c r="AA46" t="s">
        <v>1739</v>
      </c>
      <c r="AB46" t="s">
        <v>1740</v>
      </c>
      <c r="AC46" t="s">
        <v>1741</v>
      </c>
    </row>
    <row r="47" spans="1:29" ht="16.5" customHeight="1">
      <c r="A47" s="18" t="s">
        <v>1743</v>
      </c>
      <c r="B47" s="19">
        <v>33709</v>
      </c>
      <c r="C47" s="20">
        <v>1</v>
      </c>
      <c r="D47" s="20">
        <v>0</v>
      </c>
      <c r="E47" s="20">
        <v>1</v>
      </c>
      <c r="F47" s="20">
        <v>1</v>
      </c>
      <c r="G47" s="20">
        <v>0</v>
      </c>
      <c r="H47" s="20">
        <v>0</v>
      </c>
      <c r="I47" s="20">
        <v>1</v>
      </c>
      <c r="J47" s="20">
        <v>1</v>
      </c>
      <c r="K47" s="20">
        <v>2</v>
      </c>
      <c r="L47" s="20">
        <v>1</v>
      </c>
      <c r="M47" s="20">
        <v>1</v>
      </c>
      <c r="N47" s="20">
        <v>1</v>
      </c>
      <c r="O47" s="18" t="s">
        <v>1745</v>
      </c>
      <c r="P47" s="21">
        <f t="shared" si="4"/>
        <v>0.5</v>
      </c>
      <c r="Q47" s="21">
        <f t="shared" si="0"/>
        <v>0.5477225575051661</v>
      </c>
      <c r="R47" s="21">
        <f t="shared" si="1"/>
        <v>1.1666666666666667</v>
      </c>
      <c r="S47" s="21">
        <f t="shared" si="2"/>
        <v>0.4082482904638632</v>
      </c>
      <c r="T47" s="21">
        <f t="shared" si="5"/>
        <v>0.42857142857142855</v>
      </c>
      <c r="U47" s="22" t="str">
        <f t="shared" si="3"/>
        <v>++++ Replete-UP ++++</v>
      </c>
      <c r="V47">
        <v>0.446702941</v>
      </c>
      <c r="W47">
        <v>0.558845068</v>
      </c>
      <c r="X47">
        <v>0.7993323491225658</v>
      </c>
      <c r="Y47">
        <v>1.2510440758436825</v>
      </c>
      <c r="Z47">
        <v>1</v>
      </c>
      <c r="AA47" t="s">
        <v>1804</v>
      </c>
      <c r="AB47" t="s">
        <v>1744</v>
      </c>
      <c r="AC47" t="s">
        <v>1483</v>
      </c>
    </row>
    <row r="48" spans="1:29" ht="16.5" customHeight="1">
      <c r="A48" s="18" t="s">
        <v>1746</v>
      </c>
      <c r="B48" s="19">
        <v>40348</v>
      </c>
      <c r="C48" s="20">
        <v>1</v>
      </c>
      <c r="D48" s="20">
        <v>1</v>
      </c>
      <c r="E48" s="20">
        <v>1</v>
      </c>
      <c r="F48" s="20">
        <v>1</v>
      </c>
      <c r="G48" s="20">
        <v>2</v>
      </c>
      <c r="H48" s="20">
        <v>1</v>
      </c>
      <c r="I48" s="20">
        <v>2</v>
      </c>
      <c r="J48" s="20">
        <v>4</v>
      </c>
      <c r="K48" s="20">
        <v>3</v>
      </c>
      <c r="L48" s="20">
        <v>3</v>
      </c>
      <c r="M48" s="20">
        <v>2</v>
      </c>
      <c r="N48" s="20">
        <v>3</v>
      </c>
      <c r="O48" s="18" t="s">
        <v>1749</v>
      </c>
      <c r="P48" s="21">
        <f t="shared" si="4"/>
        <v>1.1666666666666667</v>
      </c>
      <c r="Q48" s="21">
        <f t="shared" si="0"/>
        <v>0.4082482904638632</v>
      </c>
      <c r="R48" s="21">
        <f t="shared" si="1"/>
        <v>2.8333333333333335</v>
      </c>
      <c r="S48" s="21">
        <f t="shared" si="2"/>
        <v>0.7527726527090812</v>
      </c>
      <c r="T48" s="21">
        <f t="shared" si="5"/>
        <v>0.4117647058823529</v>
      </c>
      <c r="U48" s="22" t="str">
        <f t="shared" si="3"/>
        <v>++++ Replete-UP ++++</v>
      </c>
      <c r="V48">
        <v>39.01205688</v>
      </c>
      <c r="W48">
        <v>61.55279254</v>
      </c>
      <c r="X48">
        <v>0.6337983261222156</v>
      </c>
      <c r="Y48">
        <v>1.5777889571250927</v>
      </c>
      <c r="Z48">
        <v>0.611596103821206</v>
      </c>
      <c r="AA48" t="s">
        <v>1747</v>
      </c>
      <c r="AB48" t="s">
        <v>1748</v>
      </c>
      <c r="AC48" t="s">
        <v>1806</v>
      </c>
    </row>
    <row r="49" spans="1:29" ht="16.5" customHeight="1">
      <c r="A49" s="18" t="s">
        <v>1625</v>
      </c>
      <c r="B49" s="19">
        <v>40586</v>
      </c>
      <c r="C49" s="20">
        <v>4</v>
      </c>
      <c r="D49" s="20">
        <v>1</v>
      </c>
      <c r="E49" s="20">
        <v>1</v>
      </c>
      <c r="F49" s="20">
        <v>1</v>
      </c>
      <c r="G49" s="20">
        <v>1</v>
      </c>
      <c r="H49" s="20">
        <v>1</v>
      </c>
      <c r="I49" s="20">
        <v>5</v>
      </c>
      <c r="J49" s="20">
        <v>2</v>
      </c>
      <c r="K49" s="20">
        <v>2</v>
      </c>
      <c r="L49" s="20">
        <v>5</v>
      </c>
      <c r="M49" s="20">
        <v>2</v>
      </c>
      <c r="N49" s="20">
        <v>5</v>
      </c>
      <c r="O49" s="18" t="s">
        <v>1582</v>
      </c>
      <c r="P49" s="21">
        <f t="shared" si="4"/>
        <v>1.5</v>
      </c>
      <c r="Q49" s="21">
        <f t="shared" si="0"/>
        <v>1.224744871391589</v>
      </c>
      <c r="R49" s="21">
        <f t="shared" si="1"/>
        <v>3.5</v>
      </c>
      <c r="S49" s="21">
        <f t="shared" si="2"/>
        <v>1.6431676725154984</v>
      </c>
      <c r="T49" s="21">
        <f t="shared" si="5"/>
        <v>0.42857142857142855</v>
      </c>
      <c r="U49" s="22" t="str">
        <f t="shared" si="3"/>
        <v>++++ Replete-UP ++++</v>
      </c>
      <c r="V49">
        <v>94.5521226</v>
      </c>
      <c r="W49">
        <v>92.52877633</v>
      </c>
      <c r="X49">
        <v>1.0218672109396953</v>
      </c>
      <c r="Y49">
        <v>0.9786007313811482</v>
      </c>
      <c r="Z49">
        <v>1</v>
      </c>
      <c r="AA49" t="s">
        <v>1648</v>
      </c>
      <c r="AB49" t="s">
        <v>1626</v>
      </c>
      <c r="AC49" t="s">
        <v>1627</v>
      </c>
    </row>
    <row r="50" spans="1:29" ht="16.5" customHeight="1">
      <c r="A50" s="18" t="s">
        <v>1628</v>
      </c>
      <c r="B50" s="19">
        <v>42612</v>
      </c>
      <c r="C50" s="20">
        <v>6</v>
      </c>
      <c r="D50" s="20">
        <v>1</v>
      </c>
      <c r="E50" s="20">
        <v>1</v>
      </c>
      <c r="F50" s="20">
        <v>2</v>
      </c>
      <c r="G50" s="20">
        <v>0</v>
      </c>
      <c r="H50" s="20">
        <v>1</v>
      </c>
      <c r="I50" s="20">
        <v>4</v>
      </c>
      <c r="J50" s="20">
        <v>6</v>
      </c>
      <c r="K50" s="20">
        <v>6</v>
      </c>
      <c r="L50" s="20">
        <v>7</v>
      </c>
      <c r="M50" s="20">
        <v>3</v>
      </c>
      <c r="N50" s="20">
        <v>2</v>
      </c>
      <c r="O50" s="18" t="s">
        <v>1574</v>
      </c>
      <c r="P50" s="21">
        <f t="shared" si="4"/>
        <v>1.8333333333333333</v>
      </c>
      <c r="Q50" s="21">
        <f t="shared" si="0"/>
        <v>2.136976056643281</v>
      </c>
      <c r="R50" s="21">
        <f t="shared" si="1"/>
        <v>4.666666666666667</v>
      </c>
      <c r="S50" s="21">
        <f t="shared" si="2"/>
        <v>1.9663841605003505</v>
      </c>
      <c r="T50" s="21">
        <f t="shared" si="5"/>
        <v>0.3928571428571428</v>
      </c>
      <c r="U50" s="22" t="str">
        <f t="shared" si="3"/>
        <v>++++ Replete-UP ++++</v>
      </c>
      <c r="V50" t="s">
        <v>1483</v>
      </c>
      <c r="W50" t="s">
        <v>1483</v>
      </c>
      <c r="X50" t="s">
        <v>1483</v>
      </c>
      <c r="Y50" t="s">
        <v>1483</v>
      </c>
      <c r="Z50" t="s">
        <v>1483</v>
      </c>
      <c r="AA50" t="s">
        <v>1629</v>
      </c>
      <c r="AB50" t="s">
        <v>1754</v>
      </c>
      <c r="AC50" t="s">
        <v>1755</v>
      </c>
    </row>
    <row r="51" spans="1:29" ht="16.5" customHeight="1">
      <c r="A51" s="18" t="s">
        <v>1756</v>
      </c>
      <c r="B51" s="19">
        <v>262083</v>
      </c>
      <c r="C51" s="20">
        <v>3</v>
      </c>
      <c r="D51" s="20">
        <v>0</v>
      </c>
      <c r="E51" s="20">
        <v>3</v>
      </c>
      <c r="F51" s="20">
        <v>3</v>
      </c>
      <c r="G51" s="20">
        <v>1</v>
      </c>
      <c r="H51" s="20">
        <v>3</v>
      </c>
      <c r="I51" s="20">
        <v>6</v>
      </c>
      <c r="J51" s="20">
        <v>5</v>
      </c>
      <c r="K51" s="20">
        <v>5</v>
      </c>
      <c r="L51" s="20">
        <v>9</v>
      </c>
      <c r="M51" s="20">
        <v>7</v>
      </c>
      <c r="N51" s="20">
        <v>9</v>
      </c>
      <c r="O51" s="18" t="s">
        <v>1513</v>
      </c>
      <c r="P51" s="21">
        <f t="shared" si="4"/>
        <v>2.1666666666666665</v>
      </c>
      <c r="Q51" s="21">
        <f t="shared" si="0"/>
        <v>1.3291601358251257</v>
      </c>
      <c r="R51" s="21">
        <f t="shared" si="1"/>
        <v>6.833333333333333</v>
      </c>
      <c r="S51" s="21">
        <f t="shared" si="2"/>
        <v>1.8348478592697168</v>
      </c>
      <c r="T51" s="21">
        <f t="shared" si="5"/>
        <v>0.3170731707317073</v>
      </c>
      <c r="U51" s="22" t="str">
        <f t="shared" si="3"/>
        <v>++++ Replete-UP ++++</v>
      </c>
      <c r="V51">
        <v>142.7960403</v>
      </c>
      <c r="W51">
        <v>528.5875997</v>
      </c>
      <c r="X51">
        <v>0.2701464059713922</v>
      </c>
      <c r="Y51">
        <v>3.7016964797447547</v>
      </c>
      <c r="Z51">
        <v>4.97190107942944E-08</v>
      </c>
      <c r="AA51" t="s">
        <v>1757</v>
      </c>
      <c r="AB51" t="s">
        <v>1512</v>
      </c>
      <c r="AC51" t="s">
        <v>1483</v>
      </c>
    </row>
    <row r="52" spans="1:29" ht="16.5" customHeight="1">
      <c r="A52" s="18" t="s">
        <v>1514</v>
      </c>
      <c r="B52" s="19">
        <v>267952</v>
      </c>
      <c r="C52" s="20">
        <v>6</v>
      </c>
      <c r="D52" s="20">
        <v>8</v>
      </c>
      <c r="E52" s="20">
        <v>7</v>
      </c>
      <c r="F52" s="20">
        <v>11</v>
      </c>
      <c r="G52" s="20">
        <v>6</v>
      </c>
      <c r="H52" s="20">
        <v>6</v>
      </c>
      <c r="I52" s="20">
        <v>17</v>
      </c>
      <c r="J52" s="20">
        <v>18</v>
      </c>
      <c r="K52" s="20">
        <v>16</v>
      </c>
      <c r="L52" s="20">
        <v>22</v>
      </c>
      <c r="M52" s="20">
        <v>23</v>
      </c>
      <c r="N52" s="20">
        <v>20</v>
      </c>
      <c r="O52" s="18" t="s">
        <v>1515</v>
      </c>
      <c r="P52" s="21">
        <f t="shared" si="4"/>
        <v>7.333333333333333</v>
      </c>
      <c r="Q52" s="21">
        <f t="shared" si="0"/>
        <v>1.9663841605003491</v>
      </c>
      <c r="R52" s="21">
        <f t="shared" si="1"/>
        <v>19.333333333333332</v>
      </c>
      <c r="S52" s="21">
        <f t="shared" si="2"/>
        <v>2.804757862395023</v>
      </c>
      <c r="T52" s="21">
        <f t="shared" si="5"/>
        <v>0.3793103448275862</v>
      </c>
      <c r="U52" s="22" t="str">
        <f t="shared" si="3"/>
        <v>++++ Replete-UP ++++</v>
      </c>
      <c r="V52">
        <v>185.0094682</v>
      </c>
      <c r="W52">
        <v>186.8937579</v>
      </c>
      <c r="X52">
        <v>0.9899178564272424</v>
      </c>
      <c r="Y52">
        <v>1.0101848284757138</v>
      </c>
      <c r="Z52">
        <v>1</v>
      </c>
      <c r="AA52" t="s">
        <v>1757</v>
      </c>
      <c r="AB52" t="s">
        <v>1748</v>
      </c>
      <c r="AC52" t="s">
        <v>1806</v>
      </c>
    </row>
    <row r="53" spans="1:29" ht="16.5" customHeight="1">
      <c r="A53" s="18" t="s">
        <v>1516</v>
      </c>
      <c r="B53" s="19">
        <v>268009</v>
      </c>
      <c r="C53" s="20">
        <v>2</v>
      </c>
      <c r="D53" s="20">
        <v>0</v>
      </c>
      <c r="E53" s="20">
        <v>2</v>
      </c>
      <c r="F53" s="20">
        <v>1</v>
      </c>
      <c r="G53" s="20">
        <v>1</v>
      </c>
      <c r="H53" s="20">
        <v>1</v>
      </c>
      <c r="I53" s="20">
        <v>3</v>
      </c>
      <c r="J53" s="20">
        <v>4</v>
      </c>
      <c r="K53" s="20">
        <v>5</v>
      </c>
      <c r="L53" s="20">
        <v>3</v>
      </c>
      <c r="M53" s="20">
        <v>5</v>
      </c>
      <c r="N53" s="20">
        <v>3</v>
      </c>
      <c r="O53" s="18" t="s">
        <v>1517</v>
      </c>
      <c r="P53" s="21">
        <f t="shared" si="4"/>
        <v>1.1666666666666667</v>
      </c>
      <c r="Q53" s="21">
        <f t="shared" si="0"/>
        <v>0.7527726527090811</v>
      </c>
      <c r="R53" s="21">
        <f t="shared" si="1"/>
        <v>3.8333333333333335</v>
      </c>
      <c r="S53" s="21">
        <f t="shared" si="2"/>
        <v>0.9831920802501746</v>
      </c>
      <c r="T53" s="21">
        <f t="shared" si="5"/>
        <v>0.30434782608695654</v>
      </c>
      <c r="U53" s="22" t="str">
        <f t="shared" si="3"/>
        <v>++++ Replete-UP ++++</v>
      </c>
      <c r="V53">
        <v>882.9828142</v>
      </c>
      <c r="W53">
        <v>3995.981744</v>
      </c>
      <c r="X53">
        <v>0.22096767972621648</v>
      </c>
      <c r="Y53">
        <v>4.52554871933769</v>
      </c>
      <c r="Z53">
        <v>1.94251229604199E-11</v>
      </c>
      <c r="AA53" t="s">
        <v>1483</v>
      </c>
      <c r="AB53" t="s">
        <v>1483</v>
      </c>
      <c r="AC53" t="s">
        <v>1483</v>
      </c>
    </row>
    <row r="54" spans="1:29" ht="16.5" customHeight="1">
      <c r="A54" s="18" t="s">
        <v>1518</v>
      </c>
      <c r="B54" s="19">
        <v>268316</v>
      </c>
      <c r="C54" s="20">
        <v>1</v>
      </c>
      <c r="D54" s="20">
        <v>3</v>
      </c>
      <c r="E54" s="20">
        <v>2</v>
      </c>
      <c r="F54" s="20">
        <v>2</v>
      </c>
      <c r="G54" s="20">
        <v>1</v>
      </c>
      <c r="H54" s="20">
        <v>2</v>
      </c>
      <c r="I54" s="20">
        <v>4</v>
      </c>
      <c r="J54" s="20">
        <v>6</v>
      </c>
      <c r="K54" s="20">
        <v>7</v>
      </c>
      <c r="L54" s="20">
        <v>5</v>
      </c>
      <c r="M54" s="20">
        <v>6</v>
      </c>
      <c r="N54" s="20">
        <v>8</v>
      </c>
      <c r="O54" s="18" t="s">
        <v>1522</v>
      </c>
      <c r="P54" s="21">
        <f t="shared" si="4"/>
        <v>1.8333333333333333</v>
      </c>
      <c r="Q54" s="21">
        <f t="shared" si="0"/>
        <v>0.7527726527090809</v>
      </c>
      <c r="R54" s="21">
        <f t="shared" si="1"/>
        <v>6</v>
      </c>
      <c r="S54" s="21">
        <f t="shared" si="2"/>
        <v>1.4142135623730951</v>
      </c>
      <c r="T54" s="21">
        <f t="shared" si="5"/>
        <v>0.3055555555555555</v>
      </c>
      <c r="U54" s="22" t="str">
        <f t="shared" si="3"/>
        <v>++++ Replete-UP ++++</v>
      </c>
      <c r="V54">
        <v>1171.255112</v>
      </c>
      <c r="W54">
        <v>854.2346046</v>
      </c>
      <c r="X54">
        <v>1.3711164423600548</v>
      </c>
      <c r="Y54">
        <v>0.7293326584857629</v>
      </c>
      <c r="Z54">
        <v>0.854821302214143</v>
      </c>
      <c r="AA54" t="s">
        <v>1519</v>
      </c>
      <c r="AB54" t="s">
        <v>1520</v>
      </c>
      <c r="AC54" t="s">
        <v>1521</v>
      </c>
    </row>
    <row r="55" spans="1:29" ht="16.5" customHeight="1">
      <c r="A55" s="18" t="s">
        <v>1523</v>
      </c>
      <c r="B55" s="19">
        <v>269148</v>
      </c>
      <c r="C55" s="20">
        <v>2</v>
      </c>
      <c r="D55" s="20">
        <v>2</v>
      </c>
      <c r="E55" s="20">
        <v>4</v>
      </c>
      <c r="F55" s="20">
        <v>2</v>
      </c>
      <c r="G55" s="20">
        <v>4</v>
      </c>
      <c r="H55" s="20">
        <v>3</v>
      </c>
      <c r="I55" s="20">
        <v>6</v>
      </c>
      <c r="J55" s="20">
        <v>4</v>
      </c>
      <c r="K55" s="20">
        <v>5</v>
      </c>
      <c r="L55" s="20">
        <v>7</v>
      </c>
      <c r="M55" s="20">
        <v>9</v>
      </c>
      <c r="N55" s="20">
        <v>6</v>
      </c>
      <c r="O55" s="18" t="s">
        <v>1526</v>
      </c>
      <c r="P55" s="21">
        <f t="shared" si="4"/>
        <v>2.8333333333333335</v>
      </c>
      <c r="Q55" s="21">
        <f t="shared" si="0"/>
        <v>0.9831920802501752</v>
      </c>
      <c r="R55" s="21">
        <f t="shared" si="1"/>
        <v>6.166666666666667</v>
      </c>
      <c r="S55" s="21">
        <f t="shared" si="2"/>
        <v>1.722401424368509</v>
      </c>
      <c r="T55" s="21">
        <f t="shared" si="5"/>
        <v>0.4594594594594595</v>
      </c>
      <c r="U55" s="22" t="str">
        <f t="shared" si="3"/>
        <v>++++ Replete-UP ++++</v>
      </c>
      <c r="V55">
        <v>542.9674253</v>
      </c>
      <c r="W55">
        <v>827.5697113</v>
      </c>
      <c r="X55">
        <v>0.6560987163813325</v>
      </c>
      <c r="Y55">
        <v>1.5241608846842918</v>
      </c>
      <c r="Z55">
        <v>0.650647729246294</v>
      </c>
      <c r="AA55" t="s">
        <v>1524</v>
      </c>
      <c r="AB55" t="s">
        <v>1525</v>
      </c>
      <c r="AC55" t="s">
        <v>1483</v>
      </c>
    </row>
    <row r="56" spans="1:29" ht="16.5" customHeight="1">
      <c r="A56" s="18" t="s">
        <v>1527</v>
      </c>
      <c r="B56" s="19">
        <v>269274</v>
      </c>
      <c r="C56" s="20">
        <v>1</v>
      </c>
      <c r="D56" s="20">
        <v>1</v>
      </c>
      <c r="E56" s="20">
        <v>1</v>
      </c>
      <c r="F56" s="20">
        <v>1</v>
      </c>
      <c r="G56" s="20">
        <v>1</v>
      </c>
      <c r="H56" s="20">
        <v>1</v>
      </c>
      <c r="I56" s="20">
        <v>3</v>
      </c>
      <c r="J56" s="20">
        <v>2</v>
      </c>
      <c r="K56" s="20">
        <v>2</v>
      </c>
      <c r="L56" s="20">
        <v>3</v>
      </c>
      <c r="M56" s="20">
        <v>4</v>
      </c>
      <c r="N56" s="20">
        <v>5</v>
      </c>
      <c r="O56" s="18" t="s">
        <v>1658</v>
      </c>
      <c r="P56" s="21">
        <f t="shared" si="4"/>
        <v>1</v>
      </c>
      <c r="Q56" s="21">
        <f t="shared" si="0"/>
        <v>0</v>
      </c>
      <c r="R56" s="21">
        <f t="shared" si="1"/>
        <v>3.1666666666666665</v>
      </c>
      <c r="S56" s="21">
        <f t="shared" si="2"/>
        <v>1.1690451944500124</v>
      </c>
      <c r="T56" s="21">
        <f t="shared" si="5"/>
        <v>0.31578947368421056</v>
      </c>
      <c r="U56" s="22" t="str">
        <f t="shared" si="3"/>
        <v>++++ Replete-UP ++++</v>
      </c>
      <c r="V56">
        <v>492.2666415</v>
      </c>
      <c r="W56">
        <v>1107.950266</v>
      </c>
      <c r="X56">
        <v>0.44430391562359167</v>
      </c>
      <c r="Y56">
        <v>2.250711652172759</v>
      </c>
      <c r="Z56">
        <v>0.0205027915886779</v>
      </c>
      <c r="AA56" t="s">
        <v>1734</v>
      </c>
      <c r="AB56" t="s">
        <v>1483</v>
      </c>
      <c r="AC56" t="s">
        <v>1483</v>
      </c>
    </row>
    <row r="57" spans="1:29" ht="16.5" customHeight="1">
      <c r="A57" s="18" t="s">
        <v>1528</v>
      </c>
      <c r="B57" s="19" t="s">
        <v>1659</v>
      </c>
      <c r="C57" s="20">
        <v>1</v>
      </c>
      <c r="D57" s="20">
        <v>1</v>
      </c>
      <c r="E57" s="20">
        <v>0</v>
      </c>
      <c r="F57" s="20">
        <v>1</v>
      </c>
      <c r="G57" s="20">
        <v>0</v>
      </c>
      <c r="H57" s="20">
        <v>0</v>
      </c>
      <c r="I57" s="20">
        <v>2</v>
      </c>
      <c r="J57" s="20">
        <v>1</v>
      </c>
      <c r="K57" s="20">
        <v>3</v>
      </c>
      <c r="L57" s="20">
        <v>1</v>
      </c>
      <c r="M57" s="20">
        <v>1</v>
      </c>
      <c r="N57" s="20">
        <v>1</v>
      </c>
      <c r="O57" s="18" t="s">
        <v>1660</v>
      </c>
      <c r="P57" s="21">
        <f t="shared" si="4"/>
        <v>0.5</v>
      </c>
      <c r="Q57" s="21">
        <f t="shared" si="0"/>
        <v>0.5477225575051661</v>
      </c>
      <c r="R57" s="21">
        <f t="shared" si="1"/>
        <v>1.5</v>
      </c>
      <c r="S57" s="21">
        <f t="shared" si="2"/>
        <v>0.8366600265340756</v>
      </c>
      <c r="T57" s="21">
        <f t="shared" si="5"/>
        <v>0.3333333333333333</v>
      </c>
      <c r="U57" s="22" t="str">
        <f t="shared" si="3"/>
        <v>++++ Replete-UP ++++</v>
      </c>
      <c r="V57" t="s">
        <v>1483</v>
      </c>
      <c r="W57" t="s">
        <v>1483</v>
      </c>
      <c r="X57" t="s">
        <v>1483</v>
      </c>
      <c r="Y57" t="s">
        <v>1483</v>
      </c>
      <c r="Z57" t="s">
        <v>1483</v>
      </c>
      <c r="AA57" t="s">
        <v>1483</v>
      </c>
      <c r="AB57" t="s">
        <v>1483</v>
      </c>
      <c r="AC57" t="s">
        <v>1483</v>
      </c>
    </row>
    <row r="58" spans="1:29" ht="16.5" customHeight="1">
      <c r="A58" s="18" t="s">
        <v>1661</v>
      </c>
      <c r="B58" s="19" t="s">
        <v>1662</v>
      </c>
      <c r="C58" s="20">
        <v>1</v>
      </c>
      <c r="D58" s="20">
        <v>1</v>
      </c>
      <c r="E58" s="20">
        <v>1</v>
      </c>
      <c r="F58" s="20">
        <v>3</v>
      </c>
      <c r="G58" s="20">
        <v>3</v>
      </c>
      <c r="H58" s="20">
        <v>2</v>
      </c>
      <c r="I58" s="20">
        <v>7</v>
      </c>
      <c r="J58" s="20">
        <v>6</v>
      </c>
      <c r="K58" s="20">
        <v>7</v>
      </c>
      <c r="L58" s="20">
        <v>1</v>
      </c>
      <c r="M58" s="20">
        <v>1</v>
      </c>
      <c r="N58" s="20">
        <v>2</v>
      </c>
      <c r="O58" s="18" t="s">
        <v>1663</v>
      </c>
      <c r="P58" s="21">
        <f t="shared" si="4"/>
        <v>1.8333333333333333</v>
      </c>
      <c r="Q58" s="21">
        <f t="shared" si="0"/>
        <v>0.9831920802501749</v>
      </c>
      <c r="R58" s="21">
        <f t="shared" si="1"/>
        <v>4</v>
      </c>
      <c r="S58" s="21">
        <f t="shared" si="2"/>
        <v>2.9664793948382653</v>
      </c>
      <c r="T58" s="21">
        <f t="shared" si="5"/>
        <v>0.4583333333333333</v>
      </c>
      <c r="U58" s="22" t="str">
        <f t="shared" si="3"/>
        <v>++++ Replete-UP ++++</v>
      </c>
      <c r="V58" t="s">
        <v>1483</v>
      </c>
      <c r="W58" t="s">
        <v>1483</v>
      </c>
      <c r="X58" t="s">
        <v>1483</v>
      </c>
      <c r="Y58" t="s">
        <v>1483</v>
      </c>
      <c r="Z58" t="s">
        <v>1483</v>
      </c>
      <c r="AA58" t="s">
        <v>1483</v>
      </c>
      <c r="AB58" t="s">
        <v>1483</v>
      </c>
      <c r="AC58" t="s">
        <v>1483</v>
      </c>
    </row>
    <row r="59" spans="1:29" ht="16.5" customHeight="1">
      <c r="A59" s="18" t="s">
        <v>1664</v>
      </c>
      <c r="B59" s="19" t="s">
        <v>1665</v>
      </c>
      <c r="C59" s="20">
        <v>4</v>
      </c>
      <c r="D59" s="20">
        <v>2</v>
      </c>
      <c r="E59" s="20">
        <v>4</v>
      </c>
      <c r="F59" s="20">
        <v>3</v>
      </c>
      <c r="G59" s="20">
        <v>3</v>
      </c>
      <c r="H59" s="20">
        <v>3</v>
      </c>
      <c r="I59" s="20">
        <v>6</v>
      </c>
      <c r="J59" s="20">
        <v>9</v>
      </c>
      <c r="K59" s="20">
        <v>6</v>
      </c>
      <c r="L59" s="20">
        <v>6</v>
      </c>
      <c r="M59" s="20">
        <v>6</v>
      </c>
      <c r="N59" s="20">
        <v>7</v>
      </c>
      <c r="O59" s="18" t="s">
        <v>1666</v>
      </c>
      <c r="P59" s="21">
        <f t="shared" si="4"/>
        <v>3.1666666666666665</v>
      </c>
      <c r="Q59" s="21">
        <f t="shared" si="0"/>
        <v>0.7527726527090812</v>
      </c>
      <c r="R59" s="21">
        <f t="shared" si="1"/>
        <v>6.666666666666667</v>
      </c>
      <c r="S59" s="21">
        <f t="shared" si="2"/>
        <v>1.211060141638995</v>
      </c>
      <c r="T59" s="21">
        <f t="shared" si="5"/>
        <v>0.475</v>
      </c>
      <c r="U59" s="22" t="str">
        <f t="shared" si="3"/>
        <v>++++ Replete-UP ++++</v>
      </c>
      <c r="V59" t="s">
        <v>1483</v>
      </c>
      <c r="W59" t="s">
        <v>1483</v>
      </c>
      <c r="X59" t="s">
        <v>1483</v>
      </c>
      <c r="Y59" t="s">
        <v>1483</v>
      </c>
      <c r="Z59" t="s">
        <v>1483</v>
      </c>
      <c r="AA59" t="s">
        <v>1483</v>
      </c>
      <c r="AB59" t="s">
        <v>1483</v>
      </c>
      <c r="AC59" t="s">
        <v>1483</v>
      </c>
    </row>
    <row r="60" spans="1:29" ht="16.5" customHeight="1">
      <c r="A60" s="18" t="s">
        <v>1668</v>
      </c>
      <c r="B60" s="19" t="s">
        <v>1669</v>
      </c>
      <c r="C60" s="20">
        <v>1</v>
      </c>
      <c r="D60" s="20">
        <v>1</v>
      </c>
      <c r="E60" s="20">
        <v>1</v>
      </c>
      <c r="F60" s="20">
        <v>1</v>
      </c>
      <c r="G60" s="20">
        <v>1</v>
      </c>
      <c r="H60" s="20">
        <v>0</v>
      </c>
      <c r="I60" s="20">
        <v>3</v>
      </c>
      <c r="J60" s="20">
        <v>2</v>
      </c>
      <c r="K60" s="20">
        <v>4</v>
      </c>
      <c r="L60" s="20">
        <v>4</v>
      </c>
      <c r="M60" s="20">
        <v>2</v>
      </c>
      <c r="N60" s="20">
        <v>2</v>
      </c>
      <c r="O60" s="18" t="s">
        <v>1670</v>
      </c>
      <c r="P60" s="21">
        <f t="shared" si="4"/>
        <v>0.8333333333333334</v>
      </c>
      <c r="Q60" s="21">
        <f t="shared" si="0"/>
        <v>0.40824829046386296</v>
      </c>
      <c r="R60" s="21">
        <f t="shared" si="1"/>
        <v>2.8333333333333335</v>
      </c>
      <c r="S60" s="21">
        <f t="shared" si="2"/>
        <v>0.9831920802501752</v>
      </c>
      <c r="T60" s="21">
        <f t="shared" si="5"/>
        <v>0.29411764705882354</v>
      </c>
      <c r="U60" s="22" t="str">
        <f t="shared" si="3"/>
        <v>++++ Replete-UP ++++</v>
      </c>
      <c r="V60" t="s">
        <v>1483</v>
      </c>
      <c r="W60" t="s">
        <v>1483</v>
      </c>
      <c r="X60" t="s">
        <v>1483</v>
      </c>
      <c r="Y60" t="s">
        <v>1483</v>
      </c>
      <c r="Z60" t="s">
        <v>1483</v>
      </c>
      <c r="AA60" t="s">
        <v>1483</v>
      </c>
      <c r="AB60" t="s">
        <v>1483</v>
      </c>
      <c r="AC60" t="s">
        <v>1483</v>
      </c>
    </row>
    <row r="61" spans="1:29" ht="16.5" customHeight="1">
      <c r="A61" s="18" t="s">
        <v>1671</v>
      </c>
      <c r="B61" s="19" t="s">
        <v>1672</v>
      </c>
      <c r="C61" s="20">
        <v>3</v>
      </c>
      <c r="D61" s="20">
        <v>2</v>
      </c>
      <c r="E61" s="20">
        <v>1</v>
      </c>
      <c r="F61" s="20">
        <v>1</v>
      </c>
      <c r="G61" s="20">
        <v>2</v>
      </c>
      <c r="H61" s="20">
        <v>1</v>
      </c>
      <c r="I61" s="20">
        <v>7</v>
      </c>
      <c r="J61" s="20">
        <v>4</v>
      </c>
      <c r="K61" s="20">
        <v>3</v>
      </c>
      <c r="L61" s="20">
        <v>4</v>
      </c>
      <c r="M61" s="20">
        <v>3</v>
      </c>
      <c r="N61" s="20">
        <v>3</v>
      </c>
      <c r="O61" s="18" t="s">
        <v>1582</v>
      </c>
      <c r="P61" s="21">
        <f t="shared" si="4"/>
        <v>1.6666666666666667</v>
      </c>
      <c r="Q61" s="21">
        <f t="shared" si="0"/>
        <v>0.8164965809277259</v>
      </c>
      <c r="R61" s="21">
        <f t="shared" si="1"/>
        <v>4</v>
      </c>
      <c r="S61" s="21">
        <f t="shared" si="2"/>
        <v>1.5491933384829668</v>
      </c>
      <c r="T61" s="21">
        <f t="shared" si="5"/>
        <v>0.4166666666666667</v>
      </c>
      <c r="U61" s="22" t="str">
        <f t="shared" si="3"/>
        <v>++++ Replete-UP ++++</v>
      </c>
      <c r="V61">
        <v>5.732687748</v>
      </c>
      <c r="W61">
        <v>4.869935596</v>
      </c>
      <c r="X61">
        <v>1.1771588422460115</v>
      </c>
      <c r="Y61">
        <v>0.8495030272142429</v>
      </c>
      <c r="Z61">
        <v>1</v>
      </c>
      <c r="AA61" t="s">
        <v>1483</v>
      </c>
      <c r="AB61" t="s">
        <v>1483</v>
      </c>
      <c r="AC61" t="s">
        <v>1483</v>
      </c>
    </row>
    <row r="62" spans="1:29" ht="16.5" customHeight="1">
      <c r="A62" s="18" t="s">
        <v>1673</v>
      </c>
      <c r="B62" s="19" t="s">
        <v>1674</v>
      </c>
      <c r="C62" s="20">
        <v>1</v>
      </c>
      <c r="D62" s="20">
        <v>1</v>
      </c>
      <c r="E62" s="20">
        <v>2</v>
      </c>
      <c r="F62" s="20">
        <v>1</v>
      </c>
      <c r="G62" s="20">
        <v>1</v>
      </c>
      <c r="H62" s="20">
        <v>1</v>
      </c>
      <c r="I62" s="20">
        <v>4</v>
      </c>
      <c r="J62" s="20">
        <v>5</v>
      </c>
      <c r="K62" s="20">
        <v>3</v>
      </c>
      <c r="L62" s="20">
        <v>1</v>
      </c>
      <c r="M62" s="20">
        <v>4</v>
      </c>
      <c r="N62" s="20">
        <v>4</v>
      </c>
      <c r="O62" s="18" t="s">
        <v>1675</v>
      </c>
      <c r="P62" s="21">
        <f t="shared" si="4"/>
        <v>1.1666666666666667</v>
      </c>
      <c r="Q62" s="21">
        <f t="shared" si="0"/>
        <v>0.4082482904638632</v>
      </c>
      <c r="R62" s="21">
        <f t="shared" si="1"/>
        <v>3.5</v>
      </c>
      <c r="S62" s="21">
        <f t="shared" si="2"/>
        <v>1.378404875209022</v>
      </c>
      <c r="T62" s="21">
        <f t="shared" si="5"/>
        <v>0.33333333333333337</v>
      </c>
      <c r="U62" s="22" t="str">
        <f t="shared" si="3"/>
        <v>++++ Replete-UP ++++</v>
      </c>
      <c r="V62" t="s">
        <v>1483</v>
      </c>
      <c r="W62" t="s">
        <v>1483</v>
      </c>
      <c r="X62" t="s">
        <v>1483</v>
      </c>
      <c r="Y62" t="s">
        <v>1483</v>
      </c>
      <c r="Z62" t="s">
        <v>1483</v>
      </c>
      <c r="AA62" t="s">
        <v>1483</v>
      </c>
      <c r="AB62" t="s">
        <v>1483</v>
      </c>
      <c r="AC62" t="s">
        <v>1483</v>
      </c>
    </row>
    <row r="63" spans="1:29" ht="16.5" customHeight="1">
      <c r="A63" s="18" t="s">
        <v>1676</v>
      </c>
      <c r="B63" s="19">
        <v>46</v>
      </c>
      <c r="C63" s="20">
        <v>8</v>
      </c>
      <c r="D63" s="20">
        <v>7</v>
      </c>
      <c r="E63" s="20">
        <v>6</v>
      </c>
      <c r="F63" s="20">
        <v>3</v>
      </c>
      <c r="G63" s="20">
        <v>4</v>
      </c>
      <c r="H63" s="20">
        <v>6</v>
      </c>
      <c r="I63" s="20">
        <v>8</v>
      </c>
      <c r="J63" s="20">
        <v>6</v>
      </c>
      <c r="K63" s="20">
        <v>7</v>
      </c>
      <c r="L63" s="20">
        <v>10</v>
      </c>
      <c r="M63" s="20">
        <v>10</v>
      </c>
      <c r="N63" s="20">
        <v>11</v>
      </c>
      <c r="O63" s="18" t="s">
        <v>1678</v>
      </c>
      <c r="P63" s="21">
        <f t="shared" si="4"/>
        <v>5.666666666666667</v>
      </c>
      <c r="Q63" s="21">
        <f t="shared" si="0"/>
        <v>1.861898672502526</v>
      </c>
      <c r="R63" s="21">
        <f t="shared" si="1"/>
        <v>8.666666666666666</v>
      </c>
      <c r="S63" s="21">
        <f t="shared" si="2"/>
        <v>1.9663841605003491</v>
      </c>
      <c r="T63" s="21">
        <f t="shared" si="5"/>
        <v>0.653846153846154</v>
      </c>
      <c r="U63" s="22" t="str">
        <f t="shared" si="3"/>
        <v>&lt; 2-fold</v>
      </c>
      <c r="V63">
        <v>57.9969319</v>
      </c>
      <c r="W63">
        <v>247.7280353</v>
      </c>
      <c r="X63">
        <v>0.23411533470471116</v>
      </c>
      <c r="Y63">
        <v>4.271398972054934</v>
      </c>
      <c r="Z63">
        <v>5.55577468264355E-10</v>
      </c>
      <c r="AA63" t="s">
        <v>1727</v>
      </c>
      <c r="AB63" t="s">
        <v>1677</v>
      </c>
      <c r="AC63" t="s">
        <v>1483</v>
      </c>
    </row>
    <row r="64" spans="1:29" ht="16.5" customHeight="1">
      <c r="A64" s="18" t="s">
        <v>1679</v>
      </c>
      <c r="B64" s="19">
        <v>204</v>
      </c>
      <c r="C64" s="20">
        <v>8</v>
      </c>
      <c r="D64" s="20">
        <v>5</v>
      </c>
      <c r="E64" s="20">
        <v>1</v>
      </c>
      <c r="F64" s="20">
        <v>1</v>
      </c>
      <c r="G64" s="20">
        <v>3</v>
      </c>
      <c r="H64" s="20">
        <v>2</v>
      </c>
      <c r="I64" s="20">
        <v>3</v>
      </c>
      <c r="J64" s="20">
        <v>2</v>
      </c>
      <c r="K64" s="20">
        <v>3</v>
      </c>
      <c r="L64" s="20">
        <v>3</v>
      </c>
      <c r="M64" s="20">
        <v>3</v>
      </c>
      <c r="N64" s="20">
        <v>2</v>
      </c>
      <c r="O64" s="18" t="s">
        <v>1682</v>
      </c>
      <c r="P64" s="21">
        <f t="shared" si="4"/>
        <v>3.3333333333333335</v>
      </c>
      <c r="Q64" s="21">
        <f t="shared" si="0"/>
        <v>2.7325202042558927</v>
      </c>
      <c r="R64" s="21">
        <f t="shared" si="1"/>
        <v>2.6666666666666665</v>
      </c>
      <c r="S64" s="21">
        <f t="shared" si="2"/>
        <v>0.5163977794943228</v>
      </c>
      <c r="T64" s="21">
        <f t="shared" si="5"/>
        <v>1.2500000000000002</v>
      </c>
      <c r="U64" s="22" t="str">
        <f t="shared" si="3"/>
        <v>&lt; 2-fold</v>
      </c>
      <c r="V64">
        <v>92.39305839</v>
      </c>
      <c r="W64">
        <v>74.48606412</v>
      </c>
      <c r="X64">
        <v>1.2404073094955201</v>
      </c>
      <c r="Y64">
        <v>0.8061868003718109</v>
      </c>
      <c r="Z64">
        <v>1</v>
      </c>
      <c r="AA64" t="s">
        <v>1757</v>
      </c>
      <c r="AB64" t="s">
        <v>1680</v>
      </c>
      <c r="AC64" t="s">
        <v>1681</v>
      </c>
    </row>
    <row r="65" spans="1:29" ht="16.5" customHeight="1">
      <c r="A65" s="18" t="s">
        <v>1683</v>
      </c>
      <c r="B65" s="19">
        <v>411</v>
      </c>
      <c r="C65" s="20">
        <v>3</v>
      </c>
      <c r="D65" s="20">
        <v>1</v>
      </c>
      <c r="E65" s="20">
        <v>2</v>
      </c>
      <c r="F65" s="20">
        <v>1</v>
      </c>
      <c r="G65" s="20">
        <v>2</v>
      </c>
      <c r="H65" s="20">
        <v>1</v>
      </c>
      <c r="I65" s="20">
        <v>2</v>
      </c>
      <c r="J65" s="20">
        <v>1</v>
      </c>
      <c r="K65" s="20">
        <v>3</v>
      </c>
      <c r="L65" s="20">
        <v>3</v>
      </c>
      <c r="M65" s="20">
        <v>2</v>
      </c>
      <c r="N65" s="20">
        <v>1</v>
      </c>
      <c r="O65" s="18" t="s">
        <v>1686</v>
      </c>
      <c r="P65" s="21">
        <f t="shared" si="4"/>
        <v>1.6666666666666667</v>
      </c>
      <c r="Q65" s="21">
        <f t="shared" si="0"/>
        <v>0.8164965809277259</v>
      </c>
      <c r="R65" s="21">
        <f t="shared" si="1"/>
        <v>2</v>
      </c>
      <c r="S65" s="21">
        <f t="shared" si="2"/>
        <v>0.8944271909999159</v>
      </c>
      <c r="T65" s="21">
        <f t="shared" si="5"/>
        <v>0.8333333333333334</v>
      </c>
      <c r="U65" s="22" t="str">
        <f t="shared" si="3"/>
        <v>&lt; 2-fold</v>
      </c>
      <c r="V65">
        <v>16.97471177</v>
      </c>
      <c r="W65">
        <v>7.504490919</v>
      </c>
      <c r="X65">
        <v>2.2619404771379132</v>
      </c>
      <c r="Y65">
        <v>0.4420982824735174</v>
      </c>
      <c r="Z65">
        <v>0.0787879245798501</v>
      </c>
      <c r="AA65" t="s">
        <v>1576</v>
      </c>
      <c r="AB65" t="s">
        <v>1684</v>
      </c>
      <c r="AC65" t="s">
        <v>1685</v>
      </c>
    </row>
    <row r="66" spans="1:29" ht="16.5" customHeight="1">
      <c r="A66" s="18" t="s">
        <v>1687</v>
      </c>
      <c r="B66" s="19">
        <v>428</v>
      </c>
      <c r="C66" s="20">
        <v>19</v>
      </c>
      <c r="D66" s="20">
        <v>16</v>
      </c>
      <c r="E66" s="20">
        <v>18</v>
      </c>
      <c r="F66" s="20">
        <v>21</v>
      </c>
      <c r="G66" s="20">
        <v>16</v>
      </c>
      <c r="H66" s="20">
        <v>22</v>
      </c>
      <c r="I66" s="20">
        <v>14</v>
      </c>
      <c r="J66" s="20">
        <v>13</v>
      </c>
      <c r="K66" s="20">
        <v>17</v>
      </c>
      <c r="L66" s="20">
        <v>13</v>
      </c>
      <c r="M66" s="20">
        <v>15</v>
      </c>
      <c r="N66" s="20">
        <v>9</v>
      </c>
      <c r="O66" s="18" t="s">
        <v>1704</v>
      </c>
      <c r="P66" s="21">
        <f t="shared" si="4"/>
        <v>18.666666666666668</v>
      </c>
      <c r="Q66" s="21">
        <f t="shared" si="0"/>
        <v>2.503331114069151</v>
      </c>
      <c r="R66" s="21">
        <f t="shared" si="1"/>
        <v>13.5</v>
      </c>
      <c r="S66" s="21">
        <f t="shared" si="2"/>
        <v>2.6645825188948455</v>
      </c>
      <c r="T66" s="21">
        <f t="shared" si="5"/>
        <v>1.3827160493827162</v>
      </c>
      <c r="U66" s="22" t="str">
        <f t="shared" si="3"/>
        <v>&lt; 2-fold</v>
      </c>
      <c r="V66" t="s">
        <v>1483</v>
      </c>
      <c r="W66" t="s">
        <v>1483</v>
      </c>
      <c r="X66" t="s">
        <v>1483</v>
      </c>
      <c r="Y66" t="s">
        <v>1483</v>
      </c>
      <c r="Z66" t="s">
        <v>1483</v>
      </c>
      <c r="AA66" t="s">
        <v>1784</v>
      </c>
      <c r="AB66" t="s">
        <v>1785</v>
      </c>
      <c r="AC66" t="s">
        <v>1786</v>
      </c>
    </row>
    <row r="67" spans="1:29" ht="16.5" customHeight="1">
      <c r="A67" s="18" t="s">
        <v>1688</v>
      </c>
      <c r="B67" s="19">
        <v>511</v>
      </c>
      <c r="C67" s="20">
        <v>1</v>
      </c>
      <c r="D67" s="20">
        <v>1</v>
      </c>
      <c r="E67" s="20">
        <v>1</v>
      </c>
      <c r="F67" s="20">
        <v>2</v>
      </c>
      <c r="G67" s="20">
        <v>2</v>
      </c>
      <c r="H67" s="20">
        <v>3</v>
      </c>
      <c r="I67" s="20">
        <v>2</v>
      </c>
      <c r="J67" s="20">
        <v>1</v>
      </c>
      <c r="K67" s="20">
        <v>3</v>
      </c>
      <c r="L67" s="20">
        <v>2</v>
      </c>
      <c r="M67" s="20">
        <v>1</v>
      </c>
      <c r="N67" s="20">
        <v>2</v>
      </c>
      <c r="O67" s="18" t="s">
        <v>1686</v>
      </c>
      <c r="P67" s="21">
        <f t="shared" si="4"/>
        <v>1.6666666666666667</v>
      </c>
      <c r="Q67" s="21">
        <f t="shared" si="0"/>
        <v>0.8164965809277259</v>
      </c>
      <c r="R67" s="21">
        <f t="shared" si="1"/>
        <v>1.8333333333333333</v>
      </c>
      <c r="S67" s="21">
        <f t="shared" si="2"/>
        <v>0.7527726527090809</v>
      </c>
      <c r="T67" s="21">
        <f t="shared" si="5"/>
        <v>0.9090909090909092</v>
      </c>
      <c r="U67" s="22" t="str">
        <f t="shared" si="3"/>
        <v>&lt; 2-fold</v>
      </c>
      <c r="V67">
        <v>55.6889667</v>
      </c>
      <c r="W67">
        <v>40.39651495</v>
      </c>
      <c r="X67">
        <v>1.3785586892564357</v>
      </c>
      <c r="Y67">
        <v>0.7253953043808227</v>
      </c>
      <c r="Z67">
        <v>0.870063415214305</v>
      </c>
      <c r="AA67" t="s">
        <v>1524</v>
      </c>
      <c r="AB67" t="s">
        <v>1564</v>
      </c>
      <c r="AC67" t="s">
        <v>1483</v>
      </c>
    </row>
    <row r="68" spans="1:29" ht="16.5" customHeight="1">
      <c r="A68" s="18" t="s">
        <v>1565</v>
      </c>
      <c r="B68" s="19">
        <v>516</v>
      </c>
      <c r="C68" s="20">
        <v>1</v>
      </c>
      <c r="D68" s="20">
        <v>2</v>
      </c>
      <c r="E68" s="20">
        <v>2</v>
      </c>
      <c r="F68" s="20">
        <v>1</v>
      </c>
      <c r="G68" s="20">
        <v>1</v>
      </c>
      <c r="H68" s="20">
        <v>1</v>
      </c>
      <c r="I68" s="20">
        <v>3</v>
      </c>
      <c r="J68" s="20">
        <v>3</v>
      </c>
      <c r="K68" s="20">
        <v>4</v>
      </c>
      <c r="L68" s="20">
        <v>2</v>
      </c>
      <c r="M68" s="20">
        <v>1</v>
      </c>
      <c r="N68" s="20">
        <v>2</v>
      </c>
      <c r="O68" s="18" t="s">
        <v>1567</v>
      </c>
      <c r="P68" s="21">
        <f t="shared" si="4"/>
        <v>1.3333333333333333</v>
      </c>
      <c r="Q68" s="21">
        <f aca="true" t="shared" si="6" ref="Q68:Q131">STDEV(C68:H68)</f>
        <v>0.5163977794943223</v>
      </c>
      <c r="R68" s="21">
        <f aca="true" t="shared" si="7" ref="R68:R131">AVERAGE(I68:N68)</f>
        <v>2.5</v>
      </c>
      <c r="S68" s="21">
        <f aca="true" t="shared" si="8" ref="S68:S131">STDEV(I68:N68)</f>
        <v>1.0488088481701516</v>
      </c>
      <c r="T68" s="21">
        <f t="shared" si="5"/>
        <v>0.5333333333333333</v>
      </c>
      <c r="U68" s="22" t="str">
        <f aca="true" t="shared" si="9" ref="U68:U131">IF(T68="","",IF(T68&gt;1.99,"**** Limited-UP ****",IF(T68&lt;0.5,"++++ Replete-UP ++++","&lt; 2-fold")))</f>
        <v>&lt; 2-fold</v>
      </c>
      <c r="V68">
        <v>149.0498815</v>
      </c>
      <c r="W68">
        <v>122.466905</v>
      </c>
      <c r="X68">
        <v>1.217062532118371</v>
      </c>
      <c r="Y68">
        <v>0.8216504687392187</v>
      </c>
      <c r="Z68">
        <v>1</v>
      </c>
      <c r="AA68" t="s">
        <v>1747</v>
      </c>
      <c r="AB68" t="s">
        <v>1566</v>
      </c>
      <c r="AC68" t="s">
        <v>1483</v>
      </c>
    </row>
    <row r="69" spans="1:29" ht="16.5" customHeight="1">
      <c r="A69" s="18" t="s">
        <v>1695</v>
      </c>
      <c r="B69" s="19">
        <v>517</v>
      </c>
      <c r="C69" s="20">
        <v>4</v>
      </c>
      <c r="D69" s="20">
        <v>3</v>
      </c>
      <c r="E69" s="20">
        <v>2</v>
      </c>
      <c r="F69" s="20">
        <v>2</v>
      </c>
      <c r="G69" s="20">
        <v>2</v>
      </c>
      <c r="H69" s="20">
        <v>2</v>
      </c>
      <c r="I69" s="20">
        <v>1</v>
      </c>
      <c r="J69" s="20">
        <v>3</v>
      </c>
      <c r="K69" s="20">
        <v>2</v>
      </c>
      <c r="L69" s="20">
        <v>3</v>
      </c>
      <c r="M69" s="20">
        <v>3</v>
      </c>
      <c r="N69" s="20">
        <v>2</v>
      </c>
      <c r="O69" s="18" t="s">
        <v>1699</v>
      </c>
      <c r="P69" s="21">
        <f aca="true" t="shared" si="10" ref="P69:P132">AVERAGE(C69:H69)</f>
        <v>2.5</v>
      </c>
      <c r="Q69" s="21">
        <f t="shared" si="6"/>
        <v>0.8366600265340756</v>
      </c>
      <c r="R69" s="21">
        <f t="shared" si="7"/>
        <v>2.3333333333333335</v>
      </c>
      <c r="S69" s="21">
        <f t="shared" si="8"/>
        <v>0.8164965809277264</v>
      </c>
      <c r="T69" s="21">
        <f aca="true" t="shared" si="11" ref="T69:T132">P69/R69</f>
        <v>1.0714285714285714</v>
      </c>
      <c r="U69" s="22" t="str">
        <f t="shared" si="9"/>
        <v>&lt; 2-fold</v>
      </c>
      <c r="V69">
        <v>4.094776963</v>
      </c>
      <c r="W69">
        <v>3.51274043</v>
      </c>
      <c r="X69">
        <v>1.1656930093750195</v>
      </c>
      <c r="Y69">
        <v>0.8578587946891308</v>
      </c>
      <c r="Z69">
        <v>1</v>
      </c>
      <c r="AA69" t="s">
        <v>1696</v>
      </c>
      <c r="AB69" t="s">
        <v>1697</v>
      </c>
      <c r="AC69" t="s">
        <v>1698</v>
      </c>
    </row>
    <row r="70" spans="1:29" ht="16.5" customHeight="1">
      <c r="A70" s="18" t="s">
        <v>1700</v>
      </c>
      <c r="B70" s="19">
        <v>547</v>
      </c>
      <c r="C70" s="20">
        <v>1</v>
      </c>
      <c r="D70" s="20">
        <v>2</v>
      </c>
      <c r="E70" s="20">
        <v>2</v>
      </c>
      <c r="F70" s="20">
        <v>3</v>
      </c>
      <c r="G70" s="20">
        <v>1</v>
      </c>
      <c r="H70" s="20">
        <v>3</v>
      </c>
      <c r="I70" s="20">
        <v>3</v>
      </c>
      <c r="J70" s="20">
        <v>1</v>
      </c>
      <c r="K70" s="20">
        <v>2</v>
      </c>
      <c r="L70" s="20">
        <v>2</v>
      </c>
      <c r="M70" s="20">
        <v>3</v>
      </c>
      <c r="N70" s="20">
        <v>1</v>
      </c>
      <c r="O70" s="18" t="s">
        <v>1453</v>
      </c>
      <c r="P70" s="21">
        <f t="shared" si="10"/>
        <v>2</v>
      </c>
      <c r="Q70" s="21">
        <f t="shared" si="6"/>
        <v>0.8944271909999159</v>
      </c>
      <c r="R70" s="21">
        <f t="shared" si="7"/>
        <v>2</v>
      </c>
      <c r="S70" s="21">
        <f t="shared" si="8"/>
        <v>0.8944271909999159</v>
      </c>
      <c r="T70" s="21">
        <f t="shared" si="11"/>
        <v>1</v>
      </c>
      <c r="U70" s="22" t="str">
        <f t="shared" si="9"/>
        <v>&lt; 2-fold</v>
      </c>
      <c r="V70">
        <v>20.47388482</v>
      </c>
      <c r="W70">
        <v>32.49284898</v>
      </c>
      <c r="X70">
        <v>0.6301043294973022</v>
      </c>
      <c r="Y70">
        <v>1.5870387699094226</v>
      </c>
      <c r="Z70">
        <v>0.634860632788932</v>
      </c>
      <c r="AA70" t="s">
        <v>1648</v>
      </c>
      <c r="AB70" t="s">
        <v>1451</v>
      </c>
      <c r="AC70" t="s">
        <v>1452</v>
      </c>
    </row>
    <row r="71" spans="1:29" ht="16.5" customHeight="1">
      <c r="A71" s="18" t="s">
        <v>1454</v>
      </c>
      <c r="B71" s="19">
        <v>575</v>
      </c>
      <c r="C71" s="20">
        <v>18</v>
      </c>
      <c r="D71" s="20">
        <v>17</v>
      </c>
      <c r="E71" s="20">
        <v>17</v>
      </c>
      <c r="F71" s="20">
        <v>10</v>
      </c>
      <c r="G71" s="20">
        <v>10</v>
      </c>
      <c r="H71" s="20">
        <v>9</v>
      </c>
      <c r="I71" s="20">
        <v>8</v>
      </c>
      <c r="J71" s="20">
        <v>14</v>
      </c>
      <c r="K71" s="20">
        <v>14</v>
      </c>
      <c r="L71" s="20">
        <v>15</v>
      </c>
      <c r="M71" s="20">
        <v>20</v>
      </c>
      <c r="N71" s="20">
        <v>15</v>
      </c>
      <c r="O71" s="18" t="s">
        <v>1458</v>
      </c>
      <c r="P71" s="21">
        <f t="shared" si="10"/>
        <v>13.5</v>
      </c>
      <c r="Q71" s="21">
        <f t="shared" si="6"/>
        <v>4.230839160261236</v>
      </c>
      <c r="R71" s="21">
        <f t="shared" si="7"/>
        <v>14.333333333333334</v>
      </c>
      <c r="S71" s="21">
        <f t="shared" si="8"/>
        <v>3.8297084310253506</v>
      </c>
      <c r="T71" s="21">
        <f t="shared" si="11"/>
        <v>0.9418604651162791</v>
      </c>
      <c r="U71" s="22" t="str">
        <f t="shared" si="9"/>
        <v>&lt; 2-fold</v>
      </c>
      <c r="V71" t="s">
        <v>1483</v>
      </c>
      <c r="W71" t="s">
        <v>1483</v>
      </c>
      <c r="X71" t="s">
        <v>1483</v>
      </c>
      <c r="Y71" t="s">
        <v>1483</v>
      </c>
      <c r="Z71" t="s">
        <v>1483</v>
      </c>
      <c r="AA71" t="s">
        <v>1455</v>
      </c>
      <c r="AB71" t="s">
        <v>1456</v>
      </c>
      <c r="AC71" t="s">
        <v>1457</v>
      </c>
    </row>
    <row r="72" spans="1:29" ht="16.5" customHeight="1">
      <c r="A72" s="18" t="s">
        <v>1459</v>
      </c>
      <c r="B72" s="19">
        <v>644</v>
      </c>
      <c r="C72" s="20">
        <v>10</v>
      </c>
      <c r="D72" s="20">
        <v>11</v>
      </c>
      <c r="E72" s="20">
        <v>12</v>
      </c>
      <c r="F72" s="20">
        <v>13</v>
      </c>
      <c r="G72" s="20">
        <v>17</v>
      </c>
      <c r="H72" s="20">
        <v>13</v>
      </c>
      <c r="I72" s="20">
        <v>12</v>
      </c>
      <c r="J72" s="20">
        <v>10</v>
      </c>
      <c r="K72" s="20">
        <v>13</v>
      </c>
      <c r="L72" s="20">
        <v>8</v>
      </c>
      <c r="M72" s="20">
        <v>8</v>
      </c>
      <c r="N72" s="20">
        <v>8</v>
      </c>
      <c r="O72" s="18" t="s">
        <v>1464</v>
      </c>
      <c r="P72" s="21">
        <f t="shared" si="10"/>
        <v>12.666666666666666</v>
      </c>
      <c r="Q72" s="21">
        <f t="shared" si="6"/>
        <v>2.422120283277995</v>
      </c>
      <c r="R72" s="21">
        <f t="shared" si="7"/>
        <v>9.833333333333334</v>
      </c>
      <c r="S72" s="21">
        <f t="shared" si="8"/>
        <v>2.2286019533929053</v>
      </c>
      <c r="T72" s="21">
        <f t="shared" si="11"/>
        <v>1.2881355932203389</v>
      </c>
      <c r="U72" s="22" t="str">
        <f t="shared" si="9"/>
        <v>&lt; 2-fold</v>
      </c>
      <c r="V72">
        <v>13.62443971</v>
      </c>
      <c r="W72">
        <v>55.48533179</v>
      </c>
      <c r="X72">
        <v>0.24555029717701904</v>
      </c>
      <c r="Y72">
        <v>4.072485399107835</v>
      </c>
      <c r="Z72">
        <v>6.78956377411759E-08</v>
      </c>
      <c r="AA72" t="s">
        <v>1460</v>
      </c>
      <c r="AB72" t="s">
        <v>1461</v>
      </c>
      <c r="AC72" t="s">
        <v>1462</v>
      </c>
    </row>
    <row r="73" spans="1:29" ht="16.5" customHeight="1">
      <c r="A73" s="18" t="s">
        <v>1465</v>
      </c>
      <c r="B73" s="19">
        <v>693</v>
      </c>
      <c r="C73" s="20">
        <v>4</v>
      </c>
      <c r="D73" s="20">
        <v>6</v>
      </c>
      <c r="E73" s="20">
        <v>5</v>
      </c>
      <c r="F73" s="20">
        <v>7</v>
      </c>
      <c r="G73" s="20">
        <v>6</v>
      </c>
      <c r="H73" s="20">
        <v>5</v>
      </c>
      <c r="I73" s="20">
        <v>7</v>
      </c>
      <c r="J73" s="20">
        <v>3</v>
      </c>
      <c r="K73" s="20">
        <v>6</v>
      </c>
      <c r="L73" s="20">
        <v>4</v>
      </c>
      <c r="M73" s="20">
        <v>4</v>
      </c>
      <c r="N73" s="20">
        <v>5</v>
      </c>
      <c r="O73" s="18" t="s">
        <v>1594</v>
      </c>
      <c r="P73" s="21">
        <f t="shared" si="10"/>
        <v>5.5</v>
      </c>
      <c r="Q73" s="21">
        <f t="shared" si="6"/>
        <v>1.0488088481701516</v>
      </c>
      <c r="R73" s="21">
        <f t="shared" si="7"/>
        <v>4.833333333333333</v>
      </c>
      <c r="S73" s="21">
        <f t="shared" si="8"/>
        <v>1.4719601443879753</v>
      </c>
      <c r="T73" s="21">
        <f t="shared" si="11"/>
        <v>1.1379310344827587</v>
      </c>
      <c r="U73" s="22" t="str">
        <f t="shared" si="9"/>
        <v>&lt; 2-fold</v>
      </c>
      <c r="V73">
        <v>10.72087059</v>
      </c>
      <c r="W73">
        <v>14.05096172</v>
      </c>
      <c r="X73">
        <v>0.762999060394565</v>
      </c>
      <c r="Y73">
        <v>1.3106176034907253</v>
      </c>
      <c r="Z73">
        <v>0.939739014036683</v>
      </c>
      <c r="AA73" t="s">
        <v>1466</v>
      </c>
      <c r="AB73" t="s">
        <v>1467</v>
      </c>
      <c r="AC73" t="s">
        <v>1593</v>
      </c>
    </row>
    <row r="74" spans="1:29" ht="16.5" customHeight="1">
      <c r="A74" s="18" t="s">
        <v>1595</v>
      </c>
      <c r="B74" s="19">
        <v>719</v>
      </c>
      <c r="C74" s="20">
        <v>1</v>
      </c>
      <c r="D74" s="20">
        <v>1</v>
      </c>
      <c r="E74" s="20">
        <v>1</v>
      </c>
      <c r="F74" s="20">
        <v>1</v>
      </c>
      <c r="G74" s="20">
        <v>1</v>
      </c>
      <c r="H74" s="20">
        <v>1</v>
      </c>
      <c r="I74" s="20">
        <v>1</v>
      </c>
      <c r="J74" s="20">
        <v>2</v>
      </c>
      <c r="K74" s="20">
        <v>1</v>
      </c>
      <c r="L74" s="20">
        <v>1</v>
      </c>
      <c r="M74" s="20">
        <v>2</v>
      </c>
      <c r="N74" s="20">
        <v>2</v>
      </c>
      <c r="O74" s="18" t="s">
        <v>1599</v>
      </c>
      <c r="P74" s="21">
        <f t="shared" si="10"/>
        <v>1</v>
      </c>
      <c r="Q74" s="21">
        <f t="shared" si="6"/>
        <v>0</v>
      </c>
      <c r="R74" s="21">
        <f t="shared" si="7"/>
        <v>1.5</v>
      </c>
      <c r="S74" s="21">
        <f t="shared" si="8"/>
        <v>0.5477225575051661</v>
      </c>
      <c r="T74" s="21">
        <f t="shared" si="11"/>
        <v>0.6666666666666666</v>
      </c>
      <c r="U74" s="22" t="str">
        <f t="shared" si="9"/>
        <v>&lt; 2-fold</v>
      </c>
      <c r="V74">
        <v>20.69723629</v>
      </c>
      <c r="W74">
        <v>34.56855923</v>
      </c>
      <c r="X74">
        <v>0.5987300816412996</v>
      </c>
      <c r="Y74">
        <v>1.6702016996685696</v>
      </c>
      <c r="Z74">
        <v>0.521014462678907</v>
      </c>
      <c r="AA74" t="s">
        <v>1596</v>
      </c>
      <c r="AB74" t="s">
        <v>1597</v>
      </c>
      <c r="AC74" t="s">
        <v>1598</v>
      </c>
    </row>
    <row r="75" spans="1:29" ht="16.5" customHeight="1">
      <c r="A75" s="18" t="s">
        <v>1600</v>
      </c>
      <c r="B75" s="19">
        <v>802</v>
      </c>
      <c r="C75" s="20">
        <v>9</v>
      </c>
      <c r="D75" s="20">
        <v>8</v>
      </c>
      <c r="E75" s="20">
        <v>14</v>
      </c>
      <c r="F75" s="20">
        <v>9</v>
      </c>
      <c r="G75" s="20">
        <v>11</v>
      </c>
      <c r="H75" s="20">
        <v>9</v>
      </c>
      <c r="I75" s="20">
        <v>12</v>
      </c>
      <c r="J75" s="20">
        <v>10</v>
      </c>
      <c r="K75" s="20">
        <v>14</v>
      </c>
      <c r="L75" s="20">
        <v>11</v>
      </c>
      <c r="M75" s="20">
        <v>10</v>
      </c>
      <c r="N75" s="20">
        <v>12</v>
      </c>
      <c r="O75" s="18" t="s">
        <v>1602</v>
      </c>
      <c r="P75" s="21">
        <f t="shared" si="10"/>
        <v>10</v>
      </c>
      <c r="Q75" s="21">
        <f t="shared" si="6"/>
        <v>2.1908902300206643</v>
      </c>
      <c r="R75" s="21">
        <f t="shared" si="7"/>
        <v>11.5</v>
      </c>
      <c r="S75" s="21">
        <f t="shared" si="8"/>
        <v>1.51657508881031</v>
      </c>
      <c r="T75" s="21">
        <f t="shared" si="11"/>
        <v>0.8695652173913043</v>
      </c>
      <c r="U75" s="22" t="str">
        <f t="shared" si="9"/>
        <v>&lt; 2-fold</v>
      </c>
      <c r="V75">
        <v>304.1302526</v>
      </c>
      <c r="W75">
        <v>1082.323228</v>
      </c>
      <c r="X75">
        <v>0.2809976213501352</v>
      </c>
      <c r="Y75">
        <v>3.5587489858284487</v>
      </c>
      <c r="Z75">
        <v>1.21720308712337E-07</v>
      </c>
      <c r="AA75" t="s">
        <v>1727</v>
      </c>
      <c r="AB75" t="s">
        <v>1601</v>
      </c>
      <c r="AC75" t="s">
        <v>1483</v>
      </c>
    </row>
    <row r="76" spans="1:29" ht="16.5" customHeight="1">
      <c r="A76" s="18" t="s">
        <v>1603</v>
      </c>
      <c r="B76" s="19">
        <v>866</v>
      </c>
      <c r="C76" s="20">
        <v>3</v>
      </c>
      <c r="D76" s="20">
        <v>4</v>
      </c>
      <c r="E76" s="20">
        <v>4</v>
      </c>
      <c r="F76" s="20">
        <v>4</v>
      </c>
      <c r="G76" s="20">
        <v>5</v>
      </c>
      <c r="H76" s="20">
        <v>4</v>
      </c>
      <c r="I76" s="20">
        <v>2</v>
      </c>
      <c r="J76" s="20">
        <v>3</v>
      </c>
      <c r="K76" s="20">
        <v>6</v>
      </c>
      <c r="L76" s="20">
        <v>4</v>
      </c>
      <c r="M76" s="20">
        <v>5</v>
      </c>
      <c r="N76" s="20">
        <v>2</v>
      </c>
      <c r="O76" s="18" t="s">
        <v>1607</v>
      </c>
      <c r="P76" s="21">
        <f t="shared" si="10"/>
        <v>4</v>
      </c>
      <c r="Q76" s="21">
        <f t="shared" si="6"/>
        <v>0.6324555320336759</v>
      </c>
      <c r="R76" s="21">
        <f t="shared" si="7"/>
        <v>3.6666666666666665</v>
      </c>
      <c r="S76" s="21">
        <f t="shared" si="8"/>
        <v>1.6329931618554518</v>
      </c>
      <c r="T76" s="21">
        <f t="shared" si="11"/>
        <v>1.090909090909091</v>
      </c>
      <c r="U76" s="22" t="str">
        <f t="shared" si="9"/>
        <v>&lt; 2-fold</v>
      </c>
      <c r="V76">
        <v>30.59915149</v>
      </c>
      <c r="W76">
        <v>29.45911861</v>
      </c>
      <c r="X76">
        <v>1.038698811566379</v>
      </c>
      <c r="Y76">
        <v>0.9627429904266277</v>
      </c>
      <c r="Z76">
        <v>1</v>
      </c>
      <c r="AA76" t="s">
        <v>1604</v>
      </c>
      <c r="AB76" t="s">
        <v>1605</v>
      </c>
      <c r="AC76" t="s">
        <v>1606</v>
      </c>
    </row>
    <row r="77" spans="1:29" ht="16.5" customHeight="1">
      <c r="A77" s="18" t="s">
        <v>1608</v>
      </c>
      <c r="B77" s="19">
        <v>976</v>
      </c>
      <c r="C77" s="20">
        <v>3</v>
      </c>
      <c r="D77" s="20">
        <v>3</v>
      </c>
      <c r="E77" s="20">
        <v>2</v>
      </c>
      <c r="F77" s="20">
        <v>6</v>
      </c>
      <c r="G77" s="20">
        <v>3</v>
      </c>
      <c r="H77" s="20">
        <v>2</v>
      </c>
      <c r="I77" s="20">
        <v>3</v>
      </c>
      <c r="J77" s="20">
        <v>2</v>
      </c>
      <c r="K77" s="20">
        <v>5</v>
      </c>
      <c r="L77" s="20">
        <v>3</v>
      </c>
      <c r="M77" s="20">
        <v>3</v>
      </c>
      <c r="N77" s="20">
        <v>3</v>
      </c>
      <c r="O77" s="18" t="s">
        <v>1610</v>
      </c>
      <c r="P77" s="21">
        <f t="shared" si="10"/>
        <v>3.1666666666666665</v>
      </c>
      <c r="Q77" s="21">
        <f t="shared" si="6"/>
        <v>1.4719601443879746</v>
      </c>
      <c r="R77" s="21">
        <f t="shared" si="7"/>
        <v>3.1666666666666665</v>
      </c>
      <c r="S77" s="21">
        <f t="shared" si="8"/>
        <v>0.9831920802501752</v>
      </c>
      <c r="T77" s="21">
        <f t="shared" si="11"/>
        <v>1</v>
      </c>
      <c r="U77" s="22" t="str">
        <f t="shared" si="9"/>
        <v>&lt; 2-fold</v>
      </c>
      <c r="V77">
        <v>1.712361275</v>
      </c>
      <c r="W77">
        <v>2.315215283</v>
      </c>
      <c r="X77">
        <v>0.7396121162353263</v>
      </c>
      <c r="Y77">
        <v>1.3520600569526429</v>
      </c>
      <c r="Z77">
        <v>1</v>
      </c>
      <c r="AA77" t="s">
        <v>1483</v>
      </c>
      <c r="AB77" t="s">
        <v>1609</v>
      </c>
      <c r="AC77" t="s">
        <v>1483</v>
      </c>
    </row>
    <row r="78" spans="1:29" ht="16.5" customHeight="1">
      <c r="A78" s="18" t="s">
        <v>1611</v>
      </c>
      <c r="B78" s="19">
        <v>997</v>
      </c>
      <c r="C78" s="20">
        <v>7</v>
      </c>
      <c r="D78" s="20">
        <v>11</v>
      </c>
      <c r="E78" s="20">
        <v>11</v>
      </c>
      <c r="F78" s="20">
        <v>9</v>
      </c>
      <c r="G78" s="20">
        <v>9</v>
      </c>
      <c r="H78" s="20">
        <v>12</v>
      </c>
      <c r="I78" s="20">
        <v>6</v>
      </c>
      <c r="J78" s="20">
        <v>8</v>
      </c>
      <c r="K78" s="20">
        <v>9</v>
      </c>
      <c r="L78" s="20">
        <v>7</v>
      </c>
      <c r="M78" s="20">
        <v>6</v>
      </c>
      <c r="N78" s="20">
        <v>5</v>
      </c>
      <c r="O78" s="18" t="s">
        <v>1615</v>
      </c>
      <c r="P78" s="21">
        <f t="shared" si="10"/>
        <v>9.833333333333334</v>
      </c>
      <c r="Q78" s="21">
        <f t="shared" si="6"/>
        <v>1.83484785926972</v>
      </c>
      <c r="R78" s="21">
        <f t="shared" si="7"/>
        <v>6.833333333333333</v>
      </c>
      <c r="S78" s="21">
        <f t="shared" si="8"/>
        <v>1.4719601443879733</v>
      </c>
      <c r="T78" s="21">
        <f t="shared" si="11"/>
        <v>1.4390243902439026</v>
      </c>
      <c r="U78" s="22" t="str">
        <f t="shared" si="9"/>
        <v>&lt; 2-fold</v>
      </c>
      <c r="V78">
        <v>230.9454207</v>
      </c>
      <c r="W78">
        <v>232.3997135</v>
      </c>
      <c r="X78">
        <v>0.9937422779998393</v>
      </c>
      <c r="Y78">
        <v>1.0062971276745476</v>
      </c>
      <c r="Z78">
        <v>1</v>
      </c>
      <c r="AA78" t="s">
        <v>1612</v>
      </c>
      <c r="AB78" t="s">
        <v>1613</v>
      </c>
      <c r="AC78" t="s">
        <v>1614</v>
      </c>
    </row>
    <row r="79" spans="1:29" ht="16.5" customHeight="1">
      <c r="A79" s="18" t="s">
        <v>1616</v>
      </c>
      <c r="B79" s="19">
        <v>1049</v>
      </c>
      <c r="C79" s="20">
        <v>6</v>
      </c>
      <c r="D79" s="20">
        <v>5</v>
      </c>
      <c r="E79" s="20">
        <v>9</v>
      </c>
      <c r="F79" s="20">
        <v>7</v>
      </c>
      <c r="G79" s="20">
        <v>6</v>
      </c>
      <c r="H79" s="20">
        <v>5</v>
      </c>
      <c r="I79" s="20">
        <v>4</v>
      </c>
      <c r="J79" s="20">
        <v>7</v>
      </c>
      <c r="K79" s="20">
        <v>6</v>
      </c>
      <c r="L79" s="20">
        <v>4</v>
      </c>
      <c r="M79" s="20">
        <v>6</v>
      </c>
      <c r="N79" s="20">
        <v>5</v>
      </c>
      <c r="O79" s="18" t="s">
        <v>1619</v>
      </c>
      <c r="P79" s="21">
        <f t="shared" si="10"/>
        <v>6.333333333333333</v>
      </c>
      <c r="Q79" s="21">
        <f t="shared" si="6"/>
        <v>1.5055453054181624</v>
      </c>
      <c r="R79" s="21">
        <f t="shared" si="7"/>
        <v>5.333333333333333</v>
      </c>
      <c r="S79" s="21">
        <f t="shared" si="8"/>
        <v>1.2110601416389974</v>
      </c>
      <c r="T79" s="21">
        <f t="shared" si="11"/>
        <v>1.1875</v>
      </c>
      <c r="U79" s="22" t="str">
        <f t="shared" si="9"/>
        <v>&lt; 2-fold</v>
      </c>
      <c r="V79">
        <v>0</v>
      </c>
      <c r="W79">
        <v>0.07983501</v>
      </c>
      <c r="X79">
        <v>0</v>
      </c>
      <c r="Y79" t="e">
        <v>#DIV/0!</v>
      </c>
      <c r="Z79">
        <v>1</v>
      </c>
      <c r="AA79" t="s">
        <v>1587</v>
      </c>
      <c r="AB79" t="s">
        <v>1617</v>
      </c>
      <c r="AC79" t="s">
        <v>1618</v>
      </c>
    </row>
    <row r="80" spans="1:29" ht="16.5" customHeight="1">
      <c r="A80" s="18" t="s">
        <v>1620</v>
      </c>
      <c r="B80" s="19">
        <v>1093</v>
      </c>
      <c r="C80" s="20">
        <v>3</v>
      </c>
      <c r="D80" s="20">
        <v>6</v>
      </c>
      <c r="E80" s="20">
        <v>6</v>
      </c>
      <c r="F80" s="20">
        <v>3</v>
      </c>
      <c r="G80" s="20">
        <v>3</v>
      </c>
      <c r="H80" s="20">
        <v>3</v>
      </c>
      <c r="I80" s="20">
        <v>7</v>
      </c>
      <c r="J80" s="20">
        <v>6</v>
      </c>
      <c r="K80" s="20">
        <v>3</v>
      </c>
      <c r="L80" s="20">
        <v>6</v>
      </c>
      <c r="M80" s="20">
        <v>5</v>
      </c>
      <c r="N80" s="20">
        <v>5</v>
      </c>
      <c r="O80" s="18" t="s">
        <v>1622</v>
      </c>
      <c r="P80" s="21">
        <f t="shared" si="10"/>
        <v>4</v>
      </c>
      <c r="Q80" s="21">
        <f t="shared" si="6"/>
        <v>1.5491933384829668</v>
      </c>
      <c r="R80" s="21">
        <f t="shared" si="7"/>
        <v>5.333333333333333</v>
      </c>
      <c r="S80" s="21">
        <f t="shared" si="8"/>
        <v>1.366260102127947</v>
      </c>
      <c r="T80" s="21">
        <f t="shared" si="11"/>
        <v>0.75</v>
      </c>
      <c r="U80" s="22" t="str">
        <f t="shared" si="9"/>
        <v>&lt; 2-fold</v>
      </c>
      <c r="V80">
        <v>0.14890098</v>
      </c>
      <c r="W80">
        <v>2.395050293</v>
      </c>
      <c r="X80">
        <v>0.06217029364067721</v>
      </c>
      <c r="Y80">
        <v>16.084852450265945</v>
      </c>
      <c r="Z80">
        <v>0.108888766728165</v>
      </c>
      <c r="AA80" t="s">
        <v>1483</v>
      </c>
      <c r="AB80" t="s">
        <v>1621</v>
      </c>
      <c r="AC80" t="s">
        <v>1483</v>
      </c>
    </row>
    <row r="81" spans="1:29" ht="16.5" customHeight="1">
      <c r="A81" s="18" t="s">
        <v>1623</v>
      </c>
      <c r="B81" s="19">
        <v>1247</v>
      </c>
      <c r="C81" s="20">
        <v>6</v>
      </c>
      <c r="D81" s="20">
        <v>4</v>
      </c>
      <c r="E81" s="20">
        <v>7</v>
      </c>
      <c r="F81" s="20">
        <v>3</v>
      </c>
      <c r="G81" s="20">
        <v>9</v>
      </c>
      <c r="H81" s="20">
        <v>5</v>
      </c>
      <c r="I81" s="20">
        <v>4</v>
      </c>
      <c r="J81" s="20">
        <v>5</v>
      </c>
      <c r="K81" s="20">
        <v>5</v>
      </c>
      <c r="L81" s="20">
        <v>6</v>
      </c>
      <c r="M81" s="20">
        <v>4</v>
      </c>
      <c r="N81" s="20">
        <v>5</v>
      </c>
      <c r="O81" s="18" t="s">
        <v>1682</v>
      </c>
      <c r="P81" s="21">
        <f t="shared" si="10"/>
        <v>5.666666666666667</v>
      </c>
      <c r="Q81" s="21">
        <f t="shared" si="6"/>
        <v>2.1602468994692874</v>
      </c>
      <c r="R81" s="21">
        <f t="shared" si="7"/>
        <v>4.833333333333333</v>
      </c>
      <c r="S81" s="21">
        <f t="shared" si="8"/>
        <v>0.7527726527090822</v>
      </c>
      <c r="T81" s="21">
        <f t="shared" si="11"/>
        <v>1.1724137931034484</v>
      </c>
      <c r="U81" s="22" t="str">
        <f t="shared" si="9"/>
        <v>&lt; 2-fold</v>
      </c>
      <c r="V81">
        <v>63.58071866</v>
      </c>
      <c r="W81">
        <v>47.3421608</v>
      </c>
      <c r="X81">
        <v>1.343004154977227</v>
      </c>
      <c r="Y81">
        <v>0.7445993344800611</v>
      </c>
      <c r="Z81">
        <v>0.914043490693106</v>
      </c>
      <c r="AA81" t="s">
        <v>1576</v>
      </c>
      <c r="AB81" t="s">
        <v>1624</v>
      </c>
      <c r="AC81" t="s">
        <v>1483</v>
      </c>
    </row>
    <row r="82" spans="1:29" ht="16.5" customHeight="1">
      <c r="A82" s="18" t="s">
        <v>1504</v>
      </c>
      <c r="B82" s="19">
        <v>1326</v>
      </c>
      <c r="C82" s="20">
        <v>11</v>
      </c>
      <c r="D82" s="20">
        <v>9</v>
      </c>
      <c r="E82" s="20">
        <v>9</v>
      </c>
      <c r="F82" s="20">
        <v>8</v>
      </c>
      <c r="G82" s="20">
        <v>11</v>
      </c>
      <c r="H82" s="20">
        <v>7</v>
      </c>
      <c r="I82" s="20">
        <v>7</v>
      </c>
      <c r="J82" s="20">
        <v>5</v>
      </c>
      <c r="K82" s="20">
        <v>7</v>
      </c>
      <c r="L82" s="20">
        <v>7</v>
      </c>
      <c r="M82" s="20">
        <v>7</v>
      </c>
      <c r="N82" s="20">
        <v>6</v>
      </c>
      <c r="O82" s="18" t="s">
        <v>1508</v>
      </c>
      <c r="P82" s="21">
        <f t="shared" si="10"/>
        <v>9.166666666666666</v>
      </c>
      <c r="Q82" s="21">
        <f t="shared" si="6"/>
        <v>1.602081978759721</v>
      </c>
      <c r="R82" s="21">
        <f t="shared" si="7"/>
        <v>6.5</v>
      </c>
      <c r="S82" s="21">
        <f t="shared" si="8"/>
        <v>0.8366600265340756</v>
      </c>
      <c r="T82" s="21">
        <f t="shared" si="11"/>
        <v>1.4102564102564101</v>
      </c>
      <c r="U82" s="22" t="str">
        <f t="shared" si="9"/>
        <v>&lt; 2-fold</v>
      </c>
      <c r="V82">
        <v>78.61971769</v>
      </c>
      <c r="W82">
        <v>81.43170997</v>
      </c>
      <c r="X82">
        <v>0.9654680924539598</v>
      </c>
      <c r="Y82">
        <v>1.0357670106510402</v>
      </c>
      <c r="Z82">
        <v>1</v>
      </c>
      <c r="AA82" t="s">
        <v>1505</v>
      </c>
      <c r="AB82" t="s">
        <v>1506</v>
      </c>
      <c r="AC82" t="s">
        <v>1507</v>
      </c>
    </row>
    <row r="83" spans="1:29" ht="16.5" customHeight="1">
      <c r="A83" s="18" t="s">
        <v>1630</v>
      </c>
      <c r="B83" s="19">
        <v>1584</v>
      </c>
      <c r="C83" s="20">
        <v>1</v>
      </c>
      <c r="D83" s="20">
        <v>1</v>
      </c>
      <c r="E83" s="20">
        <v>1</v>
      </c>
      <c r="F83" s="20">
        <v>1</v>
      </c>
      <c r="G83" s="20">
        <v>1</v>
      </c>
      <c r="H83" s="20">
        <v>1</v>
      </c>
      <c r="I83" s="20">
        <v>0</v>
      </c>
      <c r="J83" s="20">
        <v>1</v>
      </c>
      <c r="K83" s="20">
        <v>2</v>
      </c>
      <c r="L83" s="20">
        <v>1</v>
      </c>
      <c r="M83" s="20">
        <v>1</v>
      </c>
      <c r="N83" s="20">
        <v>1</v>
      </c>
      <c r="O83" s="18" t="s">
        <v>1633</v>
      </c>
      <c r="P83" s="21">
        <f t="shared" si="10"/>
        <v>1</v>
      </c>
      <c r="Q83" s="21">
        <f t="shared" si="6"/>
        <v>0</v>
      </c>
      <c r="R83" s="21">
        <f t="shared" si="7"/>
        <v>1</v>
      </c>
      <c r="S83" s="21">
        <f t="shared" si="8"/>
        <v>0.6324555320336759</v>
      </c>
      <c r="T83" s="21">
        <f t="shared" si="11"/>
        <v>1</v>
      </c>
      <c r="U83" s="22" t="str">
        <f t="shared" si="9"/>
        <v>&lt; 2-fold</v>
      </c>
      <c r="V83">
        <v>37.96975002</v>
      </c>
      <c r="W83">
        <v>41.43437007</v>
      </c>
      <c r="X83">
        <v>0.9163829438182165</v>
      </c>
      <c r="Y83">
        <v>1.0912468490884208</v>
      </c>
      <c r="Z83">
        <v>1</v>
      </c>
      <c r="AA83" t="s">
        <v>1631</v>
      </c>
      <c r="AB83" t="s">
        <v>1632</v>
      </c>
      <c r="AC83" t="s">
        <v>1483</v>
      </c>
    </row>
    <row r="84" spans="1:29" ht="16.5" customHeight="1">
      <c r="A84" s="18" t="s">
        <v>1634</v>
      </c>
      <c r="B84" s="19">
        <v>1666</v>
      </c>
      <c r="C84" s="20">
        <v>1</v>
      </c>
      <c r="D84" s="20">
        <v>0</v>
      </c>
      <c r="E84" s="20">
        <v>1</v>
      </c>
      <c r="F84" s="20">
        <v>1</v>
      </c>
      <c r="G84" s="20">
        <v>1</v>
      </c>
      <c r="H84" s="20">
        <v>2</v>
      </c>
      <c r="I84" s="20">
        <v>1</v>
      </c>
      <c r="J84" s="20">
        <v>2</v>
      </c>
      <c r="K84" s="20">
        <v>2</v>
      </c>
      <c r="L84" s="20">
        <v>1</v>
      </c>
      <c r="M84" s="20">
        <v>0</v>
      </c>
      <c r="N84" s="20">
        <v>2</v>
      </c>
      <c r="O84" s="18" t="s">
        <v>1635</v>
      </c>
      <c r="P84" s="21">
        <f t="shared" si="10"/>
        <v>1</v>
      </c>
      <c r="Q84" s="21">
        <f t="shared" si="6"/>
        <v>0.6324555320336759</v>
      </c>
      <c r="R84" s="21">
        <f t="shared" si="7"/>
        <v>1.3333333333333333</v>
      </c>
      <c r="S84" s="21">
        <f t="shared" si="8"/>
        <v>0.816496580927726</v>
      </c>
      <c r="T84" s="21">
        <f t="shared" si="11"/>
        <v>0.75</v>
      </c>
      <c r="U84" s="22" t="str">
        <f t="shared" si="9"/>
        <v>&lt; 2-fold</v>
      </c>
      <c r="V84">
        <v>0.521153432</v>
      </c>
      <c r="W84">
        <v>0.718515088</v>
      </c>
      <c r="X84">
        <v>0.7253200951571388</v>
      </c>
      <c r="Y84">
        <v>1.3787016334951432</v>
      </c>
      <c r="Z84">
        <v>1</v>
      </c>
      <c r="AA84" t="s">
        <v>1483</v>
      </c>
      <c r="AB84" t="s">
        <v>1483</v>
      </c>
      <c r="AC84" t="s">
        <v>1483</v>
      </c>
    </row>
    <row r="85" spans="1:29" ht="16.5" customHeight="1">
      <c r="A85" s="18" t="s">
        <v>1636</v>
      </c>
      <c r="B85" s="19">
        <v>1738</v>
      </c>
      <c r="C85" s="20">
        <v>3</v>
      </c>
      <c r="D85" s="20">
        <v>3</v>
      </c>
      <c r="E85" s="20">
        <v>2</v>
      </c>
      <c r="F85" s="20">
        <v>2</v>
      </c>
      <c r="G85" s="20">
        <v>3</v>
      </c>
      <c r="H85" s="20">
        <v>1</v>
      </c>
      <c r="I85" s="20">
        <v>2</v>
      </c>
      <c r="J85" s="20">
        <v>1</v>
      </c>
      <c r="K85" s="20">
        <v>3</v>
      </c>
      <c r="L85" s="20">
        <v>2</v>
      </c>
      <c r="M85" s="20">
        <v>3</v>
      </c>
      <c r="N85" s="20">
        <v>2</v>
      </c>
      <c r="O85" s="18" t="s">
        <v>1699</v>
      </c>
      <c r="P85" s="21">
        <f t="shared" si="10"/>
        <v>2.3333333333333335</v>
      </c>
      <c r="Q85" s="21">
        <f t="shared" si="6"/>
        <v>0.8164965809277264</v>
      </c>
      <c r="R85" s="21">
        <f t="shared" si="7"/>
        <v>2.1666666666666665</v>
      </c>
      <c r="S85" s="21">
        <f t="shared" si="8"/>
        <v>0.7527726527090809</v>
      </c>
      <c r="T85" s="21">
        <f t="shared" si="11"/>
        <v>1.076923076923077</v>
      </c>
      <c r="U85" s="22" t="str">
        <f t="shared" si="9"/>
        <v>&lt; 2-fold</v>
      </c>
      <c r="V85">
        <v>5.658237258</v>
      </c>
      <c r="W85">
        <v>5.348945655</v>
      </c>
      <c r="X85">
        <v>1.05782290996187</v>
      </c>
      <c r="Y85">
        <v>0.9453378165500744</v>
      </c>
      <c r="Z85">
        <v>1</v>
      </c>
      <c r="AA85" t="s">
        <v>1604</v>
      </c>
      <c r="AB85" t="s">
        <v>1605</v>
      </c>
      <c r="AC85" t="s">
        <v>1606</v>
      </c>
    </row>
    <row r="86" spans="1:29" ht="16.5" customHeight="1">
      <c r="A86" s="18" t="s">
        <v>1391</v>
      </c>
      <c r="B86" s="19">
        <v>1786</v>
      </c>
      <c r="C86" s="20">
        <v>3</v>
      </c>
      <c r="D86" s="20">
        <v>5</v>
      </c>
      <c r="E86" s="20">
        <v>4</v>
      </c>
      <c r="F86" s="20">
        <v>3</v>
      </c>
      <c r="G86" s="20">
        <v>4</v>
      </c>
      <c r="H86" s="20">
        <v>6</v>
      </c>
      <c r="I86" s="20">
        <v>2</v>
      </c>
      <c r="J86" s="20">
        <v>4</v>
      </c>
      <c r="K86" s="20">
        <v>4</v>
      </c>
      <c r="L86" s="20">
        <v>3</v>
      </c>
      <c r="M86" s="20">
        <v>3</v>
      </c>
      <c r="N86" s="20">
        <v>3</v>
      </c>
      <c r="O86" s="18" t="s">
        <v>1394</v>
      </c>
      <c r="P86" s="21">
        <f t="shared" si="10"/>
        <v>4.166666666666667</v>
      </c>
      <c r="Q86" s="21">
        <f t="shared" si="6"/>
        <v>1.1690451944500118</v>
      </c>
      <c r="R86" s="21">
        <f t="shared" si="7"/>
        <v>3.1666666666666665</v>
      </c>
      <c r="S86" s="21">
        <f t="shared" si="8"/>
        <v>0.7527726527090812</v>
      </c>
      <c r="T86" s="21">
        <f t="shared" si="11"/>
        <v>1.3157894736842106</v>
      </c>
      <c r="U86" s="22" t="str">
        <f t="shared" si="9"/>
        <v>&lt; 2-fold</v>
      </c>
      <c r="V86">
        <v>44.74474463</v>
      </c>
      <c r="W86">
        <v>40.71585499</v>
      </c>
      <c r="X86">
        <v>1.0989513701969298</v>
      </c>
      <c r="Y86">
        <v>0.9099583722442623</v>
      </c>
      <c r="Z86">
        <v>1</v>
      </c>
      <c r="AA86" t="s">
        <v>1392</v>
      </c>
      <c r="AB86" t="s">
        <v>1773</v>
      </c>
      <c r="AC86" t="s">
        <v>1393</v>
      </c>
    </row>
    <row r="87" spans="1:29" ht="16.5" customHeight="1">
      <c r="A87" s="18" t="s">
        <v>1395</v>
      </c>
      <c r="B87" s="19">
        <v>1845</v>
      </c>
      <c r="C87" s="20">
        <v>1</v>
      </c>
      <c r="D87" s="20">
        <v>0</v>
      </c>
      <c r="E87" s="20">
        <v>1</v>
      </c>
      <c r="F87" s="20">
        <v>1</v>
      </c>
      <c r="G87" s="20">
        <v>1</v>
      </c>
      <c r="H87" s="20">
        <v>1</v>
      </c>
      <c r="I87" s="20">
        <v>2</v>
      </c>
      <c r="J87" s="20">
        <v>1</v>
      </c>
      <c r="K87" s="20">
        <v>1</v>
      </c>
      <c r="L87" s="20">
        <v>0</v>
      </c>
      <c r="M87" s="20">
        <v>1</v>
      </c>
      <c r="N87" s="20">
        <v>1</v>
      </c>
      <c r="O87" s="18" t="s">
        <v>1398</v>
      </c>
      <c r="P87" s="21">
        <f t="shared" si="10"/>
        <v>0.8333333333333334</v>
      </c>
      <c r="Q87" s="21">
        <f t="shared" si="6"/>
        <v>0.40824829046386296</v>
      </c>
      <c r="R87" s="21">
        <f t="shared" si="7"/>
        <v>1</v>
      </c>
      <c r="S87" s="21">
        <f t="shared" si="8"/>
        <v>0.6324555320336759</v>
      </c>
      <c r="T87" s="21">
        <f t="shared" si="11"/>
        <v>0.8333333333333334</v>
      </c>
      <c r="U87" s="22" t="str">
        <f t="shared" si="9"/>
        <v>&lt; 2-fold</v>
      </c>
      <c r="V87">
        <v>3.20137108</v>
      </c>
      <c r="W87">
        <v>2.395050293</v>
      </c>
      <c r="X87">
        <v>1.3366613174498376</v>
      </c>
      <c r="Y87">
        <v>0.7481326697684794</v>
      </c>
      <c r="Z87">
        <v>1</v>
      </c>
      <c r="AA87" t="s">
        <v>1396</v>
      </c>
      <c r="AB87" t="s">
        <v>1397</v>
      </c>
      <c r="AC87" t="s">
        <v>1483</v>
      </c>
    </row>
    <row r="88" spans="1:29" ht="16.5" customHeight="1">
      <c r="A88" s="18" t="s">
        <v>1399</v>
      </c>
      <c r="B88" s="19">
        <v>1880</v>
      </c>
      <c r="C88" s="20">
        <v>2</v>
      </c>
      <c r="D88" s="20">
        <v>1</v>
      </c>
      <c r="E88" s="20">
        <v>1</v>
      </c>
      <c r="F88" s="20">
        <v>1</v>
      </c>
      <c r="G88" s="20">
        <v>1</v>
      </c>
      <c r="H88" s="20">
        <v>0</v>
      </c>
      <c r="I88" s="20">
        <v>1</v>
      </c>
      <c r="J88" s="20">
        <v>3</v>
      </c>
      <c r="K88" s="20">
        <v>2</v>
      </c>
      <c r="L88" s="20">
        <v>1</v>
      </c>
      <c r="M88" s="20">
        <v>3</v>
      </c>
      <c r="N88" s="20">
        <v>1</v>
      </c>
      <c r="O88" s="18" t="s">
        <v>1602</v>
      </c>
      <c r="P88" s="21">
        <f t="shared" si="10"/>
        <v>1</v>
      </c>
      <c r="Q88" s="21">
        <f t="shared" si="6"/>
        <v>0.6324555320336759</v>
      </c>
      <c r="R88" s="21">
        <f t="shared" si="7"/>
        <v>1.8333333333333333</v>
      </c>
      <c r="S88" s="21">
        <f t="shared" si="8"/>
        <v>0.9831920802501749</v>
      </c>
      <c r="T88" s="21">
        <f t="shared" si="11"/>
        <v>0.5454545454545455</v>
      </c>
      <c r="U88" s="22" t="str">
        <f t="shared" si="9"/>
        <v>&lt; 2-fold</v>
      </c>
      <c r="V88">
        <v>41.61782404</v>
      </c>
      <c r="W88">
        <v>54.44747667</v>
      </c>
      <c r="X88">
        <v>0.7643664424017467</v>
      </c>
      <c r="Y88">
        <v>1.308273027865875</v>
      </c>
      <c r="Z88">
        <v>0.918007954120891</v>
      </c>
      <c r="AA88" t="s">
        <v>1483</v>
      </c>
      <c r="AB88" t="s">
        <v>1400</v>
      </c>
      <c r="AC88" t="s">
        <v>1483</v>
      </c>
    </row>
    <row r="89" spans="1:29" ht="16.5" customHeight="1">
      <c r="A89" s="18" t="s">
        <v>1401</v>
      </c>
      <c r="B89" s="19">
        <v>1909</v>
      </c>
      <c r="C89" s="20">
        <v>1</v>
      </c>
      <c r="D89" s="20">
        <v>2</v>
      </c>
      <c r="E89" s="20">
        <v>1</v>
      </c>
      <c r="F89" s="20">
        <v>1</v>
      </c>
      <c r="G89" s="20">
        <v>1</v>
      </c>
      <c r="H89" s="20">
        <v>0</v>
      </c>
      <c r="I89" s="20">
        <v>1</v>
      </c>
      <c r="J89" s="20">
        <v>1</v>
      </c>
      <c r="K89" s="20">
        <v>1</v>
      </c>
      <c r="L89" s="20">
        <v>1</v>
      </c>
      <c r="M89" s="20">
        <v>1</v>
      </c>
      <c r="N89" s="20">
        <v>1</v>
      </c>
      <c r="O89" s="18" t="s">
        <v>1403</v>
      </c>
      <c r="P89" s="21">
        <f t="shared" si="10"/>
        <v>1</v>
      </c>
      <c r="Q89" s="21">
        <f t="shared" si="6"/>
        <v>0.6324555320336759</v>
      </c>
      <c r="R89" s="21">
        <f t="shared" si="7"/>
        <v>1</v>
      </c>
      <c r="S89" s="21">
        <f t="shared" si="8"/>
        <v>0</v>
      </c>
      <c r="T89" s="21">
        <f t="shared" si="11"/>
        <v>1</v>
      </c>
      <c r="U89" s="22" t="str">
        <f t="shared" si="9"/>
        <v>&lt; 2-fold</v>
      </c>
      <c r="V89">
        <v>19.65492942</v>
      </c>
      <c r="W89">
        <v>19.24023736</v>
      </c>
      <c r="X89">
        <v>1.0215533754724948</v>
      </c>
      <c r="Y89">
        <v>0.9789013711960711</v>
      </c>
      <c r="Z89">
        <v>1</v>
      </c>
      <c r="AA89" t="s">
        <v>1519</v>
      </c>
      <c r="AB89" t="s">
        <v>1402</v>
      </c>
      <c r="AC89" t="s">
        <v>1483</v>
      </c>
    </row>
    <row r="90" spans="1:29" ht="16.5" customHeight="1">
      <c r="A90" s="18" t="s">
        <v>1529</v>
      </c>
      <c r="B90" s="19">
        <v>1953</v>
      </c>
      <c r="C90" s="20">
        <v>1</v>
      </c>
      <c r="D90" s="20">
        <v>3</v>
      </c>
      <c r="E90" s="20">
        <v>3</v>
      </c>
      <c r="F90" s="20">
        <v>3</v>
      </c>
      <c r="G90" s="20">
        <v>4</v>
      </c>
      <c r="H90" s="20">
        <v>2</v>
      </c>
      <c r="I90" s="20">
        <v>0</v>
      </c>
      <c r="J90" s="20">
        <v>1</v>
      </c>
      <c r="K90" s="20">
        <v>3</v>
      </c>
      <c r="L90" s="20">
        <v>3</v>
      </c>
      <c r="M90" s="20">
        <v>3</v>
      </c>
      <c r="N90" s="20">
        <v>0</v>
      </c>
      <c r="O90" s="18" t="s">
        <v>1530</v>
      </c>
      <c r="P90" s="21">
        <f t="shared" si="10"/>
        <v>2.6666666666666665</v>
      </c>
      <c r="Q90" s="21">
        <f t="shared" si="6"/>
        <v>1.0327955589886446</v>
      </c>
      <c r="R90" s="21">
        <f t="shared" si="7"/>
        <v>1.6666666666666667</v>
      </c>
      <c r="S90" s="21">
        <f t="shared" si="8"/>
        <v>1.505545305418162</v>
      </c>
      <c r="T90" s="21">
        <f t="shared" si="11"/>
        <v>1.5999999999999999</v>
      </c>
      <c r="U90" s="22" t="str">
        <f t="shared" si="9"/>
        <v>&lt; 2-fold</v>
      </c>
      <c r="V90">
        <v>4.169227453</v>
      </c>
      <c r="W90">
        <v>4.949770606</v>
      </c>
      <c r="X90">
        <v>0.8423072067109851</v>
      </c>
      <c r="Y90">
        <v>1.187215296310676</v>
      </c>
      <c r="Z90">
        <v>1</v>
      </c>
      <c r="AA90" t="s">
        <v>1483</v>
      </c>
      <c r="AB90" t="s">
        <v>1483</v>
      </c>
      <c r="AC90" t="s">
        <v>1483</v>
      </c>
    </row>
    <row r="91" spans="1:29" ht="16.5" customHeight="1">
      <c r="A91" s="18" t="s">
        <v>1531</v>
      </c>
      <c r="B91" s="19">
        <v>2078</v>
      </c>
      <c r="C91" s="20">
        <v>2</v>
      </c>
      <c r="D91" s="20">
        <v>2</v>
      </c>
      <c r="E91" s="20">
        <v>1</v>
      </c>
      <c r="F91" s="20">
        <v>3</v>
      </c>
      <c r="G91" s="20">
        <v>4</v>
      </c>
      <c r="H91" s="20">
        <v>1</v>
      </c>
      <c r="I91" s="20">
        <v>1</v>
      </c>
      <c r="J91" s="20">
        <v>2</v>
      </c>
      <c r="K91" s="20">
        <v>1</v>
      </c>
      <c r="L91" s="20">
        <v>2</v>
      </c>
      <c r="M91" s="20">
        <v>1</v>
      </c>
      <c r="N91" s="20">
        <v>2</v>
      </c>
      <c r="O91" s="18" t="s">
        <v>1532</v>
      </c>
      <c r="P91" s="21">
        <f t="shared" si="10"/>
        <v>2.1666666666666665</v>
      </c>
      <c r="Q91" s="21">
        <f t="shared" si="6"/>
        <v>1.169045194450012</v>
      </c>
      <c r="R91" s="21">
        <f t="shared" si="7"/>
        <v>1.5</v>
      </c>
      <c r="S91" s="21">
        <f t="shared" si="8"/>
        <v>0.5477225575051661</v>
      </c>
      <c r="T91" s="21">
        <f t="shared" si="11"/>
        <v>1.4444444444444444</v>
      </c>
      <c r="U91" s="22" t="str">
        <f t="shared" si="9"/>
        <v>&lt; 2-fold</v>
      </c>
      <c r="V91">
        <v>0.14890098</v>
      </c>
      <c r="W91">
        <v>0.07983501</v>
      </c>
      <c r="X91">
        <v>1.8651088037691734</v>
      </c>
      <c r="Y91">
        <v>0.536161749909235</v>
      </c>
      <c r="Z91">
        <v>1</v>
      </c>
      <c r="AA91" t="s">
        <v>1483</v>
      </c>
      <c r="AB91" t="s">
        <v>1483</v>
      </c>
      <c r="AC91" t="s">
        <v>1483</v>
      </c>
    </row>
    <row r="92" spans="1:29" ht="16.5" customHeight="1">
      <c r="A92" s="18" t="s">
        <v>1533</v>
      </c>
      <c r="B92" s="19">
        <v>2386</v>
      </c>
      <c r="C92" s="20">
        <v>8</v>
      </c>
      <c r="D92" s="20">
        <v>9</v>
      </c>
      <c r="E92" s="20">
        <v>7</v>
      </c>
      <c r="F92" s="20">
        <v>11</v>
      </c>
      <c r="G92" s="20">
        <v>11</v>
      </c>
      <c r="H92" s="20">
        <v>8</v>
      </c>
      <c r="I92" s="20">
        <v>6</v>
      </c>
      <c r="J92" s="20">
        <v>7</v>
      </c>
      <c r="K92" s="20">
        <v>8</v>
      </c>
      <c r="L92" s="20">
        <v>8</v>
      </c>
      <c r="M92" s="20">
        <v>6</v>
      </c>
      <c r="N92" s="20">
        <v>7</v>
      </c>
      <c r="O92" s="18" t="s">
        <v>1745</v>
      </c>
      <c r="P92" s="21">
        <f t="shared" si="10"/>
        <v>9</v>
      </c>
      <c r="Q92" s="21">
        <f t="shared" si="6"/>
        <v>1.6733200530681511</v>
      </c>
      <c r="R92" s="21">
        <f t="shared" si="7"/>
        <v>7</v>
      </c>
      <c r="S92" s="21">
        <f t="shared" si="8"/>
        <v>0.8944271909999159</v>
      </c>
      <c r="T92" s="21">
        <f t="shared" si="11"/>
        <v>1.2857142857142858</v>
      </c>
      <c r="U92" s="22" t="str">
        <f t="shared" si="9"/>
        <v>&lt; 2-fold</v>
      </c>
      <c r="V92">
        <v>5.509336278</v>
      </c>
      <c r="W92">
        <v>2.395050293</v>
      </c>
      <c r="X92">
        <v>2.3003008722205567</v>
      </c>
      <c r="Y92">
        <v>0.43472574047875173</v>
      </c>
      <c r="Z92">
        <v>0.332126632722065</v>
      </c>
      <c r="AA92" t="s">
        <v>1483</v>
      </c>
      <c r="AB92" t="s">
        <v>1483</v>
      </c>
      <c r="AC92" t="s">
        <v>1483</v>
      </c>
    </row>
    <row r="93" spans="1:29" ht="16.5" customHeight="1">
      <c r="A93" s="18" t="s">
        <v>1534</v>
      </c>
      <c r="B93" s="19">
        <v>2601</v>
      </c>
      <c r="C93" s="20">
        <v>2</v>
      </c>
      <c r="D93" s="20">
        <v>3</v>
      </c>
      <c r="E93" s="20">
        <v>3</v>
      </c>
      <c r="F93" s="20">
        <v>1</v>
      </c>
      <c r="G93" s="20">
        <v>1</v>
      </c>
      <c r="H93" s="20">
        <v>1</v>
      </c>
      <c r="I93" s="20">
        <v>1</v>
      </c>
      <c r="J93" s="20">
        <v>1</v>
      </c>
      <c r="K93" s="20">
        <v>1</v>
      </c>
      <c r="L93" s="20">
        <v>1</v>
      </c>
      <c r="M93" s="20">
        <v>1</v>
      </c>
      <c r="N93" s="20">
        <v>2</v>
      </c>
      <c r="O93" s="18" t="s">
        <v>1602</v>
      </c>
      <c r="P93" s="21">
        <f t="shared" si="10"/>
        <v>1.8333333333333333</v>
      </c>
      <c r="Q93" s="21">
        <f t="shared" si="6"/>
        <v>0.9831920802501749</v>
      </c>
      <c r="R93" s="21">
        <f t="shared" si="7"/>
        <v>1.1666666666666667</v>
      </c>
      <c r="S93" s="21">
        <f t="shared" si="8"/>
        <v>0.4082482904638632</v>
      </c>
      <c r="T93" s="21">
        <f t="shared" si="11"/>
        <v>1.5714285714285712</v>
      </c>
      <c r="U93" s="22" t="str">
        <f t="shared" si="9"/>
        <v>&lt; 2-fold</v>
      </c>
      <c r="V93">
        <v>11.39092501</v>
      </c>
      <c r="W93">
        <v>10.05921123</v>
      </c>
      <c r="X93">
        <v>1.132387495356333</v>
      </c>
      <c r="Y93">
        <v>0.8830899352922701</v>
      </c>
      <c r="Z93">
        <v>1</v>
      </c>
      <c r="AA93" t="s">
        <v>1776</v>
      </c>
      <c r="AB93" t="s">
        <v>1483</v>
      </c>
      <c r="AC93" t="s">
        <v>1483</v>
      </c>
    </row>
    <row r="94" spans="1:29" ht="16.5" customHeight="1">
      <c r="A94" s="18" t="s">
        <v>1535</v>
      </c>
      <c r="B94" s="19">
        <v>2669</v>
      </c>
      <c r="C94" s="20">
        <v>2</v>
      </c>
      <c r="D94" s="20">
        <v>1</v>
      </c>
      <c r="E94" s="20">
        <v>2</v>
      </c>
      <c r="F94" s="20">
        <v>1</v>
      </c>
      <c r="G94" s="20">
        <v>2</v>
      </c>
      <c r="H94" s="20">
        <v>1</v>
      </c>
      <c r="I94" s="20">
        <v>1</v>
      </c>
      <c r="J94" s="20">
        <v>1</v>
      </c>
      <c r="K94" s="20">
        <v>1</v>
      </c>
      <c r="L94" s="20">
        <v>1</v>
      </c>
      <c r="M94" s="20">
        <v>2</v>
      </c>
      <c r="N94" s="20">
        <v>1</v>
      </c>
      <c r="O94" s="18" t="s">
        <v>1538</v>
      </c>
      <c r="P94" s="21">
        <f t="shared" si="10"/>
        <v>1.5</v>
      </c>
      <c r="Q94" s="21">
        <f t="shared" si="6"/>
        <v>0.5477225575051661</v>
      </c>
      <c r="R94" s="21">
        <f t="shared" si="7"/>
        <v>1.1666666666666667</v>
      </c>
      <c r="S94" s="21">
        <f t="shared" si="8"/>
        <v>0.4082482904638632</v>
      </c>
      <c r="T94" s="21">
        <f t="shared" si="11"/>
        <v>1.2857142857142856</v>
      </c>
      <c r="U94" s="22" t="str">
        <f t="shared" si="9"/>
        <v>&lt; 2-fold</v>
      </c>
      <c r="V94">
        <v>126.3424819</v>
      </c>
      <c r="W94">
        <v>99.31475216</v>
      </c>
      <c r="X94">
        <v>1.2721421455742774</v>
      </c>
      <c r="Y94">
        <v>0.7860756783186162</v>
      </c>
      <c r="Z94">
        <v>0.97979301640085</v>
      </c>
      <c r="AA94" t="s">
        <v>1536</v>
      </c>
      <c r="AB94" t="s">
        <v>1584</v>
      </c>
      <c r="AC94" t="s">
        <v>1537</v>
      </c>
    </row>
    <row r="95" spans="1:29" ht="16.5" customHeight="1">
      <c r="A95" s="18" t="s">
        <v>1539</v>
      </c>
      <c r="B95" s="19">
        <v>2779</v>
      </c>
      <c r="C95" s="20">
        <v>2</v>
      </c>
      <c r="D95" s="20">
        <v>2</v>
      </c>
      <c r="E95" s="20">
        <v>1</v>
      </c>
      <c r="F95" s="20">
        <v>3</v>
      </c>
      <c r="G95" s="20">
        <v>2</v>
      </c>
      <c r="H95" s="20">
        <v>2</v>
      </c>
      <c r="I95" s="20">
        <v>1</v>
      </c>
      <c r="J95" s="20">
        <v>1</v>
      </c>
      <c r="K95" s="20">
        <v>1</v>
      </c>
      <c r="L95" s="20">
        <v>1</v>
      </c>
      <c r="M95" s="20">
        <v>1</v>
      </c>
      <c r="N95" s="20">
        <v>2</v>
      </c>
      <c r="O95" s="18" t="s">
        <v>1542</v>
      </c>
      <c r="P95" s="21">
        <f t="shared" si="10"/>
        <v>2</v>
      </c>
      <c r="Q95" s="21">
        <f t="shared" si="6"/>
        <v>0.6324555320336759</v>
      </c>
      <c r="R95" s="21">
        <f t="shared" si="7"/>
        <v>1.1666666666666667</v>
      </c>
      <c r="S95" s="21">
        <f t="shared" si="8"/>
        <v>0.4082482904638632</v>
      </c>
      <c r="T95" s="21">
        <f t="shared" si="11"/>
        <v>1.7142857142857142</v>
      </c>
      <c r="U95" s="22" t="str">
        <f t="shared" si="9"/>
        <v>&lt; 2-fold</v>
      </c>
      <c r="V95">
        <v>41.24557159</v>
      </c>
      <c r="W95">
        <v>41.99321514</v>
      </c>
      <c r="X95">
        <v>0.9821960869748255</v>
      </c>
      <c r="Y95">
        <v>1.0181266381135876</v>
      </c>
      <c r="Z95">
        <v>1</v>
      </c>
      <c r="AA95" t="s">
        <v>1540</v>
      </c>
      <c r="AB95" t="s">
        <v>1541</v>
      </c>
      <c r="AC95" t="s">
        <v>1483</v>
      </c>
    </row>
    <row r="96" spans="1:29" ht="16.5" customHeight="1">
      <c r="A96" s="18" t="s">
        <v>1543</v>
      </c>
      <c r="B96" s="19">
        <v>2790</v>
      </c>
      <c r="C96" s="20">
        <v>2</v>
      </c>
      <c r="D96" s="20">
        <v>4</v>
      </c>
      <c r="E96" s="20">
        <v>2</v>
      </c>
      <c r="F96" s="20">
        <v>4</v>
      </c>
      <c r="G96" s="20">
        <v>2</v>
      </c>
      <c r="H96" s="20">
        <v>2</v>
      </c>
      <c r="I96" s="20">
        <v>2</v>
      </c>
      <c r="J96" s="20">
        <v>2</v>
      </c>
      <c r="K96" s="20">
        <v>4</v>
      </c>
      <c r="L96" s="20">
        <v>4</v>
      </c>
      <c r="M96" s="20">
        <v>2</v>
      </c>
      <c r="N96" s="20">
        <v>5</v>
      </c>
      <c r="O96" s="18" t="s">
        <v>1545</v>
      </c>
      <c r="P96" s="21">
        <f t="shared" si="10"/>
        <v>2.6666666666666665</v>
      </c>
      <c r="Q96" s="21">
        <f t="shared" si="6"/>
        <v>1.0327955589886446</v>
      </c>
      <c r="R96" s="21">
        <f t="shared" si="7"/>
        <v>3.1666666666666665</v>
      </c>
      <c r="S96" s="21">
        <f t="shared" si="8"/>
        <v>1.329160135825126</v>
      </c>
      <c r="T96" s="21">
        <f t="shared" si="11"/>
        <v>0.8421052631578947</v>
      </c>
      <c r="U96" s="22" t="str">
        <f t="shared" si="9"/>
        <v>&lt; 2-fold</v>
      </c>
      <c r="V96">
        <v>15.56015246</v>
      </c>
      <c r="W96">
        <v>8.941521095</v>
      </c>
      <c r="X96">
        <v>1.7402131354027743</v>
      </c>
      <c r="Y96">
        <v>0.5746422548227398</v>
      </c>
      <c r="Z96">
        <v>0.465628840521491</v>
      </c>
      <c r="AA96" t="s">
        <v>1544</v>
      </c>
      <c r="AB96" t="s">
        <v>1483</v>
      </c>
      <c r="AC96" t="s">
        <v>1483</v>
      </c>
    </row>
    <row r="97" spans="1:29" ht="16.5" customHeight="1">
      <c r="A97" s="18" t="s">
        <v>1546</v>
      </c>
      <c r="B97" s="19">
        <v>2845</v>
      </c>
      <c r="C97" s="20">
        <v>7</v>
      </c>
      <c r="D97" s="20">
        <v>9</v>
      </c>
      <c r="E97" s="20">
        <v>10</v>
      </c>
      <c r="F97" s="20">
        <v>10</v>
      </c>
      <c r="G97" s="20">
        <v>5</v>
      </c>
      <c r="H97" s="20">
        <v>8</v>
      </c>
      <c r="I97" s="20">
        <v>9</v>
      </c>
      <c r="J97" s="20">
        <v>12</v>
      </c>
      <c r="K97" s="20">
        <v>14</v>
      </c>
      <c r="L97" s="20">
        <v>10</v>
      </c>
      <c r="M97" s="20">
        <v>9</v>
      </c>
      <c r="N97" s="20">
        <v>13</v>
      </c>
      <c r="O97" s="18" t="s">
        <v>1547</v>
      </c>
      <c r="P97" s="21">
        <f t="shared" si="10"/>
        <v>8.166666666666666</v>
      </c>
      <c r="Q97" s="21">
        <f t="shared" si="6"/>
        <v>1.9407902170679507</v>
      </c>
      <c r="R97" s="21">
        <f t="shared" si="7"/>
        <v>11.166666666666666</v>
      </c>
      <c r="S97" s="21">
        <f t="shared" si="8"/>
        <v>2.1369760566432827</v>
      </c>
      <c r="T97" s="21">
        <f t="shared" si="11"/>
        <v>0.7313432835820896</v>
      </c>
      <c r="U97" s="22" t="str">
        <f t="shared" si="9"/>
        <v>&lt; 2-fold</v>
      </c>
      <c r="V97" t="s">
        <v>1483</v>
      </c>
      <c r="W97" t="s">
        <v>1483</v>
      </c>
      <c r="X97" t="s">
        <v>1483</v>
      </c>
      <c r="Y97" t="s">
        <v>1483</v>
      </c>
      <c r="Z97" t="s">
        <v>1483</v>
      </c>
      <c r="AA97" t="s">
        <v>1776</v>
      </c>
      <c r="AB97" t="s">
        <v>1483</v>
      </c>
      <c r="AC97" t="s">
        <v>1483</v>
      </c>
    </row>
    <row r="98" spans="1:29" ht="16.5" customHeight="1">
      <c r="A98" s="18" t="s">
        <v>1548</v>
      </c>
      <c r="B98" s="19">
        <v>2848</v>
      </c>
      <c r="C98" s="20">
        <v>1</v>
      </c>
      <c r="D98" s="20">
        <v>1</v>
      </c>
      <c r="E98" s="20">
        <v>1</v>
      </c>
      <c r="F98" s="20">
        <v>2</v>
      </c>
      <c r="G98" s="20">
        <v>2</v>
      </c>
      <c r="H98" s="20">
        <v>2</v>
      </c>
      <c r="I98" s="20">
        <v>2</v>
      </c>
      <c r="J98" s="20">
        <v>2</v>
      </c>
      <c r="K98" s="20">
        <v>1</v>
      </c>
      <c r="L98" s="20">
        <v>1</v>
      </c>
      <c r="M98" s="20">
        <v>0</v>
      </c>
      <c r="N98" s="20">
        <v>1</v>
      </c>
      <c r="O98" s="18" t="s">
        <v>1699</v>
      </c>
      <c r="P98" s="21">
        <f t="shared" si="10"/>
        <v>1.5</v>
      </c>
      <c r="Q98" s="21">
        <f t="shared" si="6"/>
        <v>0.5477225575051661</v>
      </c>
      <c r="R98" s="21">
        <f t="shared" si="7"/>
        <v>1.1666666666666667</v>
      </c>
      <c r="S98" s="21">
        <f t="shared" si="8"/>
        <v>0.7527726527090811</v>
      </c>
      <c r="T98" s="21">
        <f t="shared" si="11"/>
        <v>1.2857142857142856</v>
      </c>
      <c r="U98" s="22" t="str">
        <f t="shared" si="9"/>
        <v>&lt; 2-fold</v>
      </c>
      <c r="V98">
        <v>37.07634414</v>
      </c>
      <c r="W98">
        <v>27.06406831</v>
      </c>
      <c r="X98">
        <v>1.369947182933341</v>
      </c>
      <c r="Y98">
        <v>0.7299551489706287</v>
      </c>
      <c r="Z98">
        <v>0.89280920419291</v>
      </c>
      <c r="AA98" t="s">
        <v>1549</v>
      </c>
      <c r="AB98" t="s">
        <v>1483</v>
      </c>
      <c r="AC98" t="s">
        <v>1483</v>
      </c>
    </row>
    <row r="99" spans="1:29" ht="16.5" customHeight="1">
      <c r="A99" s="18" t="s">
        <v>1550</v>
      </c>
      <c r="B99" s="19">
        <v>2892</v>
      </c>
      <c r="C99" s="20">
        <v>4</v>
      </c>
      <c r="D99" s="20">
        <v>4</v>
      </c>
      <c r="E99" s="20">
        <v>3</v>
      </c>
      <c r="F99" s="20">
        <v>1</v>
      </c>
      <c r="G99" s="20">
        <v>2</v>
      </c>
      <c r="H99" s="20">
        <v>3</v>
      </c>
      <c r="I99" s="20">
        <v>6</v>
      </c>
      <c r="J99" s="20">
        <v>3</v>
      </c>
      <c r="K99" s="20">
        <v>5</v>
      </c>
      <c r="L99" s="20">
        <v>3</v>
      </c>
      <c r="M99" s="20">
        <v>2</v>
      </c>
      <c r="N99" s="20">
        <v>4</v>
      </c>
      <c r="O99" s="18" t="s">
        <v>1538</v>
      </c>
      <c r="P99" s="21">
        <f t="shared" si="10"/>
        <v>2.8333333333333335</v>
      </c>
      <c r="Q99" s="21">
        <f t="shared" si="6"/>
        <v>1.1690451944500124</v>
      </c>
      <c r="R99" s="21">
        <f t="shared" si="7"/>
        <v>3.8333333333333335</v>
      </c>
      <c r="S99" s="21">
        <f t="shared" si="8"/>
        <v>1.4719601443879742</v>
      </c>
      <c r="T99" s="21">
        <f t="shared" si="11"/>
        <v>0.7391304347826088</v>
      </c>
      <c r="U99" s="22" t="str">
        <f t="shared" si="9"/>
        <v>&lt; 2-fold</v>
      </c>
      <c r="V99">
        <v>5.583786768</v>
      </c>
      <c r="W99">
        <v>4.311090528</v>
      </c>
      <c r="X99">
        <v>1.295214454842457</v>
      </c>
      <c r="Y99">
        <v>0.7720729152313504</v>
      </c>
      <c r="Z99">
        <v>1</v>
      </c>
      <c r="AA99" t="s">
        <v>1551</v>
      </c>
      <c r="AB99" t="s">
        <v>1552</v>
      </c>
      <c r="AC99" t="s">
        <v>1483</v>
      </c>
    </row>
    <row r="100" spans="1:29" ht="16.5" customHeight="1">
      <c r="A100" s="18" t="s">
        <v>1553</v>
      </c>
      <c r="B100" s="19">
        <v>3018</v>
      </c>
      <c r="C100" s="20">
        <v>2</v>
      </c>
      <c r="D100" s="20">
        <v>2</v>
      </c>
      <c r="E100" s="20">
        <v>2</v>
      </c>
      <c r="F100" s="20">
        <v>2</v>
      </c>
      <c r="G100" s="20">
        <v>2</v>
      </c>
      <c r="H100" s="20">
        <v>1</v>
      </c>
      <c r="I100" s="20">
        <v>1</v>
      </c>
      <c r="J100" s="20">
        <v>3</v>
      </c>
      <c r="K100" s="20">
        <v>2</v>
      </c>
      <c r="L100" s="20">
        <v>2</v>
      </c>
      <c r="M100" s="20">
        <v>1</v>
      </c>
      <c r="N100" s="20">
        <v>2</v>
      </c>
      <c r="O100" s="18" t="s">
        <v>1453</v>
      </c>
      <c r="P100" s="21">
        <f t="shared" si="10"/>
        <v>1.8333333333333333</v>
      </c>
      <c r="Q100" s="21">
        <f t="shared" si="6"/>
        <v>0.40824829046386274</v>
      </c>
      <c r="R100" s="21">
        <f t="shared" si="7"/>
        <v>1.8333333333333333</v>
      </c>
      <c r="S100" s="21">
        <f t="shared" si="8"/>
        <v>0.7527726527090809</v>
      </c>
      <c r="T100" s="21">
        <f t="shared" si="11"/>
        <v>1</v>
      </c>
      <c r="U100" s="22" t="str">
        <f t="shared" si="9"/>
        <v>&lt; 2-fold</v>
      </c>
      <c r="V100">
        <v>5.509336278</v>
      </c>
      <c r="W100">
        <v>9.420531153</v>
      </c>
      <c r="X100">
        <v>0.584822255616185</v>
      </c>
      <c r="Y100">
        <v>1.7099212459798956</v>
      </c>
      <c r="Z100">
        <v>0.661993002432275</v>
      </c>
      <c r="AA100" t="s">
        <v>1554</v>
      </c>
      <c r="AB100" t="s">
        <v>1555</v>
      </c>
      <c r="AC100" t="s">
        <v>1556</v>
      </c>
    </row>
    <row r="101" spans="1:29" ht="16.5" customHeight="1">
      <c r="A101" s="18" t="s">
        <v>1557</v>
      </c>
      <c r="B101" s="19">
        <v>3184</v>
      </c>
      <c r="C101" s="20">
        <v>8</v>
      </c>
      <c r="D101" s="20">
        <v>7</v>
      </c>
      <c r="E101" s="20">
        <v>7</v>
      </c>
      <c r="F101" s="20">
        <v>7</v>
      </c>
      <c r="G101" s="20">
        <v>7</v>
      </c>
      <c r="H101" s="20">
        <v>7</v>
      </c>
      <c r="I101" s="20">
        <v>7</v>
      </c>
      <c r="J101" s="20">
        <v>5</v>
      </c>
      <c r="K101" s="20">
        <v>7</v>
      </c>
      <c r="L101" s="20">
        <v>9</v>
      </c>
      <c r="M101" s="20">
        <v>8</v>
      </c>
      <c r="N101" s="20">
        <v>10</v>
      </c>
      <c r="O101" s="18" t="s">
        <v>1560</v>
      </c>
      <c r="P101" s="21">
        <f t="shared" si="10"/>
        <v>7.166666666666667</v>
      </c>
      <c r="Q101" s="21">
        <f t="shared" si="6"/>
        <v>0.408248290463863</v>
      </c>
      <c r="R101" s="21">
        <f t="shared" si="7"/>
        <v>7.666666666666667</v>
      </c>
      <c r="S101" s="21">
        <f t="shared" si="8"/>
        <v>1.7511900715418252</v>
      </c>
      <c r="T101" s="21">
        <f t="shared" si="11"/>
        <v>0.9347826086956522</v>
      </c>
      <c r="U101" s="22" t="str">
        <f t="shared" si="9"/>
        <v>&lt; 2-fold</v>
      </c>
      <c r="V101">
        <v>20.99503825</v>
      </c>
      <c r="W101">
        <v>16.76535205</v>
      </c>
      <c r="X101">
        <v>1.2522873475836136</v>
      </c>
      <c r="Y101">
        <v>0.7985387714166227</v>
      </c>
      <c r="Z101">
        <v>1</v>
      </c>
      <c r="AA101" t="s">
        <v>1558</v>
      </c>
      <c r="AB101" t="s">
        <v>1559</v>
      </c>
      <c r="AC101" t="s">
        <v>1483</v>
      </c>
    </row>
    <row r="102" spans="1:29" ht="16.5" customHeight="1">
      <c r="A102" t="s">
        <v>1561</v>
      </c>
      <c r="B102" s="5">
        <v>3229</v>
      </c>
      <c r="C102" s="1">
        <v>1</v>
      </c>
      <c r="D102" s="1">
        <v>3</v>
      </c>
      <c r="E102" s="1">
        <v>2</v>
      </c>
      <c r="F102" s="1">
        <v>1</v>
      </c>
      <c r="G102" s="1">
        <v>1</v>
      </c>
      <c r="H102" s="1">
        <v>1</v>
      </c>
      <c r="I102" s="1">
        <v>1</v>
      </c>
      <c r="J102" s="1">
        <v>0</v>
      </c>
      <c r="K102" s="1">
        <v>1</v>
      </c>
      <c r="L102" s="1">
        <v>1</v>
      </c>
      <c r="M102" s="1">
        <v>1</v>
      </c>
      <c r="N102" s="1">
        <v>1</v>
      </c>
      <c r="O102" t="s">
        <v>1563</v>
      </c>
      <c r="P102" s="14">
        <f t="shared" si="10"/>
        <v>1.5</v>
      </c>
      <c r="Q102" s="14">
        <f t="shared" si="6"/>
        <v>0.8366600265340756</v>
      </c>
      <c r="R102" s="14">
        <f t="shared" si="7"/>
        <v>0.8333333333333334</v>
      </c>
      <c r="S102" s="14">
        <f t="shared" si="8"/>
        <v>0.40824829046386296</v>
      </c>
      <c r="T102" s="14">
        <f t="shared" si="11"/>
        <v>1.7999999999999998</v>
      </c>
      <c r="U102" s="25" t="str">
        <f t="shared" si="9"/>
        <v>&lt; 2-fold</v>
      </c>
      <c r="V102">
        <v>46.08485346</v>
      </c>
      <c r="W102">
        <v>48.69935596</v>
      </c>
      <c r="X102">
        <v>0.9463134070572213</v>
      </c>
      <c r="Y102">
        <v>1.0567323600642302</v>
      </c>
      <c r="Z102">
        <v>1</v>
      </c>
      <c r="AA102" t="s">
        <v>1483</v>
      </c>
      <c r="AB102" t="s">
        <v>1562</v>
      </c>
      <c r="AC102" t="s">
        <v>1483</v>
      </c>
    </row>
    <row r="103" spans="1:29" ht="16.5" customHeight="1">
      <c r="A103" t="s">
        <v>1444</v>
      </c>
      <c r="B103" s="5">
        <v>3315</v>
      </c>
      <c r="C103" s="1">
        <v>1</v>
      </c>
      <c r="D103" s="1">
        <v>1</v>
      </c>
      <c r="E103" s="1">
        <v>1</v>
      </c>
      <c r="F103" s="1">
        <v>1</v>
      </c>
      <c r="G103" s="1">
        <v>3</v>
      </c>
      <c r="H103" s="1">
        <v>1</v>
      </c>
      <c r="I103" s="1">
        <v>1</v>
      </c>
      <c r="J103" s="1">
        <v>1</v>
      </c>
      <c r="K103" s="1">
        <v>1</v>
      </c>
      <c r="L103" s="1">
        <v>1</v>
      </c>
      <c r="M103" s="1">
        <v>1</v>
      </c>
      <c r="N103" s="1">
        <v>1</v>
      </c>
      <c r="O103" t="s">
        <v>1563</v>
      </c>
      <c r="P103" s="14">
        <f t="shared" si="10"/>
        <v>1.3333333333333333</v>
      </c>
      <c r="Q103" s="14">
        <f t="shared" si="6"/>
        <v>0.816496580927726</v>
      </c>
      <c r="R103" s="14">
        <f t="shared" si="7"/>
        <v>1</v>
      </c>
      <c r="S103" s="14">
        <f t="shared" si="8"/>
        <v>0</v>
      </c>
      <c r="T103" s="14">
        <f t="shared" si="11"/>
        <v>1.3333333333333333</v>
      </c>
      <c r="U103" s="25" t="str">
        <f t="shared" si="9"/>
        <v>&lt; 2-fold</v>
      </c>
      <c r="V103">
        <v>3.796975002</v>
      </c>
      <c r="W103">
        <v>3.273235401</v>
      </c>
      <c r="X103">
        <v>1.1600067018827895</v>
      </c>
      <c r="Y103">
        <v>0.8620639849553584</v>
      </c>
      <c r="Z103">
        <v>1</v>
      </c>
      <c r="AA103" t="s">
        <v>1483</v>
      </c>
      <c r="AB103" t="s">
        <v>1483</v>
      </c>
      <c r="AC103" t="s">
        <v>1483</v>
      </c>
    </row>
    <row r="104" spans="1:29" ht="16.5" customHeight="1">
      <c r="A104" t="s">
        <v>1445</v>
      </c>
      <c r="B104" s="5">
        <v>3326</v>
      </c>
      <c r="C104" s="1">
        <v>1</v>
      </c>
      <c r="D104" s="1">
        <v>1</v>
      </c>
      <c r="E104" s="1">
        <v>1</v>
      </c>
      <c r="F104" s="1">
        <v>1</v>
      </c>
      <c r="G104" s="1">
        <v>1</v>
      </c>
      <c r="H104" s="1">
        <v>2</v>
      </c>
      <c r="I104" s="1">
        <v>1</v>
      </c>
      <c r="J104" s="1">
        <v>1</v>
      </c>
      <c r="K104" s="1">
        <v>1</v>
      </c>
      <c r="L104" s="1">
        <v>1</v>
      </c>
      <c r="M104" s="1">
        <v>1</v>
      </c>
      <c r="N104" s="1">
        <v>1</v>
      </c>
      <c r="O104" t="s">
        <v>1446</v>
      </c>
      <c r="P104" s="14">
        <f t="shared" si="10"/>
        <v>1.1666666666666667</v>
      </c>
      <c r="Q104" s="14">
        <f t="shared" si="6"/>
        <v>0.4082482904638632</v>
      </c>
      <c r="R104" s="14">
        <f t="shared" si="7"/>
        <v>1</v>
      </c>
      <c r="S104" s="14">
        <f t="shared" si="8"/>
        <v>0</v>
      </c>
      <c r="T104" s="14">
        <f t="shared" si="11"/>
        <v>1.1666666666666667</v>
      </c>
      <c r="U104" s="25" t="str">
        <f t="shared" si="9"/>
        <v>&lt; 2-fold</v>
      </c>
      <c r="V104">
        <v>143.9872481</v>
      </c>
      <c r="W104">
        <v>226.8112628</v>
      </c>
      <c r="X104">
        <v>0.6348328840572902</v>
      </c>
      <c r="Y104">
        <v>1.5752177070741589</v>
      </c>
      <c r="Z104">
        <v>0.58444459544801</v>
      </c>
      <c r="AA104" t="s">
        <v>1483</v>
      </c>
      <c r="AB104" t="s">
        <v>1483</v>
      </c>
      <c r="AC104" t="s">
        <v>1483</v>
      </c>
    </row>
    <row r="105" spans="1:29" ht="16.5" customHeight="1">
      <c r="A105" t="s">
        <v>1447</v>
      </c>
      <c r="B105" s="5">
        <v>3353</v>
      </c>
      <c r="C105" s="1">
        <v>8</v>
      </c>
      <c r="D105" s="1">
        <v>9</v>
      </c>
      <c r="E105" s="1">
        <v>8</v>
      </c>
      <c r="F105" s="1">
        <v>9</v>
      </c>
      <c r="G105" s="1">
        <v>6</v>
      </c>
      <c r="H105" s="1">
        <v>10</v>
      </c>
      <c r="I105" s="1">
        <v>10</v>
      </c>
      <c r="J105" s="1">
        <v>11</v>
      </c>
      <c r="K105" s="1">
        <v>9</v>
      </c>
      <c r="L105" s="1">
        <v>6</v>
      </c>
      <c r="M105" s="1">
        <v>8</v>
      </c>
      <c r="N105" s="1">
        <v>8</v>
      </c>
      <c r="O105" t="s">
        <v>1569</v>
      </c>
      <c r="P105" s="14">
        <f t="shared" si="10"/>
        <v>8.333333333333334</v>
      </c>
      <c r="Q105" s="14">
        <f t="shared" si="6"/>
        <v>1.366260102127945</v>
      </c>
      <c r="R105" s="14">
        <f t="shared" si="7"/>
        <v>8.666666666666666</v>
      </c>
      <c r="S105" s="14">
        <f t="shared" si="8"/>
        <v>1.7511900715418252</v>
      </c>
      <c r="T105" s="14">
        <f t="shared" si="11"/>
        <v>0.9615384615384617</v>
      </c>
      <c r="U105" s="25" t="str">
        <f t="shared" si="9"/>
        <v>&lt; 2-fold</v>
      </c>
      <c r="V105">
        <v>47.87166522</v>
      </c>
      <c r="W105">
        <v>170.0485708</v>
      </c>
      <c r="X105">
        <v>0.2815175981473171</v>
      </c>
      <c r="Y105">
        <v>3.55217580208504</v>
      </c>
      <c r="Z105">
        <v>4.12419842280649E-07</v>
      </c>
      <c r="AA105" t="s">
        <v>1587</v>
      </c>
      <c r="AB105" t="s">
        <v>1325</v>
      </c>
      <c r="AC105" t="s">
        <v>1568</v>
      </c>
    </row>
    <row r="106" spans="1:29" ht="16.5" customHeight="1">
      <c r="A106" t="s">
        <v>1570</v>
      </c>
      <c r="B106" s="5">
        <v>3448</v>
      </c>
      <c r="C106" s="1">
        <v>1</v>
      </c>
      <c r="D106" s="1">
        <v>2</v>
      </c>
      <c r="E106" s="1">
        <v>1</v>
      </c>
      <c r="F106" s="1">
        <v>2</v>
      </c>
      <c r="G106" s="1">
        <v>1</v>
      </c>
      <c r="H106" s="1">
        <v>1</v>
      </c>
      <c r="I106" s="1">
        <v>1</v>
      </c>
      <c r="J106" s="1">
        <v>2</v>
      </c>
      <c r="K106" s="1">
        <v>1</v>
      </c>
      <c r="L106" s="1">
        <v>0</v>
      </c>
      <c r="M106" s="1">
        <v>1</v>
      </c>
      <c r="N106" s="1">
        <v>1</v>
      </c>
      <c r="O106" t="s">
        <v>1398</v>
      </c>
      <c r="P106" s="14">
        <f t="shared" si="10"/>
        <v>1.3333333333333333</v>
      </c>
      <c r="Q106" s="14">
        <f t="shared" si="6"/>
        <v>0.5163977794943223</v>
      </c>
      <c r="R106" s="14">
        <f t="shared" si="7"/>
        <v>1</v>
      </c>
      <c r="S106" s="14">
        <f t="shared" si="8"/>
        <v>0.6324555320336759</v>
      </c>
      <c r="T106" s="14">
        <f t="shared" si="11"/>
        <v>1.3333333333333333</v>
      </c>
      <c r="U106" s="25" t="str">
        <f t="shared" si="9"/>
        <v>&lt; 2-fold</v>
      </c>
      <c r="V106">
        <v>34.39612649</v>
      </c>
      <c r="W106">
        <v>50.77506622</v>
      </c>
      <c r="X106">
        <v>0.6774215978560668</v>
      </c>
      <c r="Y106">
        <v>1.4761855883615806</v>
      </c>
      <c r="Z106">
        <v>0.753255284809701</v>
      </c>
      <c r="AA106" t="s">
        <v>1571</v>
      </c>
      <c r="AB106" t="s">
        <v>1572</v>
      </c>
      <c r="AC106" t="s">
        <v>1448</v>
      </c>
    </row>
    <row r="107" spans="1:29" ht="16.5" customHeight="1">
      <c r="A107" t="s">
        <v>1449</v>
      </c>
      <c r="B107" s="5">
        <v>3456</v>
      </c>
      <c r="C107" s="1">
        <v>1</v>
      </c>
      <c r="D107" s="1">
        <v>1</v>
      </c>
      <c r="E107" s="1">
        <v>1</v>
      </c>
      <c r="F107" s="1">
        <v>0</v>
      </c>
      <c r="G107" s="1">
        <v>1</v>
      </c>
      <c r="H107" s="1">
        <v>0</v>
      </c>
      <c r="I107" s="1">
        <v>1</v>
      </c>
      <c r="J107" s="1">
        <v>1</v>
      </c>
      <c r="K107" s="1">
        <v>1</v>
      </c>
      <c r="L107" s="1">
        <v>1</v>
      </c>
      <c r="M107" s="1">
        <v>1</v>
      </c>
      <c r="N107" s="1">
        <v>2</v>
      </c>
      <c r="O107" t="s">
        <v>1332</v>
      </c>
      <c r="P107" s="14">
        <f t="shared" si="10"/>
        <v>0.6666666666666666</v>
      </c>
      <c r="Q107" s="14">
        <f t="shared" si="6"/>
        <v>0.5163977794943223</v>
      </c>
      <c r="R107" s="14">
        <f t="shared" si="7"/>
        <v>1.1666666666666667</v>
      </c>
      <c r="S107" s="14">
        <f t="shared" si="8"/>
        <v>0.4082482904638632</v>
      </c>
      <c r="T107" s="14">
        <f t="shared" si="11"/>
        <v>0.5714285714285714</v>
      </c>
      <c r="U107" s="25" t="str">
        <f t="shared" si="9"/>
        <v>&lt; 2-fold</v>
      </c>
      <c r="V107">
        <v>11.53982599</v>
      </c>
      <c r="W107">
        <v>10.21888125</v>
      </c>
      <c r="X107">
        <v>1.1292651032616705</v>
      </c>
      <c r="Y107">
        <v>0.8855316586970476</v>
      </c>
      <c r="Z107">
        <v>1</v>
      </c>
      <c r="AA107" t="s">
        <v>1450</v>
      </c>
      <c r="AB107" t="s">
        <v>1483</v>
      </c>
      <c r="AC107" t="s">
        <v>1483</v>
      </c>
    </row>
    <row r="108" spans="1:29" ht="16.5" customHeight="1">
      <c r="A108" t="s">
        <v>1333</v>
      </c>
      <c r="B108" s="5">
        <v>3815</v>
      </c>
      <c r="C108" s="1">
        <v>2</v>
      </c>
      <c r="D108" s="1">
        <v>2</v>
      </c>
      <c r="E108" s="1">
        <v>1</v>
      </c>
      <c r="F108" s="1">
        <v>1</v>
      </c>
      <c r="G108" s="1">
        <v>1</v>
      </c>
      <c r="H108" s="1">
        <v>1</v>
      </c>
      <c r="I108" s="1">
        <v>1</v>
      </c>
      <c r="J108" s="1">
        <v>1</v>
      </c>
      <c r="K108" s="1">
        <v>1</v>
      </c>
      <c r="L108" s="1">
        <v>1</v>
      </c>
      <c r="M108" s="1">
        <v>1</v>
      </c>
      <c r="N108" s="1">
        <v>1</v>
      </c>
      <c r="O108" t="s">
        <v>1334</v>
      </c>
      <c r="P108" s="14">
        <f t="shared" si="10"/>
        <v>1.3333333333333333</v>
      </c>
      <c r="Q108" s="14">
        <f t="shared" si="6"/>
        <v>0.5163977794943223</v>
      </c>
      <c r="R108" s="14">
        <f t="shared" si="7"/>
        <v>1</v>
      </c>
      <c r="S108" s="14">
        <f t="shared" si="8"/>
        <v>0</v>
      </c>
      <c r="T108" s="14">
        <f t="shared" si="11"/>
        <v>1.3333333333333333</v>
      </c>
      <c r="U108" s="25" t="str">
        <f t="shared" si="9"/>
        <v>&lt; 2-fold</v>
      </c>
      <c r="V108">
        <v>8.785157848</v>
      </c>
      <c r="W108">
        <v>13.49211665</v>
      </c>
      <c r="X108">
        <v>0.6511326633097262</v>
      </c>
      <c r="Y108">
        <v>1.5357853419869478</v>
      </c>
      <c r="Z108">
        <v>0.775287346104369</v>
      </c>
      <c r="AA108" t="s">
        <v>1776</v>
      </c>
      <c r="AB108" t="s">
        <v>1483</v>
      </c>
      <c r="AC108" t="s">
        <v>1483</v>
      </c>
    </row>
    <row r="109" spans="1:29" ht="16.5" customHeight="1">
      <c r="A109" t="s">
        <v>1335</v>
      </c>
      <c r="B109" s="5">
        <v>3817</v>
      </c>
      <c r="C109" s="1">
        <v>6</v>
      </c>
      <c r="D109" s="1">
        <v>6</v>
      </c>
      <c r="E109" s="1">
        <v>6</v>
      </c>
      <c r="F109" s="1">
        <v>5</v>
      </c>
      <c r="G109" s="1">
        <v>5</v>
      </c>
      <c r="H109" s="1">
        <v>4</v>
      </c>
      <c r="I109" s="1">
        <v>6</v>
      </c>
      <c r="J109" s="1">
        <v>5</v>
      </c>
      <c r="K109" s="1">
        <v>3</v>
      </c>
      <c r="L109" s="1">
        <v>4</v>
      </c>
      <c r="M109" s="1">
        <v>6</v>
      </c>
      <c r="N109" s="1">
        <v>4</v>
      </c>
      <c r="O109" t="s">
        <v>1594</v>
      </c>
      <c r="P109" s="14">
        <f t="shared" si="10"/>
        <v>5.333333333333333</v>
      </c>
      <c r="Q109" s="14">
        <f t="shared" si="6"/>
        <v>0.8164965809277271</v>
      </c>
      <c r="R109" s="14">
        <f t="shared" si="7"/>
        <v>4.666666666666667</v>
      </c>
      <c r="S109" s="14">
        <f t="shared" si="8"/>
        <v>1.2110601416389974</v>
      </c>
      <c r="T109" s="14">
        <f t="shared" si="11"/>
        <v>1.1428571428571428</v>
      </c>
      <c r="U109" s="25" t="str">
        <f t="shared" si="9"/>
        <v>&lt; 2-fold</v>
      </c>
      <c r="V109">
        <v>508.8691008</v>
      </c>
      <c r="W109">
        <v>511.1835676</v>
      </c>
      <c r="X109">
        <v>0.9954723372449815</v>
      </c>
      <c r="Y109">
        <v>1.004548255723056</v>
      </c>
      <c r="Z109">
        <v>1</v>
      </c>
      <c r="AA109" t="s">
        <v>1396</v>
      </c>
      <c r="AB109" t="s">
        <v>1621</v>
      </c>
      <c r="AC109" t="s">
        <v>1483</v>
      </c>
    </row>
    <row r="110" spans="1:29" ht="16.5" customHeight="1">
      <c r="A110" t="s">
        <v>1336</v>
      </c>
      <c r="B110" s="5">
        <v>4270</v>
      </c>
      <c r="C110" s="1">
        <v>1</v>
      </c>
      <c r="D110" s="1">
        <v>1</v>
      </c>
      <c r="E110" s="1">
        <v>1</v>
      </c>
      <c r="F110" s="1">
        <v>1</v>
      </c>
      <c r="G110" s="1">
        <v>1</v>
      </c>
      <c r="H110" s="1">
        <v>1</v>
      </c>
      <c r="I110" s="1">
        <v>1</v>
      </c>
      <c r="J110" s="1">
        <v>1</v>
      </c>
      <c r="K110" s="1">
        <v>3</v>
      </c>
      <c r="L110" s="1">
        <v>2</v>
      </c>
      <c r="M110" s="1">
        <v>1</v>
      </c>
      <c r="N110" s="1">
        <v>1</v>
      </c>
      <c r="O110" t="s">
        <v>1745</v>
      </c>
      <c r="P110" s="14">
        <f t="shared" si="10"/>
        <v>1</v>
      </c>
      <c r="Q110" s="14">
        <f t="shared" si="6"/>
        <v>0</v>
      </c>
      <c r="R110" s="14">
        <f t="shared" si="7"/>
        <v>1.5</v>
      </c>
      <c r="S110" s="14">
        <f t="shared" si="8"/>
        <v>0.8366600265340756</v>
      </c>
      <c r="T110" s="14">
        <f t="shared" si="11"/>
        <v>0.6666666666666666</v>
      </c>
      <c r="U110" s="25" t="str">
        <f t="shared" si="9"/>
        <v>&lt; 2-fold</v>
      </c>
      <c r="V110">
        <v>86.66037064</v>
      </c>
      <c r="W110">
        <v>63.46883277</v>
      </c>
      <c r="X110">
        <v>1.3654004155715624</v>
      </c>
      <c r="Y110">
        <v>0.7323858910511579</v>
      </c>
      <c r="Z110">
        <v>0.878772290323567</v>
      </c>
      <c r="AA110" t="s">
        <v>1483</v>
      </c>
      <c r="AB110" t="s">
        <v>1337</v>
      </c>
      <c r="AC110" t="s">
        <v>1483</v>
      </c>
    </row>
    <row r="111" spans="1:29" ht="16.5" customHeight="1">
      <c r="A111" t="s">
        <v>1338</v>
      </c>
      <c r="B111" s="5">
        <v>4376</v>
      </c>
      <c r="C111" s="1">
        <v>15</v>
      </c>
      <c r="D111" s="1">
        <v>16</v>
      </c>
      <c r="E111" s="1">
        <v>14</v>
      </c>
      <c r="F111" s="1">
        <v>10</v>
      </c>
      <c r="G111" s="1">
        <v>11</v>
      </c>
      <c r="H111" s="1">
        <v>11</v>
      </c>
      <c r="I111" s="1">
        <v>9</v>
      </c>
      <c r="J111" s="1">
        <v>7</v>
      </c>
      <c r="K111" s="1">
        <v>8</v>
      </c>
      <c r="L111" s="1">
        <v>8</v>
      </c>
      <c r="M111" s="1">
        <v>12</v>
      </c>
      <c r="N111" s="1">
        <v>7</v>
      </c>
      <c r="O111" t="s">
        <v>1342</v>
      </c>
      <c r="P111" s="14">
        <f t="shared" si="10"/>
        <v>12.833333333333334</v>
      </c>
      <c r="Q111" s="14">
        <f t="shared" si="6"/>
        <v>2.4832774042918913</v>
      </c>
      <c r="R111" s="14">
        <f t="shared" si="7"/>
        <v>8.5</v>
      </c>
      <c r="S111" s="14">
        <f t="shared" si="8"/>
        <v>1.8708286933869707</v>
      </c>
      <c r="T111" s="14">
        <f t="shared" si="11"/>
        <v>1.5098039215686274</v>
      </c>
      <c r="U111" s="25" t="str">
        <f t="shared" si="9"/>
        <v>&lt; 2-fold</v>
      </c>
      <c r="V111">
        <v>12.73103383</v>
      </c>
      <c r="W111">
        <v>57.08203199</v>
      </c>
      <c r="X111">
        <v>0.22303049464374894</v>
      </c>
      <c r="Y111">
        <v>4.483691800071196</v>
      </c>
      <c r="Z111">
        <v>3.28440593138515E-09</v>
      </c>
      <c r="AA111" t="s">
        <v>1339</v>
      </c>
      <c r="AB111" t="s">
        <v>1340</v>
      </c>
      <c r="AC111" t="s">
        <v>1341</v>
      </c>
    </row>
    <row r="112" spans="1:29" ht="16.5" customHeight="1">
      <c r="A112" t="s">
        <v>1343</v>
      </c>
      <c r="B112" s="5">
        <v>4382</v>
      </c>
      <c r="C112" s="1">
        <v>1</v>
      </c>
      <c r="D112" s="1">
        <v>1</v>
      </c>
      <c r="E112" s="1">
        <v>2</v>
      </c>
      <c r="F112" s="1">
        <v>1</v>
      </c>
      <c r="G112" s="1">
        <v>1</v>
      </c>
      <c r="H112" s="1">
        <v>1</v>
      </c>
      <c r="I112" s="1">
        <v>1</v>
      </c>
      <c r="J112" s="1">
        <v>1</v>
      </c>
      <c r="K112" s="1">
        <v>1</v>
      </c>
      <c r="L112" s="1">
        <v>1</v>
      </c>
      <c r="M112" s="1">
        <v>1</v>
      </c>
      <c r="N112" s="1">
        <v>1</v>
      </c>
      <c r="O112" t="s">
        <v>1699</v>
      </c>
      <c r="P112" s="14">
        <f t="shared" si="10"/>
        <v>1.1666666666666667</v>
      </c>
      <c r="Q112" s="14">
        <f t="shared" si="6"/>
        <v>0.4082482904638632</v>
      </c>
      <c r="R112" s="14">
        <f t="shared" si="7"/>
        <v>1</v>
      </c>
      <c r="S112" s="14">
        <f t="shared" si="8"/>
        <v>0</v>
      </c>
      <c r="T112" s="14">
        <f t="shared" si="11"/>
        <v>1.1666666666666667</v>
      </c>
      <c r="U112" s="25" t="str">
        <f t="shared" si="9"/>
        <v>&lt; 2-fold</v>
      </c>
      <c r="V112">
        <v>5.360435297</v>
      </c>
      <c r="W112">
        <v>5.109440626</v>
      </c>
      <c r="X112">
        <v>1.049123708321961</v>
      </c>
      <c r="Y112">
        <v>0.9531764386484674</v>
      </c>
      <c r="Z112">
        <v>1</v>
      </c>
      <c r="AA112" t="s">
        <v>1483</v>
      </c>
      <c r="AB112" t="s">
        <v>1483</v>
      </c>
      <c r="AC112" t="s">
        <v>1483</v>
      </c>
    </row>
    <row r="113" spans="1:29" ht="16.5" customHeight="1">
      <c r="A113" t="s">
        <v>1468</v>
      </c>
      <c r="B113" s="5">
        <v>4462</v>
      </c>
      <c r="C113" s="1">
        <v>1</v>
      </c>
      <c r="D113" s="1">
        <v>1</v>
      </c>
      <c r="E113" s="1">
        <v>1</v>
      </c>
      <c r="F113" s="1">
        <v>1</v>
      </c>
      <c r="G113" s="1">
        <v>1</v>
      </c>
      <c r="H113" s="1">
        <v>1</v>
      </c>
      <c r="I113" s="1">
        <v>1</v>
      </c>
      <c r="J113" s="1">
        <v>1</v>
      </c>
      <c r="K113" s="1">
        <v>2</v>
      </c>
      <c r="L113" s="1">
        <v>1</v>
      </c>
      <c r="M113" s="1">
        <v>1</v>
      </c>
      <c r="N113" s="1">
        <v>1</v>
      </c>
      <c r="O113" t="s">
        <v>1699</v>
      </c>
      <c r="P113" s="14">
        <f t="shared" si="10"/>
        <v>1</v>
      </c>
      <c r="Q113" s="14">
        <f t="shared" si="6"/>
        <v>0</v>
      </c>
      <c r="R113" s="14">
        <f t="shared" si="7"/>
        <v>1.1666666666666667</v>
      </c>
      <c r="S113" s="14">
        <f t="shared" si="8"/>
        <v>0.4082482904638632</v>
      </c>
      <c r="T113" s="14">
        <f t="shared" si="11"/>
        <v>0.8571428571428571</v>
      </c>
      <c r="U113" s="25" t="str">
        <f t="shared" si="9"/>
        <v>&lt; 2-fold</v>
      </c>
      <c r="V113">
        <v>39.30985885</v>
      </c>
      <c r="W113">
        <v>41.03519502</v>
      </c>
      <c r="X113">
        <v>0.9579547223021823</v>
      </c>
      <c r="Y113">
        <v>1.043890673242649</v>
      </c>
      <c r="Z113">
        <v>1</v>
      </c>
      <c r="AA113" t="s">
        <v>1469</v>
      </c>
      <c r="AB113" t="s">
        <v>1483</v>
      </c>
      <c r="AC113" t="s">
        <v>1483</v>
      </c>
    </row>
    <row r="114" spans="1:29" ht="16.5" customHeight="1">
      <c r="A114" t="s">
        <v>1470</v>
      </c>
      <c r="B114" s="5">
        <v>4612</v>
      </c>
      <c r="C114" s="1">
        <v>1</v>
      </c>
      <c r="D114" s="1">
        <v>1</v>
      </c>
      <c r="E114" s="1">
        <v>1</v>
      </c>
      <c r="F114" s="1">
        <v>1</v>
      </c>
      <c r="G114" s="1">
        <v>2</v>
      </c>
      <c r="H114" s="1">
        <v>1</v>
      </c>
      <c r="I114" s="1">
        <v>1</v>
      </c>
      <c r="J114" s="1">
        <v>1</v>
      </c>
      <c r="K114" s="1">
        <v>1</v>
      </c>
      <c r="L114" s="1">
        <v>1</v>
      </c>
      <c r="M114" s="1">
        <v>1</v>
      </c>
      <c r="N114" s="1">
        <v>1</v>
      </c>
      <c r="O114" t="s">
        <v>1474</v>
      </c>
      <c r="P114" s="14">
        <f t="shared" si="10"/>
        <v>1.1666666666666667</v>
      </c>
      <c r="Q114" s="14">
        <f t="shared" si="6"/>
        <v>0.4082482904638632</v>
      </c>
      <c r="R114" s="14">
        <f t="shared" si="7"/>
        <v>1</v>
      </c>
      <c r="S114" s="14">
        <f t="shared" si="8"/>
        <v>0</v>
      </c>
      <c r="T114" s="14">
        <f t="shared" si="11"/>
        <v>1.1666666666666667</v>
      </c>
      <c r="U114" s="25" t="str">
        <f t="shared" si="9"/>
        <v>&lt; 2-fold</v>
      </c>
      <c r="V114">
        <v>31.34365639</v>
      </c>
      <c r="W114">
        <v>43.66975035</v>
      </c>
      <c r="X114">
        <v>0.7177429717090196</v>
      </c>
      <c r="Y114">
        <v>1.3932564154810148</v>
      </c>
      <c r="Z114">
        <v>0.84981796175317</v>
      </c>
      <c r="AA114" t="s">
        <v>1471</v>
      </c>
      <c r="AB114" t="s">
        <v>1472</v>
      </c>
      <c r="AC114" t="s">
        <v>1473</v>
      </c>
    </row>
    <row r="115" spans="1:29" ht="16.5" customHeight="1">
      <c r="A115" t="s">
        <v>1475</v>
      </c>
      <c r="B115" s="5">
        <v>4700</v>
      </c>
      <c r="C115" s="1">
        <v>3</v>
      </c>
      <c r="D115" s="1">
        <v>3</v>
      </c>
      <c r="E115" s="1">
        <v>3</v>
      </c>
      <c r="F115" s="1">
        <v>3</v>
      </c>
      <c r="G115" s="1">
        <v>6</v>
      </c>
      <c r="H115" s="1">
        <v>2</v>
      </c>
      <c r="I115" s="1">
        <v>3</v>
      </c>
      <c r="J115" s="1">
        <v>3</v>
      </c>
      <c r="K115" s="1">
        <v>3</v>
      </c>
      <c r="L115" s="1">
        <v>5</v>
      </c>
      <c r="M115" s="1">
        <v>3</v>
      </c>
      <c r="N115" s="1">
        <v>2</v>
      </c>
      <c r="O115" t="s">
        <v>1699</v>
      </c>
      <c r="P115" s="14">
        <f t="shared" si="10"/>
        <v>3.3333333333333335</v>
      </c>
      <c r="Q115" s="14">
        <f t="shared" si="6"/>
        <v>1.3662601021279461</v>
      </c>
      <c r="R115" s="14">
        <f t="shared" si="7"/>
        <v>3.1666666666666665</v>
      </c>
      <c r="S115" s="14">
        <f t="shared" si="8"/>
        <v>0.9831920802501752</v>
      </c>
      <c r="T115" s="14">
        <f t="shared" si="11"/>
        <v>1.0526315789473686</v>
      </c>
      <c r="U115" s="25" t="str">
        <f t="shared" si="9"/>
        <v>&lt; 2-fold</v>
      </c>
      <c r="V115">
        <v>1.042306863</v>
      </c>
      <c r="W115">
        <v>0.798350098</v>
      </c>
      <c r="X115">
        <v>1.3055761696668573</v>
      </c>
      <c r="Y115">
        <v>0.7659453528898044</v>
      </c>
      <c r="Z115">
        <v>1</v>
      </c>
      <c r="AA115" t="s">
        <v>1483</v>
      </c>
      <c r="AB115" t="s">
        <v>1483</v>
      </c>
      <c r="AC115" t="s">
        <v>1483</v>
      </c>
    </row>
    <row r="116" spans="1:29" ht="16.5" customHeight="1">
      <c r="A116" t="s">
        <v>1476</v>
      </c>
      <c r="B116" s="5">
        <v>4718</v>
      </c>
      <c r="C116" s="1">
        <v>1</v>
      </c>
      <c r="D116" s="1">
        <v>3</v>
      </c>
      <c r="E116" s="1">
        <v>3</v>
      </c>
      <c r="F116" s="1">
        <v>1</v>
      </c>
      <c r="G116" s="1">
        <v>2</v>
      </c>
      <c r="H116" s="1">
        <v>3</v>
      </c>
      <c r="I116" s="1">
        <v>3</v>
      </c>
      <c r="J116" s="1">
        <v>2</v>
      </c>
      <c r="K116" s="1">
        <v>1</v>
      </c>
      <c r="L116" s="1">
        <v>1</v>
      </c>
      <c r="M116" s="1">
        <v>3</v>
      </c>
      <c r="N116" s="1">
        <v>1</v>
      </c>
      <c r="O116" t="s">
        <v>1458</v>
      </c>
      <c r="P116" s="14">
        <f t="shared" si="10"/>
        <v>2.1666666666666665</v>
      </c>
      <c r="Q116" s="14">
        <f t="shared" si="6"/>
        <v>0.9831920802501749</v>
      </c>
      <c r="R116" s="14">
        <f t="shared" si="7"/>
        <v>1.8333333333333333</v>
      </c>
      <c r="S116" s="14">
        <f t="shared" si="8"/>
        <v>0.9831920802501749</v>
      </c>
      <c r="T116" s="14">
        <f t="shared" si="11"/>
        <v>1.1818181818181819</v>
      </c>
      <c r="U116" s="25" t="str">
        <f t="shared" si="9"/>
        <v>&lt; 2-fold</v>
      </c>
      <c r="V116">
        <v>19.8038304</v>
      </c>
      <c r="W116">
        <v>25.46736812</v>
      </c>
      <c r="X116">
        <v>0.777615900735643</v>
      </c>
      <c r="Y116">
        <v>1.2859819340807928</v>
      </c>
      <c r="Z116">
        <v>0.940562349251406</v>
      </c>
      <c r="AA116" t="s">
        <v>1483</v>
      </c>
      <c r="AB116" t="s">
        <v>1584</v>
      </c>
      <c r="AC116" t="s">
        <v>1483</v>
      </c>
    </row>
    <row r="117" spans="1:29" ht="16.5" customHeight="1">
      <c r="A117" t="s">
        <v>1477</v>
      </c>
      <c r="B117" s="5">
        <v>4783</v>
      </c>
      <c r="C117" s="1">
        <v>1</v>
      </c>
      <c r="D117" s="1">
        <v>1</v>
      </c>
      <c r="E117" s="1">
        <v>2</v>
      </c>
      <c r="F117" s="1">
        <v>1</v>
      </c>
      <c r="G117" s="1">
        <v>1</v>
      </c>
      <c r="H117" s="1">
        <v>1</v>
      </c>
      <c r="I117" s="1">
        <v>1</v>
      </c>
      <c r="J117" s="1">
        <v>1</v>
      </c>
      <c r="K117" s="1">
        <v>3</v>
      </c>
      <c r="L117" s="1">
        <v>2</v>
      </c>
      <c r="M117" s="1">
        <v>1</v>
      </c>
      <c r="N117" s="1">
        <v>2</v>
      </c>
      <c r="O117" t="s">
        <v>1478</v>
      </c>
      <c r="P117" s="14">
        <f t="shared" si="10"/>
        <v>1.1666666666666667</v>
      </c>
      <c r="Q117" s="14">
        <f t="shared" si="6"/>
        <v>0.4082482904638632</v>
      </c>
      <c r="R117" s="14">
        <f t="shared" si="7"/>
        <v>1.6666666666666667</v>
      </c>
      <c r="S117" s="14">
        <f t="shared" si="8"/>
        <v>0.8164965809277259</v>
      </c>
      <c r="T117" s="14">
        <f t="shared" si="11"/>
        <v>0.7000000000000001</v>
      </c>
      <c r="U117" s="25" t="str">
        <f t="shared" si="9"/>
        <v>&lt; 2-fold</v>
      </c>
      <c r="V117">
        <v>105.4218942</v>
      </c>
      <c r="W117">
        <v>53.32978653</v>
      </c>
      <c r="X117">
        <v>1.9767919779820653</v>
      </c>
      <c r="Y117">
        <v>0.5058701224702525</v>
      </c>
      <c r="Z117">
        <v>0.100306514994114</v>
      </c>
      <c r="AA117" t="s">
        <v>1483</v>
      </c>
      <c r="AB117" t="s">
        <v>1483</v>
      </c>
      <c r="AC117" t="s">
        <v>1483</v>
      </c>
    </row>
    <row r="118" spans="1:29" ht="16.5" customHeight="1">
      <c r="A118" t="s">
        <v>1479</v>
      </c>
      <c r="B118" s="5">
        <v>4819</v>
      </c>
      <c r="C118" s="1">
        <v>4</v>
      </c>
      <c r="D118" s="1">
        <v>4</v>
      </c>
      <c r="E118" s="1">
        <v>3</v>
      </c>
      <c r="F118" s="1">
        <v>4</v>
      </c>
      <c r="G118" s="1">
        <v>6</v>
      </c>
      <c r="H118" s="1">
        <v>6</v>
      </c>
      <c r="I118" s="1">
        <v>3</v>
      </c>
      <c r="J118" s="1">
        <v>4</v>
      </c>
      <c r="K118" s="1">
        <v>4</v>
      </c>
      <c r="L118" s="1">
        <v>3</v>
      </c>
      <c r="M118" s="1">
        <v>4</v>
      </c>
      <c r="N118" s="1">
        <v>5</v>
      </c>
      <c r="O118" t="s">
        <v>1458</v>
      </c>
      <c r="P118" s="14">
        <f t="shared" si="10"/>
        <v>4.5</v>
      </c>
      <c r="Q118" s="14">
        <f t="shared" si="6"/>
        <v>1.224744871391589</v>
      </c>
      <c r="R118" s="14">
        <f t="shared" si="7"/>
        <v>3.8333333333333335</v>
      </c>
      <c r="S118" s="14">
        <f t="shared" si="8"/>
        <v>0.7527726527090804</v>
      </c>
      <c r="T118" s="14">
        <f t="shared" si="11"/>
        <v>1.1739130434782608</v>
      </c>
      <c r="U118" s="25" t="str">
        <f t="shared" si="9"/>
        <v>&lt; 2-fold</v>
      </c>
      <c r="V118">
        <v>6.551643141</v>
      </c>
      <c r="W118">
        <v>92.76828136</v>
      </c>
      <c r="X118">
        <v>0.0706237417030014</v>
      </c>
      <c r="Y118">
        <v>14.159544310259925</v>
      </c>
      <c r="Z118">
        <v>8.42354239321043E-21</v>
      </c>
      <c r="AA118" t="s">
        <v>1483</v>
      </c>
      <c r="AB118" t="s">
        <v>1483</v>
      </c>
      <c r="AC118" t="s">
        <v>1483</v>
      </c>
    </row>
    <row r="119" spans="1:29" ht="16.5" customHeight="1">
      <c r="A119" t="s">
        <v>1480</v>
      </c>
      <c r="B119" s="5">
        <v>4820</v>
      </c>
      <c r="C119" s="1">
        <v>6</v>
      </c>
      <c r="D119" s="1">
        <v>4</v>
      </c>
      <c r="E119" s="1">
        <v>4</v>
      </c>
      <c r="F119" s="1">
        <v>6</v>
      </c>
      <c r="G119" s="1">
        <v>2</v>
      </c>
      <c r="H119" s="1">
        <v>3</v>
      </c>
      <c r="I119" s="1">
        <v>5</v>
      </c>
      <c r="J119" s="1">
        <v>5</v>
      </c>
      <c r="K119" s="1">
        <v>5</v>
      </c>
      <c r="L119" s="1">
        <v>8</v>
      </c>
      <c r="M119" s="1">
        <v>7</v>
      </c>
      <c r="N119" s="1">
        <v>6</v>
      </c>
      <c r="O119" t="s">
        <v>1481</v>
      </c>
      <c r="P119" s="14">
        <f t="shared" si="10"/>
        <v>4.166666666666667</v>
      </c>
      <c r="Q119" s="14">
        <f t="shared" si="6"/>
        <v>1.6020819787597218</v>
      </c>
      <c r="R119" s="14">
        <f t="shared" si="7"/>
        <v>6</v>
      </c>
      <c r="S119" s="14">
        <f t="shared" si="8"/>
        <v>1.2649110640673518</v>
      </c>
      <c r="T119" s="14">
        <f t="shared" si="11"/>
        <v>0.6944444444444445</v>
      </c>
      <c r="U119" s="25" t="str">
        <f t="shared" si="9"/>
        <v>&lt; 2-fold</v>
      </c>
      <c r="V119">
        <v>1.265658334</v>
      </c>
      <c r="W119">
        <v>16.68551704</v>
      </c>
      <c r="X119">
        <v>0.07585370779735813</v>
      </c>
      <c r="Y119">
        <v>13.183271181304448</v>
      </c>
      <c r="Z119">
        <v>5.01302726003182E-13</v>
      </c>
      <c r="AA119" t="s">
        <v>1483</v>
      </c>
      <c r="AB119" t="s">
        <v>1483</v>
      </c>
      <c r="AC119" t="s">
        <v>1483</v>
      </c>
    </row>
    <row r="120" spans="1:29" ht="16.5" customHeight="1">
      <c r="A120" t="s">
        <v>1482</v>
      </c>
      <c r="B120" s="5">
        <v>4830</v>
      </c>
      <c r="C120" s="1">
        <v>1</v>
      </c>
      <c r="D120" s="1">
        <v>1</v>
      </c>
      <c r="E120" s="1">
        <v>1</v>
      </c>
      <c r="F120" s="1">
        <v>1</v>
      </c>
      <c r="G120" s="1">
        <v>1</v>
      </c>
      <c r="H120" s="1">
        <v>2</v>
      </c>
      <c r="I120" s="1">
        <v>2</v>
      </c>
      <c r="J120" s="1">
        <v>2</v>
      </c>
      <c r="K120" s="1">
        <v>1</v>
      </c>
      <c r="L120" s="1">
        <v>1</v>
      </c>
      <c r="M120" s="1">
        <v>1</v>
      </c>
      <c r="N120" s="1">
        <v>2</v>
      </c>
      <c r="O120" t="s">
        <v>1478</v>
      </c>
      <c r="P120" s="14">
        <f t="shared" si="10"/>
        <v>1.1666666666666667</v>
      </c>
      <c r="Q120" s="14">
        <f t="shared" si="6"/>
        <v>0.4082482904638632</v>
      </c>
      <c r="R120" s="14">
        <f t="shared" si="7"/>
        <v>1.5</v>
      </c>
      <c r="S120" s="14">
        <f t="shared" si="8"/>
        <v>0.5477225575051661</v>
      </c>
      <c r="T120" s="14">
        <f t="shared" si="11"/>
        <v>0.7777777777777778</v>
      </c>
      <c r="U120" s="25" t="str">
        <f t="shared" si="9"/>
        <v>&lt; 2-fold</v>
      </c>
      <c r="V120">
        <v>0</v>
      </c>
      <c r="W120">
        <v>0</v>
      </c>
      <c r="X120" t="e">
        <v>#DIV/0!</v>
      </c>
      <c r="Y120" t="e">
        <v>#DIV/0!</v>
      </c>
      <c r="Z120" t="s">
        <v>1483</v>
      </c>
      <c r="AA120" t="s">
        <v>1484</v>
      </c>
      <c r="AB120" t="s">
        <v>1485</v>
      </c>
      <c r="AC120" t="s">
        <v>1483</v>
      </c>
    </row>
    <row r="121" spans="1:29" ht="16.5" customHeight="1">
      <c r="A121" t="s">
        <v>1486</v>
      </c>
      <c r="B121" s="5">
        <v>4875</v>
      </c>
      <c r="C121" s="1">
        <v>5</v>
      </c>
      <c r="D121" s="1">
        <v>6</v>
      </c>
      <c r="E121" s="1">
        <v>7</v>
      </c>
      <c r="F121" s="1">
        <v>4</v>
      </c>
      <c r="G121" s="1">
        <v>8</v>
      </c>
      <c r="H121" s="1">
        <v>6</v>
      </c>
      <c r="I121" s="1">
        <v>4</v>
      </c>
      <c r="J121" s="1">
        <v>7</v>
      </c>
      <c r="K121" s="1">
        <v>1</v>
      </c>
      <c r="L121" s="1">
        <v>7</v>
      </c>
      <c r="M121" s="1">
        <v>4</v>
      </c>
      <c r="N121" s="1">
        <v>8</v>
      </c>
      <c r="O121" t="s">
        <v>1487</v>
      </c>
      <c r="P121" s="14">
        <f t="shared" si="10"/>
        <v>6</v>
      </c>
      <c r="Q121" s="14">
        <f t="shared" si="6"/>
        <v>1.4142135623730951</v>
      </c>
      <c r="R121" s="14">
        <f t="shared" si="7"/>
        <v>5.166666666666667</v>
      </c>
      <c r="S121" s="14">
        <f t="shared" si="8"/>
        <v>2.639444385977221</v>
      </c>
      <c r="T121" s="14">
        <f t="shared" si="11"/>
        <v>1.161290322580645</v>
      </c>
      <c r="U121" s="25" t="str">
        <f t="shared" si="9"/>
        <v>&lt; 2-fold</v>
      </c>
      <c r="V121">
        <v>34.17277502</v>
      </c>
      <c r="W121">
        <v>35.68624937</v>
      </c>
      <c r="X121">
        <v>0.9575894251506208</v>
      </c>
      <c r="Y121">
        <v>1.0442888922282203</v>
      </c>
      <c r="Z121">
        <v>1</v>
      </c>
      <c r="AA121" t="s">
        <v>1739</v>
      </c>
      <c r="AB121" t="s">
        <v>1740</v>
      </c>
      <c r="AC121" t="s">
        <v>1741</v>
      </c>
    </row>
    <row r="122" spans="1:29" ht="16.5" customHeight="1">
      <c r="A122" t="s">
        <v>1488</v>
      </c>
      <c r="B122" s="5">
        <v>4888</v>
      </c>
      <c r="C122" s="1">
        <v>1</v>
      </c>
      <c r="D122" s="1">
        <v>2</v>
      </c>
      <c r="E122" s="1">
        <v>0</v>
      </c>
      <c r="F122" s="1">
        <v>1</v>
      </c>
      <c r="G122" s="1">
        <v>1</v>
      </c>
      <c r="H122" s="1">
        <v>1</v>
      </c>
      <c r="I122" s="1">
        <v>1</v>
      </c>
      <c r="J122" s="1">
        <v>1</v>
      </c>
      <c r="K122" s="1">
        <v>1</v>
      </c>
      <c r="L122" s="1">
        <v>2</v>
      </c>
      <c r="M122" s="1">
        <v>0</v>
      </c>
      <c r="N122" s="1">
        <v>1</v>
      </c>
      <c r="O122" t="s">
        <v>1489</v>
      </c>
      <c r="P122" s="14">
        <f t="shared" si="10"/>
        <v>1</v>
      </c>
      <c r="Q122" s="14">
        <f t="shared" si="6"/>
        <v>0.6324555320336759</v>
      </c>
      <c r="R122" s="14">
        <f t="shared" si="7"/>
        <v>1</v>
      </c>
      <c r="S122" s="14">
        <f t="shared" si="8"/>
        <v>0.6324555320336759</v>
      </c>
      <c r="T122" s="14">
        <f t="shared" si="11"/>
        <v>1</v>
      </c>
      <c r="U122" s="25" t="str">
        <f t="shared" si="9"/>
        <v>&lt; 2-fold</v>
      </c>
      <c r="V122">
        <v>0.297801961</v>
      </c>
      <c r="W122">
        <v>0.399175049</v>
      </c>
      <c r="X122">
        <v>0.7460435258817993</v>
      </c>
      <c r="Y122">
        <v>1.3404043669141588</v>
      </c>
      <c r="Z122">
        <v>1</v>
      </c>
      <c r="AA122" t="s">
        <v>1483</v>
      </c>
      <c r="AB122" t="s">
        <v>1483</v>
      </c>
      <c r="AC122" t="s">
        <v>1483</v>
      </c>
    </row>
    <row r="123" spans="1:29" ht="16.5" customHeight="1">
      <c r="A123" t="s">
        <v>1490</v>
      </c>
      <c r="B123" s="5">
        <v>4914</v>
      </c>
      <c r="C123" s="1">
        <v>12</v>
      </c>
      <c r="D123" s="1">
        <v>8</v>
      </c>
      <c r="E123" s="1">
        <v>5</v>
      </c>
      <c r="F123" s="1">
        <v>10</v>
      </c>
      <c r="G123" s="1">
        <v>11</v>
      </c>
      <c r="H123" s="1">
        <v>9</v>
      </c>
      <c r="I123" s="1">
        <v>9</v>
      </c>
      <c r="J123" s="1">
        <v>4</v>
      </c>
      <c r="K123" s="1">
        <v>6</v>
      </c>
      <c r="L123" s="1">
        <v>7</v>
      </c>
      <c r="M123" s="1">
        <v>7</v>
      </c>
      <c r="N123" s="1">
        <v>6</v>
      </c>
      <c r="O123" t="s">
        <v>1508</v>
      </c>
      <c r="P123" s="14">
        <f t="shared" si="10"/>
        <v>9.166666666666666</v>
      </c>
      <c r="Q123" s="14">
        <f t="shared" si="6"/>
        <v>2.483277404291889</v>
      </c>
      <c r="R123" s="14">
        <f t="shared" si="7"/>
        <v>6.5</v>
      </c>
      <c r="S123" s="14">
        <f t="shared" si="8"/>
        <v>1.6431676725154984</v>
      </c>
      <c r="T123" s="14">
        <f t="shared" si="11"/>
        <v>1.4102564102564101</v>
      </c>
      <c r="U123" s="25" t="str">
        <f t="shared" si="9"/>
        <v>&lt; 2-fold</v>
      </c>
      <c r="V123" t="s">
        <v>1483</v>
      </c>
      <c r="W123" t="s">
        <v>1483</v>
      </c>
      <c r="X123" t="s">
        <v>1483</v>
      </c>
      <c r="Y123" t="s">
        <v>1483</v>
      </c>
      <c r="Z123" t="s">
        <v>1483</v>
      </c>
      <c r="AA123" t="s">
        <v>1587</v>
      </c>
      <c r="AB123" t="s">
        <v>1491</v>
      </c>
      <c r="AC123" t="s">
        <v>1492</v>
      </c>
    </row>
    <row r="124" spans="1:29" ht="16.5" customHeight="1">
      <c r="A124" t="s">
        <v>1493</v>
      </c>
      <c r="B124" s="5">
        <v>4946</v>
      </c>
      <c r="C124" s="1">
        <v>1</v>
      </c>
      <c r="D124" s="1">
        <v>2</v>
      </c>
      <c r="E124" s="1">
        <v>1</v>
      </c>
      <c r="F124" s="1">
        <v>1</v>
      </c>
      <c r="G124" s="1">
        <v>1</v>
      </c>
      <c r="H124" s="1">
        <v>1</v>
      </c>
      <c r="I124" s="1">
        <v>1</v>
      </c>
      <c r="J124" s="1">
        <v>1</v>
      </c>
      <c r="K124" s="1">
        <v>1</v>
      </c>
      <c r="L124" s="1">
        <v>1</v>
      </c>
      <c r="M124" s="1">
        <v>2</v>
      </c>
      <c r="N124" s="1">
        <v>1</v>
      </c>
      <c r="O124" t="s">
        <v>1699</v>
      </c>
      <c r="P124" s="14">
        <f t="shared" si="10"/>
        <v>1.1666666666666667</v>
      </c>
      <c r="Q124" s="14">
        <f t="shared" si="6"/>
        <v>0.4082482904638632</v>
      </c>
      <c r="R124" s="14">
        <f t="shared" si="7"/>
        <v>1.1666666666666667</v>
      </c>
      <c r="S124" s="14">
        <f t="shared" si="8"/>
        <v>0.4082482904638632</v>
      </c>
      <c r="T124" s="14">
        <f t="shared" si="11"/>
        <v>1</v>
      </c>
      <c r="U124" s="25" t="str">
        <f t="shared" si="9"/>
        <v>&lt; 2-fold</v>
      </c>
      <c r="V124">
        <v>4.541479905</v>
      </c>
      <c r="W124">
        <v>1.995875244</v>
      </c>
      <c r="X124">
        <v>2.275432754954297</v>
      </c>
      <c r="Y124">
        <v>0.43947684141519944</v>
      </c>
      <c r="Z124">
        <v>0.433520745035951</v>
      </c>
      <c r="AA124" t="s">
        <v>1483</v>
      </c>
      <c r="AB124" t="s">
        <v>1483</v>
      </c>
      <c r="AC124" t="s">
        <v>1483</v>
      </c>
    </row>
    <row r="125" spans="1:29" ht="16.5" customHeight="1">
      <c r="A125" t="s">
        <v>1494</v>
      </c>
      <c r="B125" s="5">
        <v>5021</v>
      </c>
      <c r="C125" s="1">
        <v>1</v>
      </c>
      <c r="D125" s="1">
        <v>1</v>
      </c>
      <c r="E125" s="1">
        <v>1</v>
      </c>
      <c r="F125" s="1">
        <v>2</v>
      </c>
      <c r="G125" s="1">
        <v>1</v>
      </c>
      <c r="H125" s="1">
        <v>1</v>
      </c>
      <c r="I125" s="1">
        <v>2</v>
      </c>
      <c r="J125" s="1">
        <v>1</v>
      </c>
      <c r="K125" s="1">
        <v>0</v>
      </c>
      <c r="L125" s="1">
        <v>0</v>
      </c>
      <c r="M125" s="1">
        <v>1</v>
      </c>
      <c r="N125" s="1">
        <v>0</v>
      </c>
      <c r="O125" t="s">
        <v>1398</v>
      </c>
      <c r="P125" s="14">
        <f t="shared" si="10"/>
        <v>1.1666666666666667</v>
      </c>
      <c r="Q125" s="14">
        <f t="shared" si="6"/>
        <v>0.4082482904638632</v>
      </c>
      <c r="R125" s="14">
        <f t="shared" si="7"/>
        <v>0.6666666666666666</v>
      </c>
      <c r="S125" s="14">
        <f t="shared" si="8"/>
        <v>0.816496580927726</v>
      </c>
      <c r="T125" s="14">
        <f t="shared" si="11"/>
        <v>1.7500000000000002</v>
      </c>
      <c r="U125" s="25" t="str">
        <f t="shared" si="9"/>
        <v>&lt; 2-fold</v>
      </c>
      <c r="V125">
        <v>31.2692059</v>
      </c>
      <c r="W125">
        <v>26.9842333</v>
      </c>
      <c r="X125">
        <v>1.1587954177671596</v>
      </c>
      <c r="Y125">
        <v>0.8629650969166441</v>
      </c>
      <c r="Z125">
        <v>1</v>
      </c>
      <c r="AA125" t="s">
        <v>1576</v>
      </c>
      <c r="AB125" t="s">
        <v>1495</v>
      </c>
      <c r="AC125" t="s">
        <v>1483</v>
      </c>
    </row>
    <row r="126" spans="1:29" ht="16.5" customHeight="1">
      <c r="A126" t="s">
        <v>1496</v>
      </c>
      <c r="B126" s="5">
        <v>5026</v>
      </c>
      <c r="C126" s="1">
        <v>11</v>
      </c>
      <c r="D126" s="1">
        <v>9</v>
      </c>
      <c r="E126" s="1">
        <v>9</v>
      </c>
      <c r="F126" s="1">
        <v>10</v>
      </c>
      <c r="G126" s="1">
        <v>4</v>
      </c>
      <c r="H126" s="1">
        <v>5</v>
      </c>
      <c r="I126" s="1">
        <v>7</v>
      </c>
      <c r="J126" s="1">
        <v>12</v>
      </c>
      <c r="K126" s="1">
        <v>15</v>
      </c>
      <c r="L126" s="1">
        <v>9</v>
      </c>
      <c r="M126" s="1">
        <v>8</v>
      </c>
      <c r="N126" s="1">
        <v>12</v>
      </c>
      <c r="O126" t="s">
        <v>1500</v>
      </c>
      <c r="P126" s="14">
        <f t="shared" si="10"/>
        <v>8</v>
      </c>
      <c r="Q126" s="14">
        <f t="shared" si="6"/>
        <v>2.8284271247461903</v>
      </c>
      <c r="R126" s="14">
        <f t="shared" si="7"/>
        <v>10.5</v>
      </c>
      <c r="S126" s="14">
        <f t="shared" si="8"/>
        <v>3.0166206257996713</v>
      </c>
      <c r="T126" s="14">
        <f t="shared" si="11"/>
        <v>0.7619047619047619</v>
      </c>
      <c r="U126" s="25" t="str">
        <f t="shared" si="9"/>
        <v>&lt; 2-fold</v>
      </c>
      <c r="V126">
        <v>167.3647021</v>
      </c>
      <c r="W126">
        <v>191.7636935</v>
      </c>
      <c r="X126">
        <v>0.872765324057549</v>
      </c>
      <c r="Y126">
        <v>1.145783376625148</v>
      </c>
      <c r="Z126">
        <v>1</v>
      </c>
      <c r="AA126" t="s">
        <v>1497</v>
      </c>
      <c r="AB126" t="s">
        <v>1498</v>
      </c>
      <c r="AC126" t="s">
        <v>1499</v>
      </c>
    </row>
    <row r="127" spans="1:29" ht="16.5" customHeight="1">
      <c r="A127" t="s">
        <v>1501</v>
      </c>
      <c r="B127" s="5">
        <v>5034</v>
      </c>
      <c r="C127" s="1">
        <v>1</v>
      </c>
      <c r="D127" s="1">
        <v>1</v>
      </c>
      <c r="E127" s="1">
        <v>1</v>
      </c>
      <c r="F127" s="1">
        <v>1</v>
      </c>
      <c r="G127" s="1">
        <v>1</v>
      </c>
      <c r="H127" s="1">
        <v>2</v>
      </c>
      <c r="I127" s="1">
        <v>1</v>
      </c>
      <c r="J127" s="1">
        <v>1</v>
      </c>
      <c r="K127" s="1">
        <v>1</v>
      </c>
      <c r="L127" s="1">
        <v>1</v>
      </c>
      <c r="M127" s="1">
        <v>1</v>
      </c>
      <c r="N127" s="1">
        <v>1</v>
      </c>
      <c r="O127" t="s">
        <v>1699</v>
      </c>
      <c r="P127" s="14">
        <f t="shared" si="10"/>
        <v>1.1666666666666667</v>
      </c>
      <c r="Q127" s="14">
        <f t="shared" si="6"/>
        <v>0.4082482904638632</v>
      </c>
      <c r="R127" s="14">
        <f t="shared" si="7"/>
        <v>1</v>
      </c>
      <c r="S127" s="14">
        <f t="shared" si="8"/>
        <v>0</v>
      </c>
      <c r="T127" s="14">
        <f t="shared" si="11"/>
        <v>1.1666666666666667</v>
      </c>
      <c r="U127" s="25" t="str">
        <f t="shared" si="9"/>
        <v>&lt; 2-fold</v>
      </c>
      <c r="V127">
        <v>30.45025051</v>
      </c>
      <c r="W127">
        <v>25.46736812</v>
      </c>
      <c r="X127">
        <v>1.1956575318863376</v>
      </c>
      <c r="Y127">
        <v>0.8363598884559719</v>
      </c>
      <c r="Z127">
        <v>1</v>
      </c>
      <c r="AA127" t="s">
        <v>1483</v>
      </c>
      <c r="AB127" t="s">
        <v>1502</v>
      </c>
      <c r="AC127" t="s">
        <v>1483</v>
      </c>
    </row>
    <row r="128" spans="1:29" ht="16.5" customHeight="1">
      <c r="A128" t="s">
        <v>1503</v>
      </c>
      <c r="B128" s="5">
        <v>5174</v>
      </c>
      <c r="C128" s="1">
        <v>15</v>
      </c>
      <c r="D128" s="1">
        <v>21</v>
      </c>
      <c r="E128" s="1">
        <v>15</v>
      </c>
      <c r="F128" s="1">
        <v>20</v>
      </c>
      <c r="G128" s="1">
        <v>24</v>
      </c>
      <c r="H128" s="1">
        <v>23</v>
      </c>
      <c r="I128" s="1">
        <v>23</v>
      </c>
      <c r="J128" s="1">
        <v>22</v>
      </c>
      <c r="K128" s="1">
        <v>25</v>
      </c>
      <c r="L128" s="1">
        <v>31</v>
      </c>
      <c r="M128" s="1">
        <v>31</v>
      </c>
      <c r="N128" s="1">
        <v>33</v>
      </c>
      <c r="O128" t="s">
        <v>1266</v>
      </c>
      <c r="P128" s="14">
        <f t="shared" si="10"/>
        <v>19.666666666666668</v>
      </c>
      <c r="Q128" s="14">
        <f t="shared" si="6"/>
        <v>3.8815804341359073</v>
      </c>
      <c r="R128" s="14">
        <f t="shared" si="7"/>
        <v>27.5</v>
      </c>
      <c r="S128" s="14">
        <f t="shared" si="8"/>
        <v>4.722287581247038</v>
      </c>
      <c r="T128" s="14">
        <f t="shared" si="11"/>
        <v>0.7151515151515152</v>
      </c>
      <c r="U128" s="25" t="str">
        <f t="shared" si="9"/>
        <v>&lt; 2-fold</v>
      </c>
      <c r="V128">
        <v>7.519499514</v>
      </c>
      <c r="W128">
        <v>7.26498589</v>
      </c>
      <c r="X128">
        <v>1.0350329137390795</v>
      </c>
      <c r="Y128">
        <v>0.9661528505286636</v>
      </c>
      <c r="Z128">
        <v>1</v>
      </c>
      <c r="AA128" t="s">
        <v>1776</v>
      </c>
      <c r="AB128" t="s">
        <v>1483</v>
      </c>
      <c r="AC128" t="s">
        <v>1483</v>
      </c>
    </row>
    <row r="129" spans="1:29" ht="16.5" customHeight="1">
      <c r="A129" t="s">
        <v>1267</v>
      </c>
      <c r="B129" s="5">
        <v>5186</v>
      </c>
      <c r="C129" s="1">
        <v>1</v>
      </c>
      <c r="D129" s="1">
        <v>2</v>
      </c>
      <c r="E129" s="1">
        <v>1</v>
      </c>
      <c r="F129" s="1">
        <v>1</v>
      </c>
      <c r="G129" s="1">
        <v>1</v>
      </c>
      <c r="H129" s="1">
        <v>1</v>
      </c>
      <c r="I129" s="1">
        <v>1</v>
      </c>
      <c r="J129" s="1">
        <v>1</v>
      </c>
      <c r="K129" s="1">
        <v>1</v>
      </c>
      <c r="L129" s="1">
        <v>1</v>
      </c>
      <c r="M129" s="1">
        <v>1</v>
      </c>
      <c r="N129" s="1">
        <v>1</v>
      </c>
      <c r="O129" t="s">
        <v>1509</v>
      </c>
      <c r="P129" s="14">
        <f t="shared" si="10"/>
        <v>1.1666666666666667</v>
      </c>
      <c r="Q129" s="14">
        <f t="shared" si="6"/>
        <v>0.4082482904638632</v>
      </c>
      <c r="R129" s="14">
        <f t="shared" si="7"/>
        <v>1</v>
      </c>
      <c r="S129" s="14">
        <f t="shared" si="8"/>
        <v>0</v>
      </c>
      <c r="T129" s="14">
        <f t="shared" si="11"/>
        <v>1.1666666666666667</v>
      </c>
      <c r="U129" s="25" t="str">
        <f t="shared" si="9"/>
        <v>&lt; 2-fold</v>
      </c>
      <c r="V129">
        <v>44.44694267</v>
      </c>
      <c r="W129">
        <v>33.4508691</v>
      </c>
      <c r="X129">
        <v>1.328723105433455</v>
      </c>
      <c r="Y129">
        <v>0.7526022509210305</v>
      </c>
      <c r="Z129">
        <v>0.941100971855715</v>
      </c>
      <c r="AA129" t="s">
        <v>1268</v>
      </c>
      <c r="AB129" t="s">
        <v>1483</v>
      </c>
      <c r="AC129" t="s">
        <v>1269</v>
      </c>
    </row>
    <row r="130" spans="1:29" ht="16.5" customHeight="1">
      <c r="A130" t="s">
        <v>1510</v>
      </c>
      <c r="B130" s="5">
        <v>5219</v>
      </c>
      <c r="C130" s="1">
        <v>1</v>
      </c>
      <c r="D130" s="1">
        <v>1</v>
      </c>
      <c r="E130" s="1">
        <v>1</v>
      </c>
      <c r="F130" s="1">
        <v>1</v>
      </c>
      <c r="G130" s="1">
        <v>1</v>
      </c>
      <c r="H130" s="1">
        <v>0</v>
      </c>
      <c r="I130" s="1">
        <v>1</v>
      </c>
      <c r="J130" s="1">
        <v>1</v>
      </c>
      <c r="K130" s="1">
        <v>1</v>
      </c>
      <c r="L130" s="1">
        <v>1</v>
      </c>
      <c r="M130" s="1">
        <v>0</v>
      </c>
      <c r="N130" s="1">
        <v>2</v>
      </c>
      <c r="O130" t="s">
        <v>1509</v>
      </c>
      <c r="P130" s="14">
        <f t="shared" si="10"/>
        <v>0.8333333333333334</v>
      </c>
      <c r="Q130" s="14">
        <f t="shared" si="6"/>
        <v>0.40824829046386296</v>
      </c>
      <c r="R130" s="14">
        <f t="shared" si="7"/>
        <v>1</v>
      </c>
      <c r="S130" s="14">
        <f t="shared" si="8"/>
        <v>0.6324555320336759</v>
      </c>
      <c r="T130" s="14">
        <f t="shared" si="11"/>
        <v>0.8333333333333334</v>
      </c>
      <c r="U130" s="25" t="str">
        <f t="shared" si="9"/>
        <v>&lt; 2-fold</v>
      </c>
      <c r="V130">
        <v>13.32663775</v>
      </c>
      <c r="W130">
        <v>15.32832188</v>
      </c>
      <c r="X130">
        <v>0.869412702468641</v>
      </c>
      <c r="Y130">
        <v>1.1502017363682</v>
      </c>
      <c r="Z130">
        <v>1</v>
      </c>
      <c r="AA130" t="s">
        <v>1648</v>
      </c>
      <c r="AB130" t="s">
        <v>1511</v>
      </c>
      <c r="AC130" t="s">
        <v>1388</v>
      </c>
    </row>
    <row r="131" spans="1:29" ht="16.5" customHeight="1">
      <c r="A131" t="s">
        <v>1389</v>
      </c>
      <c r="B131" s="5">
        <v>5240</v>
      </c>
      <c r="C131" s="1">
        <v>2</v>
      </c>
      <c r="D131" s="1">
        <v>3</v>
      </c>
      <c r="E131" s="1">
        <v>3</v>
      </c>
      <c r="F131" s="1">
        <v>4</v>
      </c>
      <c r="G131" s="1">
        <v>4</v>
      </c>
      <c r="H131" s="1">
        <v>3</v>
      </c>
      <c r="I131" s="1">
        <v>2</v>
      </c>
      <c r="J131" s="1">
        <v>2</v>
      </c>
      <c r="K131" s="1">
        <v>3</v>
      </c>
      <c r="L131" s="1">
        <v>1</v>
      </c>
      <c r="M131" s="1">
        <v>1</v>
      </c>
      <c r="N131" s="1">
        <v>2</v>
      </c>
      <c r="O131" t="s">
        <v>1635</v>
      </c>
      <c r="P131" s="14">
        <f t="shared" si="10"/>
        <v>3.1666666666666665</v>
      </c>
      <c r="Q131" s="14">
        <f t="shared" si="6"/>
        <v>0.7527726527090812</v>
      </c>
      <c r="R131" s="14">
        <f t="shared" si="7"/>
        <v>1.8333333333333333</v>
      </c>
      <c r="S131" s="14">
        <f t="shared" si="8"/>
        <v>0.7527726527090809</v>
      </c>
      <c r="T131" s="14">
        <f t="shared" si="11"/>
        <v>1.7272727272727273</v>
      </c>
      <c r="U131" s="25" t="str">
        <f t="shared" si="9"/>
        <v>&lt; 2-fold</v>
      </c>
      <c r="V131" t="s">
        <v>1483</v>
      </c>
      <c r="W131" t="s">
        <v>1483</v>
      </c>
      <c r="X131" t="s">
        <v>1483</v>
      </c>
      <c r="Y131" t="s">
        <v>1483</v>
      </c>
      <c r="Z131" t="s">
        <v>1483</v>
      </c>
      <c r="AA131" t="s">
        <v>1390</v>
      </c>
      <c r="AB131" t="s">
        <v>1274</v>
      </c>
      <c r="AC131" t="s">
        <v>1275</v>
      </c>
    </row>
    <row r="132" spans="1:29" ht="16.5" customHeight="1">
      <c r="A132" t="s">
        <v>1276</v>
      </c>
      <c r="B132" s="5">
        <v>5273</v>
      </c>
      <c r="C132" s="1">
        <v>1</v>
      </c>
      <c r="D132" s="1">
        <v>0</v>
      </c>
      <c r="E132" s="1">
        <v>1</v>
      </c>
      <c r="F132" s="1">
        <v>1</v>
      </c>
      <c r="G132" s="1">
        <v>1</v>
      </c>
      <c r="H132" s="1">
        <v>1</v>
      </c>
      <c r="I132" s="1">
        <v>1</v>
      </c>
      <c r="J132" s="1">
        <v>0</v>
      </c>
      <c r="K132" s="1">
        <v>1</v>
      </c>
      <c r="L132" s="1">
        <v>1</v>
      </c>
      <c r="M132" s="1">
        <v>0</v>
      </c>
      <c r="N132" s="1">
        <v>2</v>
      </c>
      <c r="O132" t="s">
        <v>1332</v>
      </c>
      <c r="P132" s="14">
        <f t="shared" si="10"/>
        <v>0.8333333333333334</v>
      </c>
      <c r="Q132" s="14">
        <f aca="true" t="shared" si="12" ref="Q132:Q195">STDEV(C132:H132)</f>
        <v>0.40824829046386296</v>
      </c>
      <c r="R132" s="14">
        <f aca="true" t="shared" si="13" ref="R132:R195">AVERAGE(I132:N132)</f>
        <v>0.8333333333333334</v>
      </c>
      <c r="S132" s="14">
        <f aca="true" t="shared" si="14" ref="S132:S195">STDEV(I132:N132)</f>
        <v>0.752772652709081</v>
      </c>
      <c r="T132" s="14">
        <f t="shared" si="11"/>
        <v>1</v>
      </c>
      <c r="U132" s="25" t="str">
        <f aca="true" t="shared" si="15" ref="U132:U195">IF(T132="","",IF(T132&gt;1.99,"**** Limited-UP ****",IF(T132&lt;0.5,"++++ Replete-UP ++++","&lt; 2-fold")))</f>
        <v>&lt; 2-fold</v>
      </c>
      <c r="V132">
        <v>54.49775885</v>
      </c>
      <c r="W132">
        <v>49.41787105</v>
      </c>
      <c r="X132">
        <v>1.102794549665247</v>
      </c>
      <c r="Y132">
        <v>0.9067872164434888</v>
      </c>
      <c r="Z132">
        <v>1</v>
      </c>
      <c r="AA132" t="s">
        <v>1483</v>
      </c>
      <c r="AB132" t="s">
        <v>1621</v>
      </c>
      <c r="AC132" t="s">
        <v>1483</v>
      </c>
    </row>
    <row r="133" spans="1:29" ht="16.5" customHeight="1">
      <c r="A133" t="s">
        <v>1277</v>
      </c>
      <c r="B133" s="5">
        <v>5293</v>
      </c>
      <c r="C133" s="1">
        <v>5</v>
      </c>
      <c r="D133" s="1">
        <v>5</v>
      </c>
      <c r="E133" s="1">
        <v>7</v>
      </c>
      <c r="F133" s="1">
        <v>3</v>
      </c>
      <c r="G133" s="1">
        <v>6</v>
      </c>
      <c r="H133" s="1">
        <v>4</v>
      </c>
      <c r="I133" s="1">
        <v>9</v>
      </c>
      <c r="J133" s="1">
        <v>5</v>
      </c>
      <c r="K133" s="1">
        <v>5</v>
      </c>
      <c r="L133" s="1">
        <v>6</v>
      </c>
      <c r="M133" s="1">
        <v>9</v>
      </c>
      <c r="N133" s="1">
        <v>8</v>
      </c>
      <c r="O133" t="s">
        <v>1405</v>
      </c>
      <c r="P133" s="14">
        <f aca="true" t="shared" si="16" ref="P133:P196">AVERAGE(C133:H133)</f>
        <v>5</v>
      </c>
      <c r="Q133" s="14">
        <f t="shared" si="12"/>
        <v>1.4142135623730951</v>
      </c>
      <c r="R133" s="14">
        <f t="shared" si="13"/>
        <v>7</v>
      </c>
      <c r="S133" s="14">
        <f t="shared" si="14"/>
        <v>1.8973665961010275</v>
      </c>
      <c r="T133" s="14">
        <f aca="true" t="shared" si="17" ref="T133:T196">P133/R133</f>
        <v>0.7142857142857143</v>
      </c>
      <c r="U133" s="25" t="str">
        <f t="shared" si="15"/>
        <v>&lt; 2-fold</v>
      </c>
      <c r="V133" t="s">
        <v>1483</v>
      </c>
      <c r="W133" t="s">
        <v>1483</v>
      </c>
      <c r="X133" t="s">
        <v>1483</v>
      </c>
      <c r="Y133" t="s">
        <v>1483</v>
      </c>
      <c r="Z133" t="s">
        <v>1483</v>
      </c>
      <c r="AA133" t="s">
        <v>1648</v>
      </c>
      <c r="AB133" t="s">
        <v>1278</v>
      </c>
      <c r="AC133" t="s">
        <v>1404</v>
      </c>
    </row>
    <row r="134" spans="1:29" ht="16.5" customHeight="1">
      <c r="A134" t="s">
        <v>1406</v>
      </c>
      <c r="B134" s="5">
        <v>5322</v>
      </c>
      <c r="C134" s="1">
        <v>2</v>
      </c>
      <c r="D134" s="1">
        <v>1</v>
      </c>
      <c r="E134" s="1">
        <v>1</v>
      </c>
      <c r="F134" s="1">
        <v>1</v>
      </c>
      <c r="G134" s="1">
        <v>1</v>
      </c>
      <c r="H134" s="1">
        <v>1</v>
      </c>
      <c r="I134" s="1">
        <v>1</v>
      </c>
      <c r="J134" s="1">
        <v>1</v>
      </c>
      <c r="K134" s="1">
        <v>1</v>
      </c>
      <c r="L134" s="1">
        <v>1</v>
      </c>
      <c r="M134" s="1">
        <v>1</v>
      </c>
      <c r="N134" s="1">
        <v>1</v>
      </c>
      <c r="O134" t="s">
        <v>1654</v>
      </c>
      <c r="P134" s="14">
        <f t="shared" si="16"/>
        <v>1.1666666666666667</v>
      </c>
      <c r="Q134" s="14">
        <f t="shared" si="12"/>
        <v>0.4082482904638632</v>
      </c>
      <c r="R134" s="14">
        <f t="shared" si="13"/>
        <v>1</v>
      </c>
      <c r="S134" s="14">
        <f t="shared" si="14"/>
        <v>0</v>
      </c>
      <c r="T134" s="14">
        <f t="shared" si="17"/>
        <v>1.1666666666666667</v>
      </c>
      <c r="U134" s="25" t="str">
        <f t="shared" si="15"/>
        <v>&lt; 2-fold</v>
      </c>
      <c r="V134">
        <v>36.6296412</v>
      </c>
      <c r="W134">
        <v>50.53556119</v>
      </c>
      <c r="X134">
        <v>0.7248290181696506</v>
      </c>
      <c r="Y134">
        <v>1.379635713985645</v>
      </c>
      <c r="Z134">
        <v>0.860460333203196</v>
      </c>
      <c r="AA134" t="s">
        <v>1483</v>
      </c>
      <c r="AB134" t="s">
        <v>1483</v>
      </c>
      <c r="AC134" t="s">
        <v>1483</v>
      </c>
    </row>
    <row r="135" spans="1:29" ht="16.5" customHeight="1">
      <c r="A135" t="s">
        <v>1407</v>
      </c>
      <c r="B135" s="5">
        <v>5335</v>
      </c>
      <c r="C135" s="1">
        <v>1</v>
      </c>
      <c r="D135" s="1">
        <v>1</v>
      </c>
      <c r="E135" s="1">
        <v>1</v>
      </c>
      <c r="F135" s="1">
        <v>2</v>
      </c>
      <c r="G135" s="1">
        <v>1</v>
      </c>
      <c r="H135" s="1">
        <v>1</v>
      </c>
      <c r="I135" s="1">
        <v>1</v>
      </c>
      <c r="J135" s="1">
        <v>1</v>
      </c>
      <c r="K135" s="1">
        <v>1</v>
      </c>
      <c r="L135" s="1">
        <v>1</v>
      </c>
      <c r="M135" s="1">
        <v>1</v>
      </c>
      <c r="N135" s="1">
        <v>1</v>
      </c>
      <c r="O135" t="s">
        <v>1633</v>
      </c>
      <c r="P135" s="14">
        <f t="shared" si="16"/>
        <v>1.1666666666666667</v>
      </c>
      <c r="Q135" s="14">
        <f t="shared" si="12"/>
        <v>0.4082482904638632</v>
      </c>
      <c r="R135" s="14">
        <f t="shared" si="13"/>
        <v>1</v>
      </c>
      <c r="S135" s="14">
        <f t="shared" si="14"/>
        <v>0</v>
      </c>
      <c r="T135" s="14">
        <f t="shared" si="17"/>
        <v>1.1666666666666667</v>
      </c>
      <c r="U135" s="25" t="str">
        <f t="shared" si="15"/>
        <v>&lt; 2-fold</v>
      </c>
      <c r="V135">
        <v>0.14890098</v>
      </c>
      <c r="W135">
        <v>0.15967002</v>
      </c>
      <c r="X135">
        <v>0.9325544018845867</v>
      </c>
      <c r="Y135">
        <v>1.07232349981847</v>
      </c>
      <c r="Z135">
        <v>1</v>
      </c>
      <c r="AA135" t="s">
        <v>1483</v>
      </c>
      <c r="AB135" t="s">
        <v>1408</v>
      </c>
      <c r="AC135" t="s">
        <v>1483</v>
      </c>
    </row>
    <row r="136" spans="1:29" ht="16.5" customHeight="1">
      <c r="A136" t="s">
        <v>1409</v>
      </c>
      <c r="B136" s="5">
        <v>5362</v>
      </c>
      <c r="C136" s="1">
        <v>1</v>
      </c>
      <c r="D136" s="1">
        <v>1</v>
      </c>
      <c r="E136" s="1">
        <v>1</v>
      </c>
      <c r="F136" s="1">
        <v>1</v>
      </c>
      <c r="G136" s="1">
        <v>1</v>
      </c>
      <c r="H136" s="1">
        <v>1</v>
      </c>
      <c r="I136" s="1">
        <v>1</v>
      </c>
      <c r="J136" s="1">
        <v>1</v>
      </c>
      <c r="K136" s="1">
        <v>0</v>
      </c>
      <c r="L136" s="1">
        <v>1</v>
      </c>
      <c r="M136" s="1">
        <v>2</v>
      </c>
      <c r="N136" s="1">
        <v>1</v>
      </c>
      <c r="O136" t="s">
        <v>1332</v>
      </c>
      <c r="P136" s="14">
        <f t="shared" si="16"/>
        <v>1</v>
      </c>
      <c r="Q136" s="14">
        <f t="shared" si="12"/>
        <v>0</v>
      </c>
      <c r="R136" s="14">
        <f t="shared" si="13"/>
        <v>1</v>
      </c>
      <c r="S136" s="14">
        <f t="shared" si="14"/>
        <v>0.6324555320336759</v>
      </c>
      <c r="T136" s="14">
        <f t="shared" si="17"/>
        <v>1</v>
      </c>
      <c r="U136" s="25" t="str">
        <f t="shared" si="15"/>
        <v>&lt; 2-fold</v>
      </c>
      <c r="V136">
        <v>24.71756276</v>
      </c>
      <c r="W136">
        <v>24.66901802</v>
      </c>
      <c r="X136">
        <v>1.001967842415156</v>
      </c>
      <c r="Y136">
        <v>0.9980360223833007</v>
      </c>
      <c r="Z136">
        <v>1</v>
      </c>
      <c r="AA136" t="s">
        <v>1483</v>
      </c>
      <c r="AB136" t="s">
        <v>1621</v>
      </c>
      <c r="AC136" t="s">
        <v>1483</v>
      </c>
    </row>
    <row r="137" spans="1:29" ht="16.5" customHeight="1">
      <c r="A137" t="s">
        <v>1410</v>
      </c>
      <c r="B137" s="5">
        <v>5434</v>
      </c>
      <c r="C137" s="1">
        <v>3</v>
      </c>
      <c r="D137" s="1">
        <v>3</v>
      </c>
      <c r="E137" s="1">
        <v>2</v>
      </c>
      <c r="F137" s="1">
        <v>4</v>
      </c>
      <c r="G137" s="1">
        <v>1</v>
      </c>
      <c r="H137" s="1">
        <v>3</v>
      </c>
      <c r="I137" s="1">
        <v>2</v>
      </c>
      <c r="J137" s="1">
        <v>4</v>
      </c>
      <c r="K137" s="1">
        <v>2</v>
      </c>
      <c r="L137" s="1">
        <v>1</v>
      </c>
      <c r="M137" s="1">
        <v>1</v>
      </c>
      <c r="N137" s="1">
        <v>2</v>
      </c>
      <c r="O137" t="s">
        <v>1334</v>
      </c>
      <c r="P137" s="14">
        <f t="shared" si="16"/>
        <v>2.6666666666666665</v>
      </c>
      <c r="Q137" s="14">
        <f t="shared" si="12"/>
        <v>1.0327955589886446</v>
      </c>
      <c r="R137" s="14">
        <f t="shared" si="13"/>
        <v>2</v>
      </c>
      <c r="S137" s="14">
        <f t="shared" si="14"/>
        <v>1.0954451150103321</v>
      </c>
      <c r="T137" s="14">
        <f t="shared" si="17"/>
        <v>1.3333333333333333</v>
      </c>
      <c r="U137" s="25" t="str">
        <f t="shared" si="15"/>
        <v>&lt; 2-fold</v>
      </c>
      <c r="V137">
        <v>9.157410299</v>
      </c>
      <c r="W137">
        <v>9.739871193</v>
      </c>
      <c r="X137">
        <v>0.94019829600841</v>
      </c>
      <c r="Y137">
        <v>1.0636054162674797</v>
      </c>
      <c r="Z137">
        <v>1</v>
      </c>
      <c r="AA137" t="s">
        <v>1483</v>
      </c>
      <c r="AB137" t="s">
        <v>1483</v>
      </c>
      <c r="AC137" t="s">
        <v>1483</v>
      </c>
    </row>
    <row r="138" spans="1:29" ht="16.5" customHeight="1">
      <c r="A138" t="s">
        <v>1411</v>
      </c>
      <c r="B138" s="5">
        <v>5785</v>
      </c>
      <c r="C138" s="1">
        <v>2</v>
      </c>
      <c r="D138" s="1">
        <v>2</v>
      </c>
      <c r="E138" s="1">
        <v>2</v>
      </c>
      <c r="F138" s="1">
        <v>1</v>
      </c>
      <c r="G138" s="1">
        <v>3</v>
      </c>
      <c r="H138" s="1">
        <v>1</v>
      </c>
      <c r="I138" s="1">
        <v>1</v>
      </c>
      <c r="J138" s="1">
        <v>3</v>
      </c>
      <c r="K138" s="1">
        <v>3</v>
      </c>
      <c r="L138" s="1">
        <v>2</v>
      </c>
      <c r="M138" s="1">
        <v>3</v>
      </c>
      <c r="N138" s="1">
        <v>2</v>
      </c>
      <c r="O138" t="s">
        <v>1487</v>
      </c>
      <c r="P138" s="14">
        <f t="shared" si="16"/>
        <v>1.8333333333333333</v>
      </c>
      <c r="Q138" s="14">
        <f t="shared" si="12"/>
        <v>0.7527726527090809</v>
      </c>
      <c r="R138" s="14">
        <f t="shared" si="13"/>
        <v>2.3333333333333335</v>
      </c>
      <c r="S138" s="14">
        <f t="shared" si="14"/>
        <v>0.8164965809277264</v>
      </c>
      <c r="T138" s="14">
        <f t="shared" si="17"/>
        <v>0.7857142857142856</v>
      </c>
      <c r="U138" s="25" t="str">
        <f t="shared" si="15"/>
        <v>&lt; 2-fold</v>
      </c>
      <c r="V138">
        <v>0.521153432</v>
      </c>
      <c r="W138">
        <v>2.075710254</v>
      </c>
      <c r="X138">
        <v>0.25107234065819667</v>
      </c>
      <c r="Y138">
        <v>3.982915829670676</v>
      </c>
      <c r="Z138">
        <v>0.547710971755557</v>
      </c>
      <c r="AA138" t="s">
        <v>1483</v>
      </c>
      <c r="AB138" t="s">
        <v>1483</v>
      </c>
      <c r="AC138" t="s">
        <v>1483</v>
      </c>
    </row>
    <row r="139" spans="1:29" ht="16.5" customHeight="1">
      <c r="A139" t="s">
        <v>1412</v>
      </c>
      <c r="B139" s="5">
        <v>5851</v>
      </c>
      <c r="C139" s="1">
        <v>2</v>
      </c>
      <c r="D139" s="1">
        <v>1</v>
      </c>
      <c r="E139" s="1">
        <v>1</v>
      </c>
      <c r="F139" s="1">
        <v>1</v>
      </c>
      <c r="G139" s="1">
        <v>1</v>
      </c>
      <c r="H139" s="1">
        <v>1</v>
      </c>
      <c r="I139" s="1">
        <v>2</v>
      </c>
      <c r="J139" s="1">
        <v>2</v>
      </c>
      <c r="K139" s="1">
        <v>1</v>
      </c>
      <c r="L139" s="1">
        <v>1</v>
      </c>
      <c r="M139" s="1">
        <v>1</v>
      </c>
      <c r="N139" s="1">
        <v>2</v>
      </c>
      <c r="O139" t="s">
        <v>1478</v>
      </c>
      <c r="P139" s="14">
        <f t="shared" si="16"/>
        <v>1.1666666666666667</v>
      </c>
      <c r="Q139" s="14">
        <f t="shared" si="12"/>
        <v>0.4082482904638632</v>
      </c>
      <c r="R139" s="14">
        <f t="shared" si="13"/>
        <v>1.5</v>
      </c>
      <c r="S139" s="14">
        <f t="shared" si="14"/>
        <v>0.5477225575051661</v>
      </c>
      <c r="T139" s="14">
        <f t="shared" si="17"/>
        <v>0.7777777777777778</v>
      </c>
      <c r="U139" s="25" t="str">
        <f t="shared" si="15"/>
        <v>&lt; 2-fold</v>
      </c>
      <c r="V139">
        <v>32.60931472</v>
      </c>
      <c r="W139">
        <v>64.90586295</v>
      </c>
      <c r="X139">
        <v>0.5024093854991262</v>
      </c>
      <c r="Y139">
        <v>1.9904086763955156</v>
      </c>
      <c r="Z139">
        <v>0.142563456686823</v>
      </c>
      <c r="AA139" t="s">
        <v>1483</v>
      </c>
      <c r="AB139" t="s">
        <v>1413</v>
      </c>
      <c r="AC139" t="s">
        <v>1483</v>
      </c>
    </row>
    <row r="140" spans="1:29" ht="16.5" customHeight="1">
      <c r="A140" t="s">
        <v>1414</v>
      </c>
      <c r="B140" s="5">
        <v>5954</v>
      </c>
      <c r="C140" s="1">
        <v>56</v>
      </c>
      <c r="D140" s="1">
        <v>48</v>
      </c>
      <c r="E140" s="1">
        <v>58</v>
      </c>
      <c r="F140" s="1">
        <v>62</v>
      </c>
      <c r="G140" s="1">
        <v>60</v>
      </c>
      <c r="H140" s="1">
        <v>65</v>
      </c>
      <c r="I140" s="1">
        <v>37</v>
      </c>
      <c r="J140" s="1">
        <v>43</v>
      </c>
      <c r="K140" s="1">
        <v>38</v>
      </c>
      <c r="L140" s="1">
        <v>35</v>
      </c>
      <c r="M140" s="1">
        <v>41</v>
      </c>
      <c r="N140" s="1">
        <v>32</v>
      </c>
      <c r="O140" t="s">
        <v>1418</v>
      </c>
      <c r="P140" s="14">
        <f t="shared" si="16"/>
        <v>58.166666666666664</v>
      </c>
      <c r="Q140" s="14">
        <f t="shared" si="12"/>
        <v>5.879342366852492</v>
      </c>
      <c r="R140" s="14">
        <f t="shared" si="13"/>
        <v>37.666666666666664</v>
      </c>
      <c r="S140" s="14">
        <f t="shared" si="14"/>
        <v>3.9832984656772417</v>
      </c>
      <c r="T140" s="14">
        <f t="shared" si="17"/>
        <v>1.5442477876106195</v>
      </c>
      <c r="U140" s="25" t="str">
        <f t="shared" si="15"/>
        <v>&lt; 2-fold</v>
      </c>
      <c r="V140">
        <v>0</v>
      </c>
      <c r="W140">
        <v>0</v>
      </c>
      <c r="X140" t="e">
        <v>#DIV/0!</v>
      </c>
      <c r="Y140" t="e">
        <v>#DIV/0!</v>
      </c>
      <c r="Z140" t="s">
        <v>1483</v>
      </c>
      <c r="AA140" t="s">
        <v>1415</v>
      </c>
      <c r="AB140" t="s">
        <v>1416</v>
      </c>
      <c r="AC140" t="s">
        <v>1417</v>
      </c>
    </row>
    <row r="141" spans="1:29" ht="16.5" customHeight="1">
      <c r="A141" t="s">
        <v>1419</v>
      </c>
      <c r="B141" s="5">
        <v>6071</v>
      </c>
      <c r="C141" s="1">
        <v>6</v>
      </c>
      <c r="D141" s="1">
        <v>5</v>
      </c>
      <c r="E141" s="1">
        <v>4</v>
      </c>
      <c r="F141" s="1">
        <v>4</v>
      </c>
      <c r="G141" s="1">
        <v>3</v>
      </c>
      <c r="H141" s="1">
        <v>5</v>
      </c>
      <c r="I141" s="1">
        <v>5</v>
      </c>
      <c r="J141" s="1">
        <v>4</v>
      </c>
      <c r="K141" s="1">
        <v>6</v>
      </c>
      <c r="L141" s="1">
        <v>7</v>
      </c>
      <c r="M141" s="1">
        <v>7</v>
      </c>
      <c r="N141" s="1">
        <v>6</v>
      </c>
      <c r="O141" t="s">
        <v>1398</v>
      </c>
      <c r="P141" s="14">
        <f t="shared" si="16"/>
        <v>4.5</v>
      </c>
      <c r="Q141" s="14">
        <f t="shared" si="12"/>
        <v>1.0488088481701516</v>
      </c>
      <c r="R141" s="14">
        <f t="shared" si="13"/>
        <v>5.833333333333333</v>
      </c>
      <c r="S141" s="14">
        <f t="shared" si="14"/>
        <v>1.1690451944500129</v>
      </c>
      <c r="T141" s="14">
        <f t="shared" si="17"/>
        <v>0.7714285714285715</v>
      </c>
      <c r="U141" s="25" t="str">
        <f t="shared" si="15"/>
        <v>&lt; 2-fold</v>
      </c>
      <c r="V141" t="s">
        <v>1483</v>
      </c>
      <c r="W141" t="s">
        <v>1483</v>
      </c>
      <c r="X141" t="s">
        <v>1483</v>
      </c>
      <c r="Y141" t="s">
        <v>1483</v>
      </c>
      <c r="Z141" t="s">
        <v>1483</v>
      </c>
      <c r="AA141" t="s">
        <v>1727</v>
      </c>
      <c r="AB141" t="s">
        <v>1420</v>
      </c>
      <c r="AC141" t="s">
        <v>1483</v>
      </c>
    </row>
    <row r="142" spans="1:29" ht="16.5" customHeight="1">
      <c r="A142" t="s">
        <v>1421</v>
      </c>
      <c r="B142" s="5">
        <v>6285</v>
      </c>
      <c r="C142" s="1">
        <v>13</v>
      </c>
      <c r="D142" s="1">
        <v>16</v>
      </c>
      <c r="E142" s="1">
        <v>12</v>
      </c>
      <c r="F142" s="1">
        <v>10</v>
      </c>
      <c r="G142" s="1">
        <v>13</v>
      </c>
      <c r="H142" s="1">
        <v>7</v>
      </c>
      <c r="I142" s="1">
        <v>13</v>
      </c>
      <c r="J142" s="1">
        <v>14</v>
      </c>
      <c r="K142" s="1">
        <v>15</v>
      </c>
      <c r="L142" s="1">
        <v>18</v>
      </c>
      <c r="M142" s="1">
        <v>18</v>
      </c>
      <c r="N142" s="1">
        <v>20</v>
      </c>
      <c r="O142" t="s">
        <v>1725</v>
      </c>
      <c r="P142" s="14">
        <f t="shared" si="16"/>
        <v>11.833333333333334</v>
      </c>
      <c r="Q142" s="14">
        <f t="shared" si="12"/>
        <v>3.060501048303476</v>
      </c>
      <c r="R142" s="14">
        <f t="shared" si="13"/>
        <v>16.333333333333332</v>
      </c>
      <c r="S142" s="14">
        <f t="shared" si="14"/>
        <v>2.73252020425589</v>
      </c>
      <c r="T142" s="14">
        <f t="shared" si="17"/>
        <v>0.7244897959183675</v>
      </c>
      <c r="U142" s="25" t="str">
        <f t="shared" si="15"/>
        <v>&lt; 2-fold</v>
      </c>
      <c r="V142">
        <v>20.25053334</v>
      </c>
      <c r="W142">
        <v>18.12254722</v>
      </c>
      <c r="X142">
        <v>1.1174220209867385</v>
      </c>
      <c r="Y142">
        <v>0.8949170333308367</v>
      </c>
      <c r="Z142">
        <v>1</v>
      </c>
      <c r="AA142" t="s">
        <v>1631</v>
      </c>
      <c r="AB142" t="s">
        <v>1422</v>
      </c>
      <c r="AC142" t="s">
        <v>1423</v>
      </c>
    </row>
    <row r="143" spans="1:29" ht="16.5" customHeight="1">
      <c r="A143" t="s">
        <v>1424</v>
      </c>
      <c r="B143" s="5">
        <v>6290</v>
      </c>
      <c r="C143" s="1">
        <v>2</v>
      </c>
      <c r="D143" s="1">
        <v>1</v>
      </c>
      <c r="E143" s="1">
        <v>3</v>
      </c>
      <c r="F143" s="1">
        <v>2</v>
      </c>
      <c r="G143" s="1">
        <v>3</v>
      </c>
      <c r="H143" s="1">
        <v>2</v>
      </c>
      <c r="I143" s="1">
        <v>3</v>
      </c>
      <c r="J143" s="1">
        <v>1</v>
      </c>
      <c r="K143" s="1">
        <v>2</v>
      </c>
      <c r="L143" s="1">
        <v>1</v>
      </c>
      <c r="M143" s="1">
        <v>4</v>
      </c>
      <c r="N143" s="1">
        <v>0</v>
      </c>
      <c r="O143" t="s">
        <v>1428</v>
      </c>
      <c r="P143" s="14">
        <f t="shared" si="16"/>
        <v>2.1666666666666665</v>
      </c>
      <c r="Q143" s="14">
        <f t="shared" si="12"/>
        <v>0.7527726527090809</v>
      </c>
      <c r="R143" s="14">
        <f t="shared" si="13"/>
        <v>1.8333333333333333</v>
      </c>
      <c r="S143" s="14">
        <f t="shared" si="14"/>
        <v>1.4719601443879744</v>
      </c>
      <c r="T143" s="14">
        <f t="shared" si="17"/>
        <v>1.1818181818181819</v>
      </c>
      <c r="U143" s="25" t="str">
        <f t="shared" si="15"/>
        <v>&lt; 2-fold</v>
      </c>
      <c r="V143">
        <v>92.61640986</v>
      </c>
      <c r="W143">
        <v>56.60302193</v>
      </c>
      <c r="X143">
        <v>1.6362449689441874</v>
      </c>
      <c r="Y143">
        <v>0.6111554314787385</v>
      </c>
      <c r="Z143">
        <v>0.443622441040624</v>
      </c>
      <c r="AA143" t="s">
        <v>1425</v>
      </c>
      <c r="AB143" t="s">
        <v>1426</v>
      </c>
      <c r="AC143" t="s">
        <v>1427</v>
      </c>
    </row>
    <row r="144" spans="1:29" ht="16.5" customHeight="1">
      <c r="A144" t="s">
        <v>1429</v>
      </c>
      <c r="B144" s="5">
        <v>6363</v>
      </c>
      <c r="C144" s="1">
        <v>4</v>
      </c>
      <c r="D144" s="1">
        <v>2</v>
      </c>
      <c r="E144" s="1">
        <v>3</v>
      </c>
      <c r="F144" s="1">
        <v>4</v>
      </c>
      <c r="G144" s="1">
        <v>4</v>
      </c>
      <c r="H144" s="1">
        <v>3</v>
      </c>
      <c r="I144" s="1">
        <v>4</v>
      </c>
      <c r="J144" s="1">
        <v>4</v>
      </c>
      <c r="K144" s="1">
        <v>3</v>
      </c>
      <c r="L144" s="1">
        <v>4</v>
      </c>
      <c r="M144" s="1">
        <v>3</v>
      </c>
      <c r="N144" s="1">
        <v>5</v>
      </c>
      <c r="O144" t="s">
        <v>1594</v>
      </c>
      <c r="P144" s="14">
        <f t="shared" si="16"/>
        <v>3.3333333333333335</v>
      </c>
      <c r="Q144" s="14">
        <f t="shared" si="12"/>
        <v>0.8164965809277255</v>
      </c>
      <c r="R144" s="14">
        <f t="shared" si="13"/>
        <v>3.8333333333333335</v>
      </c>
      <c r="S144" s="14">
        <f t="shared" si="14"/>
        <v>0.7527726527090804</v>
      </c>
      <c r="T144" s="14">
        <f t="shared" si="17"/>
        <v>0.8695652173913043</v>
      </c>
      <c r="U144" s="25" t="str">
        <f t="shared" si="15"/>
        <v>&lt; 2-fold</v>
      </c>
      <c r="V144">
        <v>0.670054412</v>
      </c>
      <c r="W144">
        <v>1.916040235</v>
      </c>
      <c r="X144">
        <v>0.3497079026631192</v>
      </c>
      <c r="Y144">
        <v>2.8595293168519573</v>
      </c>
      <c r="Z144">
        <v>0.752506984786841</v>
      </c>
      <c r="AA144" t="s">
        <v>1430</v>
      </c>
      <c r="AB144" t="s">
        <v>1431</v>
      </c>
      <c r="AC144" t="s">
        <v>1483</v>
      </c>
    </row>
    <row r="145" spans="1:29" ht="16.5" customHeight="1">
      <c r="A145" t="s">
        <v>1432</v>
      </c>
      <c r="B145" s="5">
        <v>6524</v>
      </c>
      <c r="C145" s="1">
        <v>1</v>
      </c>
      <c r="D145" s="1">
        <v>1</v>
      </c>
      <c r="E145" s="1">
        <v>2</v>
      </c>
      <c r="F145" s="1">
        <v>1</v>
      </c>
      <c r="G145" s="1">
        <v>1</v>
      </c>
      <c r="H145" s="1">
        <v>1</v>
      </c>
      <c r="I145" s="1">
        <v>1</v>
      </c>
      <c r="J145" s="1">
        <v>3</v>
      </c>
      <c r="K145" s="1">
        <v>2</v>
      </c>
      <c r="L145" s="1">
        <v>1</v>
      </c>
      <c r="M145" s="1">
        <v>1</v>
      </c>
      <c r="N145" s="1">
        <v>3</v>
      </c>
      <c r="O145" t="s">
        <v>1332</v>
      </c>
      <c r="P145" s="14">
        <f t="shared" si="16"/>
        <v>1.1666666666666667</v>
      </c>
      <c r="Q145" s="14">
        <f t="shared" si="12"/>
        <v>0.4082482904638632</v>
      </c>
      <c r="R145" s="14">
        <f t="shared" si="13"/>
        <v>1.8333333333333333</v>
      </c>
      <c r="S145" s="14">
        <f t="shared" si="14"/>
        <v>0.9831920802501749</v>
      </c>
      <c r="T145" s="14">
        <f t="shared" si="17"/>
        <v>0.6363636363636365</v>
      </c>
      <c r="U145" s="25" t="str">
        <f t="shared" si="15"/>
        <v>&lt; 2-fold</v>
      </c>
      <c r="V145" t="s">
        <v>1483</v>
      </c>
      <c r="W145" t="s">
        <v>1483</v>
      </c>
      <c r="X145" t="s">
        <v>1483</v>
      </c>
      <c r="Y145" t="s">
        <v>1483</v>
      </c>
      <c r="Z145" t="s">
        <v>1483</v>
      </c>
      <c r="AA145" t="s">
        <v>1587</v>
      </c>
      <c r="AB145" t="s">
        <v>1433</v>
      </c>
      <c r="AC145" t="s">
        <v>1434</v>
      </c>
    </row>
    <row r="146" spans="1:29" ht="16.5" customHeight="1">
      <c r="A146" t="s">
        <v>1435</v>
      </c>
      <c r="B146" s="5">
        <v>6670</v>
      </c>
      <c r="C146" s="1">
        <v>1</v>
      </c>
      <c r="D146" s="1">
        <v>1</v>
      </c>
      <c r="E146" s="1">
        <v>1</v>
      </c>
      <c r="F146" s="1">
        <v>1</v>
      </c>
      <c r="G146" s="1">
        <v>0</v>
      </c>
      <c r="H146" s="1">
        <v>1</v>
      </c>
      <c r="I146" s="1">
        <v>0</v>
      </c>
      <c r="J146" s="1">
        <v>2</v>
      </c>
      <c r="K146" s="1">
        <v>1</v>
      </c>
      <c r="L146" s="1">
        <v>1</v>
      </c>
      <c r="M146" s="1">
        <v>1</v>
      </c>
      <c r="N146" s="1">
        <v>1</v>
      </c>
      <c r="O146" t="s">
        <v>1633</v>
      </c>
      <c r="P146" s="14">
        <f t="shared" si="16"/>
        <v>0.8333333333333334</v>
      </c>
      <c r="Q146" s="14">
        <f t="shared" si="12"/>
        <v>0.40824829046386296</v>
      </c>
      <c r="R146" s="14">
        <f t="shared" si="13"/>
        <v>1</v>
      </c>
      <c r="S146" s="14">
        <f t="shared" si="14"/>
        <v>0.6324555320336759</v>
      </c>
      <c r="T146" s="14">
        <f t="shared" si="17"/>
        <v>0.8333333333333334</v>
      </c>
      <c r="U146" s="25" t="str">
        <f t="shared" si="15"/>
        <v>&lt; 2-fold</v>
      </c>
      <c r="V146">
        <v>49.73292748</v>
      </c>
      <c r="W146">
        <v>46.94298575</v>
      </c>
      <c r="X146">
        <v>1.0594325581431514</v>
      </c>
      <c r="Y146">
        <v>0.9439015181416383</v>
      </c>
      <c r="Z146">
        <v>1</v>
      </c>
      <c r="AA146" t="s">
        <v>1450</v>
      </c>
      <c r="AB146" t="s">
        <v>1436</v>
      </c>
      <c r="AC146" t="s">
        <v>1483</v>
      </c>
    </row>
    <row r="147" spans="1:29" ht="16.5" customHeight="1">
      <c r="A147" t="s">
        <v>1437</v>
      </c>
      <c r="B147" s="5">
        <v>6770</v>
      </c>
      <c r="C147" s="1">
        <v>92</v>
      </c>
      <c r="D147" s="1">
        <v>76</v>
      </c>
      <c r="E147" s="1">
        <v>71</v>
      </c>
      <c r="F147" s="1">
        <v>86</v>
      </c>
      <c r="G147" s="1">
        <v>74</v>
      </c>
      <c r="H147" s="1">
        <v>86</v>
      </c>
      <c r="I147" s="1">
        <v>67</v>
      </c>
      <c r="J147" s="1">
        <v>85</v>
      </c>
      <c r="K147" s="1">
        <v>80</v>
      </c>
      <c r="L147" s="1">
        <v>66</v>
      </c>
      <c r="M147" s="1">
        <v>73</v>
      </c>
      <c r="N147" s="1">
        <v>74</v>
      </c>
      <c r="O147" t="s">
        <v>1438</v>
      </c>
      <c r="P147" s="14">
        <f t="shared" si="16"/>
        <v>80.83333333333333</v>
      </c>
      <c r="Q147" s="14">
        <f t="shared" si="12"/>
        <v>8.304617189652193</v>
      </c>
      <c r="R147" s="14">
        <f t="shared" si="13"/>
        <v>74.16666666666667</v>
      </c>
      <c r="S147" s="14">
        <f t="shared" si="14"/>
        <v>7.359800721939873</v>
      </c>
      <c r="T147" s="14">
        <f t="shared" si="17"/>
        <v>1.089887640449438</v>
      </c>
      <c r="U147" s="25" t="str">
        <f t="shared" si="15"/>
        <v>&lt; 2-fold</v>
      </c>
      <c r="V147">
        <v>167.960306</v>
      </c>
      <c r="W147">
        <v>449.39127</v>
      </c>
      <c r="X147">
        <v>0.3737507094875252</v>
      </c>
      <c r="Y147">
        <v>2.6755802052420647</v>
      </c>
      <c r="Z147">
        <v>0.000640117688697503</v>
      </c>
      <c r="AA147" t="s">
        <v>1667</v>
      </c>
      <c r="AB147" t="s">
        <v>1703</v>
      </c>
      <c r="AC147" t="s">
        <v>1483</v>
      </c>
    </row>
    <row r="148" spans="1:29" ht="16.5" customHeight="1">
      <c r="A148" t="s">
        <v>1439</v>
      </c>
      <c r="B148" s="5">
        <v>6817</v>
      </c>
      <c r="C148" s="1">
        <v>6</v>
      </c>
      <c r="D148" s="1">
        <v>2</v>
      </c>
      <c r="E148" s="1">
        <v>3</v>
      </c>
      <c r="F148" s="1">
        <v>5</v>
      </c>
      <c r="G148" s="1">
        <v>5</v>
      </c>
      <c r="H148" s="1">
        <v>6</v>
      </c>
      <c r="I148" s="1">
        <v>5</v>
      </c>
      <c r="J148" s="1">
        <v>2</v>
      </c>
      <c r="K148" s="1">
        <v>3</v>
      </c>
      <c r="L148" s="1">
        <v>4</v>
      </c>
      <c r="M148" s="1">
        <v>4</v>
      </c>
      <c r="N148" s="1">
        <v>4</v>
      </c>
      <c r="O148" t="s">
        <v>1334</v>
      </c>
      <c r="P148" s="14">
        <f t="shared" si="16"/>
        <v>4.5</v>
      </c>
      <c r="Q148" s="14">
        <f t="shared" si="12"/>
        <v>1.6431676725154984</v>
      </c>
      <c r="R148" s="14">
        <f t="shared" si="13"/>
        <v>3.6666666666666665</v>
      </c>
      <c r="S148" s="14">
        <f t="shared" si="14"/>
        <v>1.0327955589886442</v>
      </c>
      <c r="T148" s="14">
        <f t="shared" si="17"/>
        <v>1.2272727272727273</v>
      </c>
      <c r="U148" s="25" t="str">
        <f t="shared" si="15"/>
        <v>&lt; 2-fold</v>
      </c>
      <c r="V148">
        <v>23.45190442</v>
      </c>
      <c r="W148">
        <v>22.0344627</v>
      </c>
      <c r="X148">
        <v>1.0643283995302506</v>
      </c>
      <c r="Y148">
        <v>0.9395596325733276</v>
      </c>
      <c r="Z148">
        <v>1</v>
      </c>
      <c r="AA148" t="s">
        <v>1483</v>
      </c>
      <c r="AB148" t="s">
        <v>1440</v>
      </c>
      <c r="AC148" t="s">
        <v>1483</v>
      </c>
    </row>
    <row r="149" spans="1:29" ht="16.5" customHeight="1">
      <c r="A149" t="s">
        <v>1441</v>
      </c>
      <c r="B149" s="5">
        <v>6979</v>
      </c>
      <c r="C149" s="1">
        <v>5</v>
      </c>
      <c r="D149" s="1">
        <v>5</v>
      </c>
      <c r="E149" s="1">
        <v>6</v>
      </c>
      <c r="F149" s="1">
        <v>5</v>
      </c>
      <c r="G149" s="1">
        <v>4</v>
      </c>
      <c r="H149" s="1">
        <v>4</v>
      </c>
      <c r="I149" s="1">
        <v>6</v>
      </c>
      <c r="J149" s="1">
        <v>5</v>
      </c>
      <c r="K149" s="1">
        <v>5</v>
      </c>
      <c r="L149" s="1">
        <v>6</v>
      </c>
      <c r="M149" s="1">
        <v>6</v>
      </c>
      <c r="N149" s="1">
        <v>6</v>
      </c>
      <c r="O149" t="s">
        <v>1619</v>
      </c>
      <c r="P149" s="14">
        <f t="shared" si="16"/>
        <v>4.833333333333333</v>
      </c>
      <c r="Q149" s="14">
        <f t="shared" si="12"/>
        <v>0.7527726527090822</v>
      </c>
      <c r="R149" s="14">
        <f t="shared" si="13"/>
        <v>5.666666666666667</v>
      </c>
      <c r="S149" s="14">
        <f t="shared" si="14"/>
        <v>0.5163977794943223</v>
      </c>
      <c r="T149" s="14">
        <f t="shared" si="17"/>
        <v>0.8529411764705881</v>
      </c>
      <c r="U149" s="25" t="str">
        <f t="shared" si="15"/>
        <v>&lt; 2-fold</v>
      </c>
      <c r="V149">
        <v>2.680217649</v>
      </c>
      <c r="W149">
        <v>2.155545264</v>
      </c>
      <c r="X149">
        <v>1.2434058768157696</v>
      </c>
      <c r="Y149">
        <v>0.804242619924633</v>
      </c>
      <c r="Z149">
        <v>1</v>
      </c>
      <c r="AA149" t="s">
        <v>1483</v>
      </c>
      <c r="AB149" t="s">
        <v>1483</v>
      </c>
      <c r="AC149" t="s">
        <v>1483</v>
      </c>
    </row>
    <row r="150" spans="1:29" ht="16.5" customHeight="1">
      <c r="A150" t="s">
        <v>1442</v>
      </c>
      <c r="B150" s="5">
        <v>7121</v>
      </c>
      <c r="C150" s="1">
        <v>2</v>
      </c>
      <c r="D150" s="1">
        <v>1</v>
      </c>
      <c r="E150" s="1">
        <v>1</v>
      </c>
      <c r="F150" s="1">
        <v>0</v>
      </c>
      <c r="G150" s="1">
        <v>1</v>
      </c>
      <c r="H150" s="1">
        <v>1</v>
      </c>
      <c r="I150" s="1">
        <v>1</v>
      </c>
      <c r="J150" s="1">
        <v>1</v>
      </c>
      <c r="K150" s="1">
        <v>1</v>
      </c>
      <c r="L150" s="1">
        <v>1</v>
      </c>
      <c r="M150" s="1">
        <v>1</v>
      </c>
      <c r="N150" s="1">
        <v>1</v>
      </c>
      <c r="O150" t="s">
        <v>1686</v>
      </c>
      <c r="P150" s="14">
        <f t="shared" si="16"/>
        <v>1</v>
      </c>
      <c r="Q150" s="14">
        <f t="shared" si="12"/>
        <v>0.6324555320336759</v>
      </c>
      <c r="R150" s="14">
        <f t="shared" si="13"/>
        <v>1</v>
      </c>
      <c r="S150" s="14">
        <f t="shared" si="14"/>
        <v>0</v>
      </c>
      <c r="T150" s="14">
        <f t="shared" si="17"/>
        <v>1</v>
      </c>
      <c r="U150" s="25" t="str">
        <f t="shared" si="15"/>
        <v>&lt; 2-fold</v>
      </c>
      <c r="V150">
        <v>65.21862945</v>
      </c>
      <c r="W150">
        <v>54.92648673</v>
      </c>
      <c r="X150">
        <v>1.187380321093404</v>
      </c>
      <c r="Y150">
        <v>0.8421901409643929</v>
      </c>
      <c r="Z150">
        <v>1</v>
      </c>
      <c r="AA150" t="s">
        <v>1396</v>
      </c>
      <c r="AB150" t="s">
        <v>1483</v>
      </c>
      <c r="AC150" t="s">
        <v>1483</v>
      </c>
    </row>
    <row r="151" spans="1:29" ht="16.5" customHeight="1">
      <c r="A151" t="s">
        <v>1443</v>
      </c>
      <c r="B151" s="5">
        <v>7341</v>
      </c>
      <c r="C151" s="1">
        <v>3</v>
      </c>
      <c r="D151" s="1">
        <v>2</v>
      </c>
      <c r="E151" s="1">
        <v>1</v>
      </c>
      <c r="F151" s="1">
        <v>1</v>
      </c>
      <c r="G151" s="1">
        <v>1</v>
      </c>
      <c r="H151" s="1">
        <v>1</v>
      </c>
      <c r="I151" s="1">
        <v>3</v>
      </c>
      <c r="J151" s="1">
        <v>1</v>
      </c>
      <c r="K151" s="1">
        <v>2</v>
      </c>
      <c r="L151" s="1">
        <v>4</v>
      </c>
      <c r="M151" s="1">
        <v>3</v>
      </c>
      <c r="N151" s="1">
        <v>3</v>
      </c>
      <c r="O151" t="s">
        <v>1213</v>
      </c>
      <c r="P151" s="14">
        <f t="shared" si="16"/>
        <v>1.5</v>
      </c>
      <c r="Q151" s="14">
        <f t="shared" si="12"/>
        <v>0.8366600265340756</v>
      </c>
      <c r="R151" s="14">
        <f t="shared" si="13"/>
        <v>2.6666666666666665</v>
      </c>
      <c r="S151" s="14">
        <f t="shared" si="14"/>
        <v>1.0327955589886446</v>
      </c>
      <c r="T151" s="14">
        <f t="shared" si="17"/>
        <v>0.5625</v>
      </c>
      <c r="U151" s="25" t="str">
        <f t="shared" si="15"/>
        <v>&lt; 2-fold</v>
      </c>
      <c r="V151">
        <v>1.191207844</v>
      </c>
      <c r="W151">
        <v>1.197525147</v>
      </c>
      <c r="X151">
        <v>0.9947247011757325</v>
      </c>
      <c r="Y151">
        <v>1.005303275185619</v>
      </c>
      <c r="Z151">
        <v>1</v>
      </c>
      <c r="AA151" t="s">
        <v>1469</v>
      </c>
      <c r="AB151" t="s">
        <v>1212</v>
      </c>
      <c r="AC151" t="s">
        <v>1483</v>
      </c>
    </row>
    <row r="152" spans="1:29" ht="16.5" customHeight="1">
      <c r="A152" t="s">
        <v>1214</v>
      </c>
      <c r="B152" s="5">
        <v>7546</v>
      </c>
      <c r="C152" s="1">
        <v>1</v>
      </c>
      <c r="D152" s="1">
        <v>1</v>
      </c>
      <c r="E152" s="1">
        <v>2</v>
      </c>
      <c r="F152" s="1">
        <v>1</v>
      </c>
      <c r="G152" s="1">
        <v>1</v>
      </c>
      <c r="H152" s="1">
        <v>1</v>
      </c>
      <c r="I152" s="1">
        <v>1</v>
      </c>
      <c r="J152" s="1">
        <v>1</v>
      </c>
      <c r="K152" s="1">
        <v>1</v>
      </c>
      <c r="L152" s="1">
        <v>1</v>
      </c>
      <c r="M152" s="1">
        <v>1</v>
      </c>
      <c r="N152" s="1">
        <v>1</v>
      </c>
      <c r="O152" t="s">
        <v>1654</v>
      </c>
      <c r="P152" s="14">
        <f t="shared" si="16"/>
        <v>1.1666666666666667</v>
      </c>
      <c r="Q152" s="14">
        <f t="shared" si="12"/>
        <v>0.4082482904638632</v>
      </c>
      <c r="R152" s="14">
        <f t="shared" si="13"/>
        <v>1</v>
      </c>
      <c r="S152" s="14">
        <f t="shared" si="14"/>
        <v>0</v>
      </c>
      <c r="T152" s="14">
        <f t="shared" si="17"/>
        <v>1.1666666666666667</v>
      </c>
      <c r="U152" s="25" t="str">
        <f t="shared" si="15"/>
        <v>&lt; 2-fold</v>
      </c>
      <c r="V152">
        <v>96.8600878</v>
      </c>
      <c r="W152">
        <v>82.78890514</v>
      </c>
      <c r="X152">
        <v>1.1699645941229078</v>
      </c>
      <c r="Y152">
        <v>0.8547267199565763</v>
      </c>
      <c r="Z152">
        <v>1</v>
      </c>
      <c r="AA152" t="s">
        <v>1604</v>
      </c>
      <c r="AB152" t="s">
        <v>1215</v>
      </c>
      <c r="AC152" t="s">
        <v>1326</v>
      </c>
    </row>
    <row r="153" spans="1:29" ht="16.5" customHeight="1">
      <c r="A153" t="s">
        <v>1327</v>
      </c>
      <c r="B153" s="5">
        <v>7607</v>
      </c>
      <c r="C153" s="1">
        <v>1</v>
      </c>
      <c r="D153" s="1">
        <v>1</v>
      </c>
      <c r="E153" s="1">
        <v>1</v>
      </c>
      <c r="F153" s="1">
        <v>2</v>
      </c>
      <c r="G153" s="1">
        <v>3</v>
      </c>
      <c r="H153" s="1">
        <v>1</v>
      </c>
      <c r="I153" s="1">
        <v>1</v>
      </c>
      <c r="J153" s="1">
        <v>1</v>
      </c>
      <c r="K153" s="1">
        <v>2</v>
      </c>
      <c r="L153" s="1">
        <v>1</v>
      </c>
      <c r="M153" s="1">
        <v>1</v>
      </c>
      <c r="N153" s="1">
        <v>1</v>
      </c>
      <c r="O153" t="s">
        <v>1699</v>
      </c>
      <c r="P153" s="14">
        <f t="shared" si="16"/>
        <v>1.5</v>
      </c>
      <c r="Q153" s="14">
        <f t="shared" si="12"/>
        <v>0.8366600265340756</v>
      </c>
      <c r="R153" s="14">
        <f t="shared" si="13"/>
        <v>1.1666666666666667</v>
      </c>
      <c r="S153" s="14">
        <f t="shared" si="14"/>
        <v>0.4082482904638632</v>
      </c>
      <c r="T153" s="14">
        <f t="shared" si="17"/>
        <v>1.2857142857142856</v>
      </c>
      <c r="U153" s="25" t="str">
        <f t="shared" si="15"/>
        <v>&lt; 2-fold</v>
      </c>
      <c r="V153">
        <v>76.98180691</v>
      </c>
      <c r="W153">
        <v>85.18395543</v>
      </c>
      <c r="X153">
        <v>0.9037125186474803</v>
      </c>
      <c r="Y153">
        <v>1.1065465835270558</v>
      </c>
      <c r="Z153">
        <v>1</v>
      </c>
      <c r="AA153" t="s">
        <v>1328</v>
      </c>
      <c r="AB153" t="s">
        <v>1329</v>
      </c>
      <c r="AC153" t="s">
        <v>1330</v>
      </c>
    </row>
    <row r="154" spans="1:29" ht="16.5" customHeight="1">
      <c r="A154" t="s">
        <v>1331</v>
      </c>
      <c r="B154" s="5">
        <v>7881</v>
      </c>
      <c r="C154" s="1">
        <v>37</v>
      </c>
      <c r="D154" s="1">
        <v>35</v>
      </c>
      <c r="E154" s="1">
        <v>37</v>
      </c>
      <c r="F154" s="1">
        <v>33</v>
      </c>
      <c r="G154" s="1">
        <v>38</v>
      </c>
      <c r="H154" s="1">
        <v>41</v>
      </c>
      <c r="I154" s="1">
        <v>41</v>
      </c>
      <c r="J154" s="1">
        <v>36</v>
      </c>
      <c r="K154" s="1">
        <v>32</v>
      </c>
      <c r="L154" s="1">
        <v>29</v>
      </c>
      <c r="M154" s="1">
        <v>35</v>
      </c>
      <c r="N154" s="1">
        <v>34</v>
      </c>
      <c r="O154" t="s">
        <v>1334</v>
      </c>
      <c r="P154" s="14">
        <f t="shared" si="16"/>
        <v>36.833333333333336</v>
      </c>
      <c r="Q154" s="14">
        <f t="shared" si="12"/>
        <v>2.714160398109638</v>
      </c>
      <c r="R154" s="14">
        <f t="shared" si="13"/>
        <v>34.5</v>
      </c>
      <c r="S154" s="14">
        <f t="shared" si="14"/>
        <v>4.03732584763727</v>
      </c>
      <c r="T154" s="14">
        <f t="shared" si="17"/>
        <v>1.067632850241546</v>
      </c>
      <c r="U154" s="25" t="str">
        <f t="shared" si="15"/>
        <v>&lt; 2-fold</v>
      </c>
      <c r="V154">
        <v>5.137083826</v>
      </c>
      <c r="W154">
        <v>6.785975831</v>
      </c>
      <c r="X154">
        <v>0.7570147542424985</v>
      </c>
      <c r="Y154">
        <v>1.3209782166011321</v>
      </c>
      <c r="Z154">
        <v>0.961867588673932</v>
      </c>
      <c r="AA154" t="s">
        <v>1483</v>
      </c>
      <c r="AB154" t="s">
        <v>1483</v>
      </c>
      <c r="AC154" t="s">
        <v>1483</v>
      </c>
    </row>
    <row r="155" spans="1:29" ht="16.5" customHeight="1">
      <c r="A155" t="s">
        <v>1225</v>
      </c>
      <c r="B155" s="5">
        <v>7883</v>
      </c>
      <c r="C155" s="1">
        <v>3</v>
      </c>
      <c r="D155" s="1">
        <v>3</v>
      </c>
      <c r="E155" s="1">
        <v>4</v>
      </c>
      <c r="F155" s="1">
        <v>3</v>
      </c>
      <c r="G155" s="1">
        <v>3</v>
      </c>
      <c r="H155" s="1">
        <v>2</v>
      </c>
      <c r="I155" s="1">
        <v>3</v>
      </c>
      <c r="J155" s="1">
        <v>4</v>
      </c>
      <c r="K155" s="1">
        <v>5</v>
      </c>
      <c r="L155" s="1">
        <v>3</v>
      </c>
      <c r="M155" s="1">
        <v>5</v>
      </c>
      <c r="N155" s="1">
        <v>4</v>
      </c>
      <c r="O155" t="s">
        <v>1226</v>
      </c>
      <c r="P155" s="14">
        <f t="shared" si="16"/>
        <v>3</v>
      </c>
      <c r="Q155" s="14">
        <f t="shared" si="12"/>
        <v>0.6324555320336759</v>
      </c>
      <c r="R155" s="14">
        <f t="shared" si="13"/>
        <v>4</v>
      </c>
      <c r="S155" s="14">
        <f t="shared" si="14"/>
        <v>0.8944271909999159</v>
      </c>
      <c r="T155" s="14">
        <f t="shared" si="17"/>
        <v>0.75</v>
      </c>
      <c r="U155" s="25" t="str">
        <f t="shared" si="15"/>
        <v>&lt; 2-fold</v>
      </c>
      <c r="V155">
        <v>9.52966275</v>
      </c>
      <c r="W155">
        <v>23.15215283</v>
      </c>
      <c r="X155">
        <v>0.4116102213031219</v>
      </c>
      <c r="Y155">
        <v>2.4294829142825645</v>
      </c>
      <c r="Z155">
        <v>0.034766866461486</v>
      </c>
      <c r="AA155" t="s">
        <v>1483</v>
      </c>
      <c r="AB155" t="s">
        <v>1483</v>
      </c>
      <c r="AC155" t="s">
        <v>1483</v>
      </c>
    </row>
    <row r="156" spans="1:29" ht="16.5" customHeight="1">
      <c r="A156" t="s">
        <v>1344</v>
      </c>
      <c r="B156" s="5">
        <v>8028</v>
      </c>
      <c r="C156" s="1">
        <v>7</v>
      </c>
      <c r="D156" s="1">
        <v>9</v>
      </c>
      <c r="E156" s="1">
        <v>8</v>
      </c>
      <c r="F156" s="1">
        <v>7</v>
      </c>
      <c r="G156" s="1">
        <v>5</v>
      </c>
      <c r="H156" s="1">
        <v>6</v>
      </c>
      <c r="I156" s="1">
        <v>6</v>
      </c>
      <c r="J156" s="1">
        <v>5</v>
      </c>
      <c r="K156" s="1">
        <v>8</v>
      </c>
      <c r="L156" s="1">
        <v>5</v>
      </c>
      <c r="M156" s="1">
        <v>7</v>
      </c>
      <c r="N156" s="1">
        <v>9</v>
      </c>
      <c r="O156" t="s">
        <v>1345</v>
      </c>
      <c r="P156" s="14">
        <f t="shared" si="16"/>
        <v>7</v>
      </c>
      <c r="Q156" s="14">
        <f t="shared" si="12"/>
        <v>1.4142135623730951</v>
      </c>
      <c r="R156" s="14">
        <f t="shared" si="13"/>
        <v>6.666666666666667</v>
      </c>
      <c r="S156" s="14">
        <f t="shared" si="14"/>
        <v>1.632993161855451</v>
      </c>
      <c r="T156" s="14">
        <f t="shared" si="17"/>
        <v>1.05</v>
      </c>
      <c r="U156" s="25" t="str">
        <f t="shared" si="15"/>
        <v>&lt; 2-fold</v>
      </c>
      <c r="V156">
        <v>6.1049402</v>
      </c>
      <c r="W156">
        <v>3.911915479</v>
      </c>
      <c r="X156">
        <v>1.5606012534709979</v>
      </c>
      <c r="Y156">
        <v>0.64077867281976</v>
      </c>
      <c r="Z156">
        <v>0.860527336097644</v>
      </c>
      <c r="AA156" t="s">
        <v>1483</v>
      </c>
      <c r="AB156" t="s">
        <v>1483</v>
      </c>
      <c r="AC156" t="s">
        <v>1483</v>
      </c>
    </row>
    <row r="157" spans="1:29" ht="16.5" customHeight="1">
      <c r="A157" t="s">
        <v>1346</v>
      </c>
      <c r="B157" s="5">
        <v>8073</v>
      </c>
      <c r="C157" s="1">
        <v>1</v>
      </c>
      <c r="D157" s="1">
        <v>1</v>
      </c>
      <c r="E157" s="1">
        <v>1</v>
      </c>
      <c r="F157" s="1">
        <v>1</v>
      </c>
      <c r="G157" s="1">
        <v>1</v>
      </c>
      <c r="H157" s="1">
        <v>2</v>
      </c>
      <c r="I157" s="1">
        <v>3</v>
      </c>
      <c r="J157" s="1">
        <v>2</v>
      </c>
      <c r="K157" s="1">
        <v>1</v>
      </c>
      <c r="L157" s="1">
        <v>1</v>
      </c>
      <c r="M157" s="1">
        <v>1</v>
      </c>
      <c r="N157" s="1">
        <v>1</v>
      </c>
      <c r="O157" t="s">
        <v>1478</v>
      </c>
      <c r="P157" s="14">
        <f t="shared" si="16"/>
        <v>1.1666666666666667</v>
      </c>
      <c r="Q157" s="14">
        <f t="shared" si="12"/>
        <v>0.4082482904638632</v>
      </c>
      <c r="R157" s="14">
        <f t="shared" si="13"/>
        <v>1.5</v>
      </c>
      <c r="S157" s="14">
        <f t="shared" si="14"/>
        <v>0.8366600265340756</v>
      </c>
      <c r="T157" s="14">
        <f t="shared" si="17"/>
        <v>0.7777777777777778</v>
      </c>
      <c r="U157" s="25" t="str">
        <f t="shared" si="15"/>
        <v>&lt; 2-fold</v>
      </c>
      <c r="V157">
        <v>97.75349368</v>
      </c>
      <c r="W157">
        <v>119.2735046</v>
      </c>
      <c r="X157">
        <v>0.819574255052115</v>
      </c>
      <c r="Y157">
        <v>1.2201456961778432</v>
      </c>
      <c r="Z157">
        <v>0.97154720017163</v>
      </c>
      <c r="AA157" t="s">
        <v>1483</v>
      </c>
      <c r="AB157" t="s">
        <v>1483</v>
      </c>
      <c r="AC157" t="s">
        <v>1483</v>
      </c>
    </row>
    <row r="158" spans="1:29" ht="16.5" customHeight="1">
      <c r="A158" t="s">
        <v>1347</v>
      </c>
      <c r="B158" s="5">
        <v>8248</v>
      </c>
      <c r="C158" s="1">
        <v>1</v>
      </c>
      <c r="D158" s="1">
        <v>1</v>
      </c>
      <c r="E158" s="1">
        <v>1</v>
      </c>
      <c r="F158" s="1">
        <v>1</v>
      </c>
      <c r="G158" s="1">
        <v>1</v>
      </c>
      <c r="H158" s="1">
        <v>0</v>
      </c>
      <c r="I158" s="1">
        <v>1</v>
      </c>
      <c r="J158" s="1">
        <v>1</v>
      </c>
      <c r="K158" s="1">
        <v>1</v>
      </c>
      <c r="L158" s="1">
        <v>2</v>
      </c>
      <c r="M158" s="1">
        <v>1</v>
      </c>
      <c r="N158" s="1">
        <v>2</v>
      </c>
      <c r="O158" t="s">
        <v>1398</v>
      </c>
      <c r="P158" s="14">
        <f t="shared" si="16"/>
        <v>0.8333333333333334</v>
      </c>
      <c r="Q158" s="14">
        <f t="shared" si="12"/>
        <v>0.40824829046386296</v>
      </c>
      <c r="R158" s="14">
        <f t="shared" si="13"/>
        <v>1.3333333333333333</v>
      </c>
      <c r="S158" s="14">
        <f t="shared" si="14"/>
        <v>0.5163977794943223</v>
      </c>
      <c r="T158" s="14">
        <f t="shared" si="17"/>
        <v>0.6250000000000001</v>
      </c>
      <c r="U158" s="25" t="str">
        <f t="shared" si="15"/>
        <v>&lt; 2-fold</v>
      </c>
      <c r="V158">
        <v>64.99527798</v>
      </c>
      <c r="W158">
        <v>91.57075621</v>
      </c>
      <c r="X158">
        <v>0.7097820381754386</v>
      </c>
      <c r="Y158">
        <v>1.4088832151495323</v>
      </c>
      <c r="Z158">
        <v>0.818227389972044</v>
      </c>
      <c r="AA158" t="s">
        <v>1483</v>
      </c>
      <c r="AB158" t="s">
        <v>1483</v>
      </c>
      <c r="AC158" t="s">
        <v>1483</v>
      </c>
    </row>
    <row r="159" spans="1:29" ht="16.5" customHeight="1">
      <c r="A159" t="s">
        <v>1348</v>
      </c>
      <c r="B159" s="5">
        <v>8461</v>
      </c>
      <c r="C159" s="1">
        <v>1</v>
      </c>
      <c r="D159" s="1">
        <v>1</v>
      </c>
      <c r="E159" s="1">
        <v>1</v>
      </c>
      <c r="F159" s="1">
        <v>2</v>
      </c>
      <c r="G159" s="1">
        <v>2</v>
      </c>
      <c r="H159" s="1">
        <v>1</v>
      </c>
      <c r="I159" s="1">
        <v>1</v>
      </c>
      <c r="J159" s="1">
        <v>0</v>
      </c>
      <c r="K159" s="1">
        <v>1</v>
      </c>
      <c r="L159" s="1">
        <v>1</v>
      </c>
      <c r="M159" s="1">
        <v>1</v>
      </c>
      <c r="N159" s="1">
        <v>1</v>
      </c>
      <c r="O159" t="s">
        <v>1349</v>
      </c>
      <c r="P159" s="14">
        <f t="shared" si="16"/>
        <v>1.3333333333333333</v>
      </c>
      <c r="Q159" s="14">
        <f t="shared" si="12"/>
        <v>0.5163977794943223</v>
      </c>
      <c r="R159" s="14">
        <f t="shared" si="13"/>
        <v>0.8333333333333334</v>
      </c>
      <c r="S159" s="14">
        <f t="shared" si="14"/>
        <v>0.40824829046386296</v>
      </c>
      <c r="T159" s="14">
        <f t="shared" si="17"/>
        <v>1.5999999999999999</v>
      </c>
      <c r="U159" s="25" t="str">
        <f t="shared" si="15"/>
        <v>&lt; 2-fold</v>
      </c>
      <c r="V159">
        <v>4.615930395</v>
      </c>
      <c r="W159">
        <v>5.428780665</v>
      </c>
      <c r="X159">
        <v>0.8502701950659856</v>
      </c>
      <c r="Y159">
        <v>1.176096734664908</v>
      </c>
      <c r="Z159">
        <v>1</v>
      </c>
      <c r="AA159" t="s">
        <v>1483</v>
      </c>
      <c r="AB159" t="s">
        <v>1483</v>
      </c>
      <c r="AC159" t="s">
        <v>1483</v>
      </c>
    </row>
    <row r="160" spans="1:29" ht="16.5" customHeight="1">
      <c r="A160" t="s">
        <v>1350</v>
      </c>
      <c r="B160" s="5">
        <v>8524</v>
      </c>
      <c r="C160" s="1">
        <v>7</v>
      </c>
      <c r="D160" s="1">
        <v>2</v>
      </c>
      <c r="E160" s="1">
        <v>4</v>
      </c>
      <c r="F160" s="1">
        <v>4</v>
      </c>
      <c r="G160" s="1">
        <v>3</v>
      </c>
      <c r="H160" s="1">
        <v>2</v>
      </c>
      <c r="I160" s="1">
        <v>2</v>
      </c>
      <c r="J160" s="1">
        <v>5</v>
      </c>
      <c r="K160" s="1">
        <v>5</v>
      </c>
      <c r="L160" s="1">
        <v>4</v>
      </c>
      <c r="M160" s="1">
        <v>3</v>
      </c>
      <c r="N160" s="1">
        <v>5</v>
      </c>
      <c r="O160" t="s">
        <v>1428</v>
      </c>
      <c r="P160" s="14">
        <f t="shared" si="16"/>
        <v>3.6666666666666665</v>
      </c>
      <c r="Q160" s="14">
        <f t="shared" si="12"/>
        <v>1.8618986725025253</v>
      </c>
      <c r="R160" s="14">
        <f t="shared" si="13"/>
        <v>4</v>
      </c>
      <c r="S160" s="14">
        <f t="shared" si="14"/>
        <v>1.2649110640673518</v>
      </c>
      <c r="T160" s="14">
        <f t="shared" si="17"/>
        <v>0.9166666666666666</v>
      </c>
      <c r="U160" s="25" t="str">
        <f t="shared" si="15"/>
        <v>&lt; 2-fold</v>
      </c>
      <c r="V160">
        <v>120.3864427</v>
      </c>
      <c r="W160">
        <v>66.50256314</v>
      </c>
      <c r="X160">
        <v>1.810252673217491</v>
      </c>
      <c r="Y160">
        <v>0.5524090723880157</v>
      </c>
      <c r="Z160">
        <v>0.219492890676393</v>
      </c>
      <c r="AA160" t="s">
        <v>1587</v>
      </c>
      <c r="AB160" t="s">
        <v>1483</v>
      </c>
      <c r="AC160" t="s">
        <v>1351</v>
      </c>
    </row>
    <row r="161" spans="1:29" ht="16.5" customHeight="1">
      <c r="A161" t="s">
        <v>1352</v>
      </c>
      <c r="B161" s="5">
        <v>8713</v>
      </c>
      <c r="C161" s="1">
        <v>4</v>
      </c>
      <c r="D161" s="1">
        <v>5</v>
      </c>
      <c r="E161" s="1">
        <v>3</v>
      </c>
      <c r="F161" s="1">
        <v>4</v>
      </c>
      <c r="G161" s="1">
        <v>3</v>
      </c>
      <c r="H161" s="1">
        <v>3</v>
      </c>
      <c r="I161" s="1">
        <v>5</v>
      </c>
      <c r="J161" s="1">
        <v>6</v>
      </c>
      <c r="K161" s="1">
        <v>6</v>
      </c>
      <c r="L161" s="1">
        <v>6</v>
      </c>
      <c r="M161" s="1">
        <v>6</v>
      </c>
      <c r="N161" s="1">
        <v>3</v>
      </c>
      <c r="O161" t="s">
        <v>1353</v>
      </c>
      <c r="P161" s="14">
        <f t="shared" si="16"/>
        <v>3.6666666666666665</v>
      </c>
      <c r="Q161" s="14">
        <f t="shared" si="12"/>
        <v>0.8164965809277255</v>
      </c>
      <c r="R161" s="14">
        <f t="shared" si="13"/>
        <v>5.333333333333333</v>
      </c>
      <c r="S161" s="14">
        <f t="shared" si="14"/>
        <v>1.2110601416389974</v>
      </c>
      <c r="T161" s="14">
        <f t="shared" si="17"/>
        <v>0.6875</v>
      </c>
      <c r="U161" s="25" t="str">
        <f t="shared" si="15"/>
        <v>&lt; 2-fold</v>
      </c>
      <c r="V161" t="s">
        <v>1483</v>
      </c>
      <c r="W161" t="s">
        <v>1483</v>
      </c>
      <c r="X161" t="s">
        <v>1483</v>
      </c>
      <c r="Y161" t="s">
        <v>1483</v>
      </c>
      <c r="Z161" t="s">
        <v>1483</v>
      </c>
      <c r="AA161" t="s">
        <v>1483</v>
      </c>
      <c r="AB161" t="s">
        <v>1483</v>
      </c>
      <c r="AC161" t="s">
        <v>1483</v>
      </c>
    </row>
    <row r="162" spans="1:29" ht="16.5" customHeight="1">
      <c r="A162" t="s">
        <v>1354</v>
      </c>
      <c r="B162" s="5">
        <v>8732</v>
      </c>
      <c r="C162" s="1">
        <v>0</v>
      </c>
      <c r="D162" s="1">
        <v>1</v>
      </c>
      <c r="E162" s="1">
        <v>1</v>
      </c>
      <c r="F162" s="1">
        <v>1</v>
      </c>
      <c r="G162" s="1">
        <v>1</v>
      </c>
      <c r="H162" s="1">
        <v>0</v>
      </c>
      <c r="I162" s="1">
        <v>1</v>
      </c>
      <c r="J162" s="1">
        <v>2</v>
      </c>
      <c r="K162" s="1">
        <v>1</v>
      </c>
      <c r="L162" s="1">
        <v>1</v>
      </c>
      <c r="M162" s="1">
        <v>1</v>
      </c>
      <c r="N162" s="1">
        <v>1</v>
      </c>
      <c r="O162" t="s">
        <v>1542</v>
      </c>
      <c r="P162" s="14">
        <f t="shared" si="16"/>
        <v>0.6666666666666666</v>
      </c>
      <c r="Q162" s="14">
        <f t="shared" si="12"/>
        <v>0.5163977794943223</v>
      </c>
      <c r="R162" s="14">
        <f t="shared" si="13"/>
        <v>1.1666666666666667</v>
      </c>
      <c r="S162" s="14">
        <f t="shared" si="14"/>
        <v>0.4082482904638632</v>
      </c>
      <c r="T162" s="14">
        <f t="shared" si="17"/>
        <v>0.5714285714285714</v>
      </c>
      <c r="U162" s="25" t="str">
        <f t="shared" si="15"/>
        <v>&lt; 2-fold</v>
      </c>
      <c r="V162" t="s">
        <v>1483</v>
      </c>
      <c r="W162" t="s">
        <v>1483</v>
      </c>
      <c r="X162" t="s">
        <v>1483</v>
      </c>
      <c r="Y162" t="s">
        <v>1483</v>
      </c>
      <c r="Z162" t="s">
        <v>1483</v>
      </c>
      <c r="AA162" t="s">
        <v>1483</v>
      </c>
      <c r="AB162" t="s">
        <v>1621</v>
      </c>
      <c r="AC162" t="s">
        <v>1483</v>
      </c>
    </row>
    <row r="163" spans="1:29" ht="16.5" customHeight="1">
      <c r="A163" t="s">
        <v>1355</v>
      </c>
      <c r="B163" s="5">
        <v>8778</v>
      </c>
      <c r="C163" s="1">
        <v>2</v>
      </c>
      <c r="D163" s="1">
        <v>4</v>
      </c>
      <c r="E163" s="1">
        <v>5</v>
      </c>
      <c r="F163" s="1">
        <v>6</v>
      </c>
      <c r="G163" s="1">
        <v>6</v>
      </c>
      <c r="H163" s="1">
        <v>2</v>
      </c>
      <c r="I163" s="1">
        <v>4</v>
      </c>
      <c r="J163" s="1">
        <v>5</v>
      </c>
      <c r="K163" s="1">
        <v>4</v>
      </c>
      <c r="L163" s="1">
        <v>6</v>
      </c>
      <c r="M163" s="1">
        <v>1</v>
      </c>
      <c r="N163" s="1">
        <v>5</v>
      </c>
      <c r="O163" t="s">
        <v>1359</v>
      </c>
      <c r="P163" s="14">
        <f t="shared" si="16"/>
        <v>4.166666666666667</v>
      </c>
      <c r="Q163" s="14">
        <f t="shared" si="12"/>
        <v>1.8348478592697177</v>
      </c>
      <c r="R163" s="14">
        <f t="shared" si="13"/>
        <v>4.166666666666667</v>
      </c>
      <c r="S163" s="14">
        <f t="shared" si="14"/>
        <v>1.7224014243685082</v>
      </c>
      <c r="T163" s="14">
        <f t="shared" si="17"/>
        <v>1</v>
      </c>
      <c r="U163" s="25" t="str">
        <f t="shared" si="15"/>
        <v>&lt; 2-fold</v>
      </c>
      <c r="V163" t="s">
        <v>1483</v>
      </c>
      <c r="W163" t="s">
        <v>1483</v>
      </c>
      <c r="X163" t="s">
        <v>1483</v>
      </c>
      <c r="Y163" t="s">
        <v>1483</v>
      </c>
      <c r="Z163" t="s">
        <v>1483</v>
      </c>
      <c r="AA163" t="s">
        <v>1356</v>
      </c>
      <c r="AB163" t="s">
        <v>1357</v>
      </c>
      <c r="AC163" t="s">
        <v>1358</v>
      </c>
    </row>
    <row r="164" spans="1:29" ht="16.5" customHeight="1">
      <c r="A164" t="s">
        <v>1360</v>
      </c>
      <c r="B164" s="5">
        <v>8968</v>
      </c>
      <c r="C164" s="1">
        <v>3</v>
      </c>
      <c r="D164" s="1">
        <v>3</v>
      </c>
      <c r="E164" s="1">
        <v>3</v>
      </c>
      <c r="F164" s="1">
        <v>2</v>
      </c>
      <c r="G164" s="1">
        <v>2</v>
      </c>
      <c r="H164" s="1">
        <v>1</v>
      </c>
      <c r="I164" s="1">
        <v>2</v>
      </c>
      <c r="J164" s="1">
        <v>3</v>
      </c>
      <c r="K164" s="1">
        <v>1</v>
      </c>
      <c r="L164" s="1">
        <v>2</v>
      </c>
      <c r="M164" s="1">
        <v>2</v>
      </c>
      <c r="N164" s="1">
        <v>1</v>
      </c>
      <c r="O164" t="s">
        <v>1545</v>
      </c>
      <c r="P164" s="14">
        <f t="shared" si="16"/>
        <v>2.3333333333333335</v>
      </c>
      <c r="Q164" s="14">
        <f t="shared" si="12"/>
        <v>0.8164965809277264</v>
      </c>
      <c r="R164" s="14">
        <f t="shared" si="13"/>
        <v>1.8333333333333333</v>
      </c>
      <c r="S164" s="14">
        <f t="shared" si="14"/>
        <v>0.7527726527090809</v>
      </c>
      <c r="T164" s="14">
        <f t="shared" si="17"/>
        <v>1.272727272727273</v>
      </c>
      <c r="U164" s="25" t="str">
        <f t="shared" si="15"/>
        <v>&lt; 2-fold</v>
      </c>
      <c r="V164">
        <v>75.12054465</v>
      </c>
      <c r="W164">
        <v>70.01530357</v>
      </c>
      <c r="X164">
        <v>1.0729160743393173</v>
      </c>
      <c r="Y164">
        <v>0.9320393495043703</v>
      </c>
      <c r="Z164">
        <v>1</v>
      </c>
      <c r="AA164" t="s">
        <v>1483</v>
      </c>
      <c r="AB164" t="s">
        <v>1361</v>
      </c>
      <c r="AC164" t="s">
        <v>1483</v>
      </c>
    </row>
    <row r="165" spans="1:29" ht="16.5" customHeight="1">
      <c r="A165" t="s">
        <v>1362</v>
      </c>
      <c r="B165" s="5">
        <v>9021</v>
      </c>
      <c r="C165" s="1">
        <v>4</v>
      </c>
      <c r="D165" s="1">
        <v>5</v>
      </c>
      <c r="E165" s="1">
        <v>7</v>
      </c>
      <c r="F165" s="1">
        <v>8</v>
      </c>
      <c r="G165" s="1">
        <v>7</v>
      </c>
      <c r="H165" s="1">
        <v>8</v>
      </c>
      <c r="I165" s="1">
        <v>6</v>
      </c>
      <c r="J165" s="1">
        <v>7</v>
      </c>
      <c r="K165" s="1">
        <v>7</v>
      </c>
      <c r="L165" s="1">
        <v>6</v>
      </c>
      <c r="M165" s="1">
        <v>5</v>
      </c>
      <c r="N165" s="1">
        <v>8</v>
      </c>
      <c r="O165" t="s">
        <v>1365</v>
      </c>
      <c r="P165" s="14">
        <f t="shared" si="16"/>
        <v>6.5</v>
      </c>
      <c r="Q165" s="14">
        <f t="shared" si="12"/>
        <v>1.6431676725154984</v>
      </c>
      <c r="R165" s="14">
        <f t="shared" si="13"/>
        <v>6.5</v>
      </c>
      <c r="S165" s="14">
        <f t="shared" si="14"/>
        <v>1.0488088481701516</v>
      </c>
      <c r="T165" s="14">
        <f t="shared" si="17"/>
        <v>1</v>
      </c>
      <c r="U165" s="25" t="str">
        <f t="shared" si="15"/>
        <v>&lt; 2-fold</v>
      </c>
      <c r="V165">
        <v>106.2408496</v>
      </c>
      <c r="W165">
        <v>120.5508648</v>
      </c>
      <c r="X165">
        <v>0.8812947943281781</v>
      </c>
      <c r="Y165">
        <v>1.1346940960457077</v>
      </c>
      <c r="Z165">
        <v>1</v>
      </c>
      <c r="AA165" t="s">
        <v>1363</v>
      </c>
      <c r="AB165" t="s">
        <v>1364</v>
      </c>
      <c r="AC165" t="s">
        <v>1483</v>
      </c>
    </row>
    <row r="166" spans="1:29" ht="16.5" customHeight="1">
      <c r="A166" t="s">
        <v>1366</v>
      </c>
      <c r="B166" s="5">
        <v>9506</v>
      </c>
      <c r="C166" s="1">
        <v>1</v>
      </c>
      <c r="D166" s="1">
        <v>1</v>
      </c>
      <c r="E166" s="1">
        <v>1</v>
      </c>
      <c r="F166" s="1">
        <v>1</v>
      </c>
      <c r="G166" s="1">
        <v>1</v>
      </c>
      <c r="H166" s="1">
        <v>1</v>
      </c>
      <c r="I166" s="1">
        <v>1</v>
      </c>
      <c r="J166" s="1">
        <v>1</v>
      </c>
      <c r="K166" s="1">
        <v>1</v>
      </c>
      <c r="L166" s="1">
        <v>1</v>
      </c>
      <c r="M166" s="1">
        <v>0</v>
      </c>
      <c r="N166" s="1">
        <v>2</v>
      </c>
      <c r="O166" t="s">
        <v>1633</v>
      </c>
      <c r="P166" s="14">
        <f t="shared" si="16"/>
        <v>1</v>
      </c>
      <c r="Q166" s="14">
        <f t="shared" si="12"/>
        <v>0</v>
      </c>
      <c r="R166" s="14">
        <f t="shared" si="13"/>
        <v>1</v>
      </c>
      <c r="S166" s="14">
        <f t="shared" si="14"/>
        <v>0.6324555320336759</v>
      </c>
      <c r="T166" s="14">
        <f t="shared" si="17"/>
        <v>1</v>
      </c>
      <c r="U166" s="25" t="str">
        <f t="shared" si="15"/>
        <v>&lt; 2-fold</v>
      </c>
      <c r="V166">
        <v>16.15575638</v>
      </c>
      <c r="W166">
        <v>13.73162168</v>
      </c>
      <c r="X166">
        <v>1.1765366652600642</v>
      </c>
      <c r="Y166">
        <v>0.8499522620308292</v>
      </c>
      <c r="Z166">
        <v>1</v>
      </c>
      <c r="AA166" t="s">
        <v>1747</v>
      </c>
      <c r="AB166" t="s">
        <v>1367</v>
      </c>
      <c r="AC166" t="s">
        <v>1483</v>
      </c>
    </row>
    <row r="167" spans="1:29" ht="16.5" customHeight="1">
      <c r="A167" t="s">
        <v>1368</v>
      </c>
      <c r="B167" s="5">
        <v>9511</v>
      </c>
      <c r="C167" s="1">
        <v>1</v>
      </c>
      <c r="D167" s="1">
        <v>1</v>
      </c>
      <c r="E167" s="1">
        <v>3</v>
      </c>
      <c r="F167" s="1">
        <v>2</v>
      </c>
      <c r="G167" s="1">
        <v>2</v>
      </c>
      <c r="H167" s="1">
        <v>3</v>
      </c>
      <c r="I167" s="1">
        <v>2</v>
      </c>
      <c r="J167" s="1">
        <v>2</v>
      </c>
      <c r="K167" s="1">
        <v>3</v>
      </c>
      <c r="L167" s="1">
        <v>2</v>
      </c>
      <c r="M167" s="1">
        <v>1</v>
      </c>
      <c r="N167" s="1">
        <v>1</v>
      </c>
      <c r="O167" t="s">
        <v>1428</v>
      </c>
      <c r="P167" s="14">
        <f t="shared" si="16"/>
        <v>2</v>
      </c>
      <c r="Q167" s="14">
        <f t="shared" si="12"/>
        <v>0.8944271909999159</v>
      </c>
      <c r="R167" s="14">
        <f t="shared" si="13"/>
        <v>1.8333333333333333</v>
      </c>
      <c r="S167" s="14">
        <f t="shared" si="14"/>
        <v>0.7527726527090809</v>
      </c>
      <c r="T167" s="14">
        <f t="shared" si="17"/>
        <v>1.090909090909091</v>
      </c>
      <c r="U167" s="25" t="str">
        <f t="shared" si="15"/>
        <v>&lt; 2-fold</v>
      </c>
      <c r="V167">
        <v>69.61120837</v>
      </c>
      <c r="W167">
        <v>80.71319488</v>
      </c>
      <c r="X167">
        <v>0.8624514055414876</v>
      </c>
      <c r="Y167">
        <v>1.1594856168993695</v>
      </c>
      <c r="Z167">
        <v>1</v>
      </c>
      <c r="AA167" t="s">
        <v>1757</v>
      </c>
      <c r="AB167" t="s">
        <v>1369</v>
      </c>
      <c r="AC167" t="s">
        <v>1370</v>
      </c>
    </row>
    <row r="168" spans="1:29" ht="16.5" customHeight="1">
      <c r="A168" t="s">
        <v>1371</v>
      </c>
      <c r="B168" s="5">
        <v>9795</v>
      </c>
      <c r="C168" s="1">
        <v>1</v>
      </c>
      <c r="D168" s="1">
        <v>1</v>
      </c>
      <c r="E168" s="1">
        <v>0</v>
      </c>
      <c r="F168" s="1">
        <v>2</v>
      </c>
      <c r="G168" s="1">
        <v>2</v>
      </c>
      <c r="H168" s="1">
        <v>1</v>
      </c>
      <c r="I168" s="1">
        <v>2</v>
      </c>
      <c r="J168" s="1">
        <v>3</v>
      </c>
      <c r="K168" s="1">
        <v>2</v>
      </c>
      <c r="L168" s="1">
        <v>2</v>
      </c>
      <c r="M168" s="1">
        <v>2</v>
      </c>
      <c r="N168" s="1">
        <v>1</v>
      </c>
      <c r="O168" t="s">
        <v>1635</v>
      </c>
      <c r="P168" s="14">
        <f t="shared" si="16"/>
        <v>1.1666666666666667</v>
      </c>
      <c r="Q168" s="14">
        <f t="shared" si="12"/>
        <v>0.7527726527090811</v>
      </c>
      <c r="R168" s="14">
        <f t="shared" si="13"/>
        <v>2</v>
      </c>
      <c r="S168" s="14">
        <f t="shared" si="14"/>
        <v>0.6324555320336759</v>
      </c>
      <c r="T168" s="14">
        <f t="shared" si="17"/>
        <v>0.5833333333333334</v>
      </c>
      <c r="U168" s="25" t="str">
        <f t="shared" si="15"/>
        <v>&lt; 2-fold</v>
      </c>
      <c r="V168">
        <v>7.370598534</v>
      </c>
      <c r="W168">
        <v>7.584325929</v>
      </c>
      <c r="X168">
        <v>0.9718198562402526</v>
      </c>
      <c r="Y168">
        <v>1.0289972916058434</v>
      </c>
      <c r="Z168">
        <v>1</v>
      </c>
      <c r="AA168" t="s">
        <v>1483</v>
      </c>
      <c r="AB168" t="s">
        <v>1483</v>
      </c>
      <c r="AC168" t="s">
        <v>1483</v>
      </c>
    </row>
    <row r="169" spans="1:29" ht="16.5" customHeight="1">
      <c r="A169" t="s">
        <v>1372</v>
      </c>
      <c r="B169" s="5">
        <v>9830</v>
      </c>
      <c r="C169" s="1">
        <v>4</v>
      </c>
      <c r="D169" s="1">
        <v>4</v>
      </c>
      <c r="E169" s="1">
        <v>5</v>
      </c>
      <c r="F169" s="1">
        <v>5</v>
      </c>
      <c r="G169" s="1">
        <v>4</v>
      </c>
      <c r="H169" s="1">
        <v>5</v>
      </c>
      <c r="I169" s="1">
        <v>7</v>
      </c>
      <c r="J169" s="1">
        <v>7</v>
      </c>
      <c r="K169" s="1">
        <v>7</v>
      </c>
      <c r="L169" s="1">
        <v>7</v>
      </c>
      <c r="M169" s="1">
        <v>7</v>
      </c>
      <c r="N169" s="1">
        <v>7</v>
      </c>
      <c r="O169" t="s">
        <v>1375</v>
      </c>
      <c r="P169" s="14">
        <f t="shared" si="16"/>
        <v>4.5</v>
      </c>
      <c r="Q169" s="14">
        <f t="shared" si="12"/>
        <v>0.5477225575051661</v>
      </c>
      <c r="R169" s="14">
        <f t="shared" si="13"/>
        <v>7</v>
      </c>
      <c r="S169" s="14">
        <f t="shared" si="14"/>
        <v>0</v>
      </c>
      <c r="T169" s="14">
        <f t="shared" si="17"/>
        <v>0.6428571428571429</v>
      </c>
      <c r="U169" s="25" t="str">
        <f t="shared" si="15"/>
        <v>&lt; 2-fold</v>
      </c>
      <c r="V169">
        <v>129.6183035</v>
      </c>
      <c r="W169">
        <v>167.3341805</v>
      </c>
      <c r="X169">
        <v>0.7746074538548925</v>
      </c>
      <c r="Y169">
        <v>1.2909764746303751</v>
      </c>
      <c r="Z169">
        <v>0.922612800046678</v>
      </c>
      <c r="AA169" t="s">
        <v>1373</v>
      </c>
      <c r="AB169" t="s">
        <v>1374</v>
      </c>
      <c r="AC169" t="s">
        <v>1483</v>
      </c>
    </row>
    <row r="170" spans="1:29" ht="16.5" customHeight="1">
      <c r="A170" t="s">
        <v>1376</v>
      </c>
      <c r="B170" s="5">
        <v>9852</v>
      </c>
      <c r="C170" s="1">
        <v>1</v>
      </c>
      <c r="D170" s="1">
        <v>2</v>
      </c>
      <c r="E170" s="1">
        <v>0</v>
      </c>
      <c r="F170" s="1">
        <v>1</v>
      </c>
      <c r="G170" s="1">
        <v>1</v>
      </c>
      <c r="H170" s="1">
        <v>2</v>
      </c>
      <c r="I170" s="1">
        <v>2</v>
      </c>
      <c r="J170" s="1">
        <v>1</v>
      </c>
      <c r="K170" s="1">
        <v>1</v>
      </c>
      <c r="L170" s="1">
        <v>1</v>
      </c>
      <c r="M170" s="1">
        <v>2</v>
      </c>
      <c r="N170" s="1">
        <v>1</v>
      </c>
      <c r="O170" t="s">
        <v>1380</v>
      </c>
      <c r="P170" s="14">
        <f t="shared" si="16"/>
        <v>1.1666666666666667</v>
      </c>
      <c r="Q170" s="14">
        <f t="shared" si="12"/>
        <v>0.7527726527090811</v>
      </c>
      <c r="R170" s="14">
        <f t="shared" si="13"/>
        <v>1.3333333333333333</v>
      </c>
      <c r="S170" s="14">
        <f t="shared" si="14"/>
        <v>0.5163977794943223</v>
      </c>
      <c r="T170" s="14">
        <f t="shared" si="17"/>
        <v>0.8750000000000001</v>
      </c>
      <c r="U170" s="25" t="str">
        <f t="shared" si="15"/>
        <v>&lt; 2-fold</v>
      </c>
      <c r="V170">
        <v>88.52163289</v>
      </c>
      <c r="W170">
        <v>103.3863377</v>
      </c>
      <c r="X170">
        <v>0.8562217683623395</v>
      </c>
      <c r="Y170">
        <v>1.1679217195244396</v>
      </c>
      <c r="Z170">
        <v>1</v>
      </c>
      <c r="AA170" t="s">
        <v>1377</v>
      </c>
      <c r="AB170" t="s">
        <v>1378</v>
      </c>
      <c r="AC170" t="s">
        <v>1379</v>
      </c>
    </row>
    <row r="171" spans="1:29" ht="16.5" customHeight="1">
      <c r="A171" t="s">
        <v>1381</v>
      </c>
      <c r="B171" s="5">
        <v>9943</v>
      </c>
      <c r="C171" s="1">
        <v>0</v>
      </c>
      <c r="D171" s="1">
        <v>1</v>
      </c>
      <c r="E171" s="1">
        <v>2</v>
      </c>
      <c r="F171" s="1">
        <v>1</v>
      </c>
      <c r="G171" s="1">
        <v>2</v>
      </c>
      <c r="H171" s="1">
        <v>1</v>
      </c>
      <c r="I171" s="1">
        <v>1</v>
      </c>
      <c r="J171" s="1">
        <v>1</v>
      </c>
      <c r="K171" s="1">
        <v>1</v>
      </c>
      <c r="L171" s="1">
        <v>1</v>
      </c>
      <c r="M171" s="1">
        <v>1</v>
      </c>
      <c r="N171" s="1">
        <v>1</v>
      </c>
      <c r="O171" t="s">
        <v>1382</v>
      </c>
      <c r="P171" s="14">
        <f t="shared" si="16"/>
        <v>1.1666666666666667</v>
      </c>
      <c r="Q171" s="14">
        <f t="shared" si="12"/>
        <v>0.7527726527090811</v>
      </c>
      <c r="R171" s="14">
        <f t="shared" si="13"/>
        <v>1</v>
      </c>
      <c r="S171" s="14">
        <f t="shared" si="14"/>
        <v>0</v>
      </c>
      <c r="T171" s="14">
        <f t="shared" si="17"/>
        <v>1.1666666666666667</v>
      </c>
      <c r="U171" s="25" t="str">
        <f t="shared" si="15"/>
        <v>&lt; 2-fold</v>
      </c>
      <c r="V171">
        <v>21.06948874</v>
      </c>
      <c r="W171">
        <v>28.74060352</v>
      </c>
      <c r="X171">
        <v>0.7330913815132022</v>
      </c>
      <c r="Y171">
        <v>1.3640864225355664</v>
      </c>
      <c r="Z171">
        <v>0.885026385377105</v>
      </c>
      <c r="AA171" t="s">
        <v>1483</v>
      </c>
      <c r="AB171" t="s">
        <v>1483</v>
      </c>
      <c r="AC171" t="s">
        <v>1483</v>
      </c>
    </row>
    <row r="172" spans="1:29" ht="16.5" customHeight="1">
      <c r="A172" t="s">
        <v>1383</v>
      </c>
      <c r="B172" s="5">
        <v>10233</v>
      </c>
      <c r="C172" s="1">
        <v>1</v>
      </c>
      <c r="D172" s="1">
        <v>1</v>
      </c>
      <c r="E172" s="1">
        <v>1</v>
      </c>
      <c r="F172" s="1">
        <v>0</v>
      </c>
      <c r="G172" s="1">
        <v>1</v>
      </c>
      <c r="H172" s="1">
        <v>1</v>
      </c>
      <c r="I172" s="1">
        <v>1</v>
      </c>
      <c r="J172" s="1">
        <v>1</v>
      </c>
      <c r="K172" s="1">
        <v>3</v>
      </c>
      <c r="L172" s="1">
        <v>1</v>
      </c>
      <c r="M172" s="1">
        <v>1</v>
      </c>
      <c r="N172" s="1">
        <v>2</v>
      </c>
      <c r="O172" t="s">
        <v>1385</v>
      </c>
      <c r="P172" s="14">
        <f t="shared" si="16"/>
        <v>0.8333333333333334</v>
      </c>
      <c r="Q172" s="14">
        <f t="shared" si="12"/>
        <v>0.40824829046386296</v>
      </c>
      <c r="R172" s="14">
        <f t="shared" si="13"/>
        <v>1.5</v>
      </c>
      <c r="S172" s="14">
        <f t="shared" si="14"/>
        <v>0.8366600265340756</v>
      </c>
      <c r="T172" s="14">
        <f t="shared" si="17"/>
        <v>0.5555555555555556</v>
      </c>
      <c r="U172" s="25" t="str">
        <f t="shared" si="15"/>
        <v>&lt; 2-fold</v>
      </c>
      <c r="V172">
        <v>40.94776963</v>
      </c>
      <c r="W172">
        <v>68.73794342</v>
      </c>
      <c r="X172">
        <v>0.5957083903398518</v>
      </c>
      <c r="Y172">
        <v>1.6786736870190795</v>
      </c>
      <c r="Z172">
        <v>0.465880589549441</v>
      </c>
      <c r="AA172" t="s">
        <v>1587</v>
      </c>
      <c r="AB172" t="s">
        <v>1384</v>
      </c>
      <c r="AC172" t="s">
        <v>1483</v>
      </c>
    </row>
    <row r="173" spans="1:29" ht="16.5" customHeight="1">
      <c r="A173" t="s">
        <v>1386</v>
      </c>
      <c r="B173" s="5">
        <v>10234</v>
      </c>
      <c r="C173" s="1">
        <v>33</v>
      </c>
      <c r="D173" s="1">
        <v>37</v>
      </c>
      <c r="E173" s="1">
        <v>32</v>
      </c>
      <c r="F173" s="1">
        <v>35</v>
      </c>
      <c r="G173" s="1">
        <v>34</v>
      </c>
      <c r="H173" s="1">
        <v>29</v>
      </c>
      <c r="I173" s="1">
        <v>37</v>
      </c>
      <c r="J173" s="1">
        <v>30</v>
      </c>
      <c r="K173" s="1">
        <v>37</v>
      </c>
      <c r="L173" s="1">
        <v>29</v>
      </c>
      <c r="M173" s="1">
        <v>27</v>
      </c>
      <c r="N173" s="1">
        <v>28</v>
      </c>
      <c r="O173" t="s">
        <v>1487</v>
      </c>
      <c r="P173" s="14">
        <f t="shared" si="16"/>
        <v>33.333333333333336</v>
      </c>
      <c r="Q173" s="14">
        <f t="shared" si="12"/>
        <v>2.7325202042558927</v>
      </c>
      <c r="R173" s="14">
        <f t="shared" si="13"/>
        <v>31.333333333333332</v>
      </c>
      <c r="S173" s="14">
        <f t="shared" si="14"/>
        <v>4.501851470969095</v>
      </c>
      <c r="T173" s="14">
        <f t="shared" si="17"/>
        <v>1.0638297872340428</v>
      </c>
      <c r="U173" s="25" t="str">
        <f t="shared" si="15"/>
        <v>&lt; 2-fold</v>
      </c>
      <c r="V173">
        <v>26.42992403</v>
      </c>
      <c r="W173">
        <v>30.41713872</v>
      </c>
      <c r="X173">
        <v>0.8689155240174411</v>
      </c>
      <c r="Y173">
        <v>1.1508598619305226</v>
      </c>
      <c r="Z173">
        <v>1</v>
      </c>
      <c r="AA173" t="s">
        <v>1587</v>
      </c>
      <c r="AB173" t="s">
        <v>1483</v>
      </c>
      <c r="AC173" t="s">
        <v>1483</v>
      </c>
    </row>
    <row r="174" spans="1:29" ht="16.5" customHeight="1">
      <c r="A174" t="s">
        <v>1387</v>
      </c>
      <c r="B174" s="5">
        <v>10417</v>
      </c>
      <c r="C174" s="1">
        <v>15</v>
      </c>
      <c r="D174" s="1">
        <v>16</v>
      </c>
      <c r="E174" s="1">
        <v>15</v>
      </c>
      <c r="F174" s="1">
        <v>15</v>
      </c>
      <c r="G174" s="1">
        <v>17</v>
      </c>
      <c r="H174" s="1">
        <v>12</v>
      </c>
      <c r="I174" s="1">
        <v>10</v>
      </c>
      <c r="J174" s="1">
        <v>14</v>
      </c>
      <c r="K174" s="1">
        <v>11</v>
      </c>
      <c r="L174" s="1">
        <v>13</v>
      </c>
      <c r="M174" s="1">
        <v>13</v>
      </c>
      <c r="N174" s="1">
        <v>12</v>
      </c>
      <c r="O174" t="s">
        <v>1542</v>
      </c>
      <c r="P174" s="14">
        <f t="shared" si="16"/>
        <v>15</v>
      </c>
      <c r="Q174" s="14">
        <f t="shared" si="12"/>
        <v>1.6733200530681511</v>
      </c>
      <c r="R174" s="14">
        <f t="shared" si="13"/>
        <v>12.166666666666666</v>
      </c>
      <c r="S174" s="14">
        <f t="shared" si="14"/>
        <v>1.471960144387977</v>
      </c>
      <c r="T174" s="14">
        <f t="shared" si="17"/>
        <v>1.2328767123287672</v>
      </c>
      <c r="U174" s="25" t="str">
        <f t="shared" si="15"/>
        <v>&lt; 2-fold</v>
      </c>
      <c r="V174" t="s">
        <v>1483</v>
      </c>
      <c r="W174" t="s">
        <v>1483</v>
      </c>
      <c r="X174" t="s">
        <v>1483</v>
      </c>
      <c r="Y174" t="s">
        <v>1483</v>
      </c>
      <c r="Z174" t="s">
        <v>1483</v>
      </c>
      <c r="AA174" t="s">
        <v>1483</v>
      </c>
      <c r="AB174" t="s">
        <v>1483</v>
      </c>
      <c r="AC174" t="s">
        <v>1483</v>
      </c>
    </row>
    <row r="175" spans="1:29" ht="16.5" customHeight="1">
      <c r="A175" t="s">
        <v>1162</v>
      </c>
      <c r="B175" s="5">
        <v>10527</v>
      </c>
      <c r="C175" s="1">
        <v>2</v>
      </c>
      <c r="D175" s="1">
        <v>1</v>
      </c>
      <c r="E175" s="1">
        <v>1</v>
      </c>
      <c r="F175" s="1">
        <v>3</v>
      </c>
      <c r="G175" s="1">
        <v>1</v>
      </c>
      <c r="H175" s="1">
        <v>1</v>
      </c>
      <c r="I175" s="1">
        <v>1</v>
      </c>
      <c r="J175" s="1">
        <v>1</v>
      </c>
      <c r="K175" s="1">
        <v>2</v>
      </c>
      <c r="L175" s="1">
        <v>1</v>
      </c>
      <c r="M175" s="1">
        <v>1</v>
      </c>
      <c r="N175" s="1">
        <v>1</v>
      </c>
      <c r="O175" t="s">
        <v>1164</v>
      </c>
      <c r="P175" s="14">
        <f t="shared" si="16"/>
        <v>1.5</v>
      </c>
      <c r="Q175" s="14">
        <f t="shared" si="12"/>
        <v>0.8366600265340756</v>
      </c>
      <c r="R175" s="14">
        <f t="shared" si="13"/>
        <v>1.1666666666666667</v>
      </c>
      <c r="S175" s="14">
        <f t="shared" si="14"/>
        <v>0.4082482904638632</v>
      </c>
      <c r="T175" s="14">
        <f t="shared" si="17"/>
        <v>1.2857142857142856</v>
      </c>
      <c r="U175" s="25" t="str">
        <f t="shared" si="15"/>
        <v>&lt; 2-fold</v>
      </c>
      <c r="V175" t="s">
        <v>1483</v>
      </c>
      <c r="W175" t="s">
        <v>1483</v>
      </c>
      <c r="X175" t="s">
        <v>1483</v>
      </c>
      <c r="Y175" t="s">
        <v>1483</v>
      </c>
      <c r="Z175" t="s">
        <v>1483</v>
      </c>
      <c r="AA175" t="s">
        <v>1483</v>
      </c>
      <c r="AB175" t="s">
        <v>1163</v>
      </c>
      <c r="AC175" t="s">
        <v>1483</v>
      </c>
    </row>
    <row r="176" spans="1:29" ht="16.5" customHeight="1">
      <c r="A176" t="s">
        <v>1165</v>
      </c>
      <c r="B176" s="5">
        <v>10567</v>
      </c>
      <c r="C176" s="1">
        <v>2</v>
      </c>
      <c r="D176" s="1">
        <v>1</v>
      </c>
      <c r="E176" s="1">
        <v>1</v>
      </c>
      <c r="F176" s="1">
        <v>1</v>
      </c>
      <c r="G176" s="1">
        <v>1</v>
      </c>
      <c r="H176" s="1">
        <v>0</v>
      </c>
      <c r="I176" s="1">
        <v>1</v>
      </c>
      <c r="J176" s="1">
        <v>2</v>
      </c>
      <c r="K176" s="1">
        <v>2</v>
      </c>
      <c r="L176" s="1">
        <v>1</v>
      </c>
      <c r="M176" s="1">
        <v>1</v>
      </c>
      <c r="N176" s="1">
        <v>2</v>
      </c>
      <c r="O176" t="s">
        <v>1686</v>
      </c>
      <c r="P176" s="14">
        <f t="shared" si="16"/>
        <v>1</v>
      </c>
      <c r="Q176" s="14">
        <f t="shared" si="12"/>
        <v>0.6324555320336759</v>
      </c>
      <c r="R176" s="14">
        <f t="shared" si="13"/>
        <v>1.5</v>
      </c>
      <c r="S176" s="14">
        <f t="shared" si="14"/>
        <v>0.5477225575051661</v>
      </c>
      <c r="T176" s="14">
        <f t="shared" si="17"/>
        <v>0.6666666666666666</v>
      </c>
      <c r="U176" s="25" t="str">
        <f t="shared" si="15"/>
        <v>&lt; 2-fold</v>
      </c>
      <c r="V176">
        <v>55.24226376</v>
      </c>
      <c r="W176">
        <v>60.35526739</v>
      </c>
      <c r="X176">
        <v>0.9152848814841444</v>
      </c>
      <c r="Y176">
        <v>1.0925560120456586</v>
      </c>
      <c r="Z176">
        <v>1</v>
      </c>
      <c r="AA176" t="s">
        <v>1648</v>
      </c>
      <c r="AB176" t="s">
        <v>1270</v>
      </c>
      <c r="AC176" t="s">
        <v>1271</v>
      </c>
    </row>
    <row r="177" spans="1:29" ht="16.5" customHeight="1">
      <c r="A177" t="s">
        <v>1272</v>
      </c>
      <c r="B177" s="5">
        <v>11068</v>
      </c>
      <c r="C177" s="1">
        <v>9</v>
      </c>
      <c r="D177" s="1">
        <v>6</v>
      </c>
      <c r="E177" s="1">
        <v>6</v>
      </c>
      <c r="F177" s="1">
        <v>8</v>
      </c>
      <c r="G177" s="1">
        <v>8</v>
      </c>
      <c r="H177" s="1">
        <v>3</v>
      </c>
      <c r="I177" s="1">
        <v>5</v>
      </c>
      <c r="J177" s="1">
        <v>4</v>
      </c>
      <c r="K177" s="1">
        <v>3</v>
      </c>
      <c r="L177" s="1">
        <v>3</v>
      </c>
      <c r="M177" s="1">
        <v>4</v>
      </c>
      <c r="N177" s="1">
        <v>6</v>
      </c>
      <c r="O177" t="s">
        <v>1282</v>
      </c>
      <c r="P177" s="14">
        <f t="shared" si="16"/>
        <v>6.666666666666667</v>
      </c>
      <c r="Q177" s="14">
        <f t="shared" si="12"/>
        <v>2.1602468994692856</v>
      </c>
      <c r="R177" s="14">
        <f t="shared" si="13"/>
        <v>4.166666666666667</v>
      </c>
      <c r="S177" s="14">
        <f t="shared" si="14"/>
        <v>1.1690451944500118</v>
      </c>
      <c r="T177" s="14">
        <f t="shared" si="17"/>
        <v>1.5999999999999999</v>
      </c>
      <c r="U177" s="25" t="str">
        <f t="shared" si="15"/>
        <v>&lt; 2-fold</v>
      </c>
      <c r="V177" t="s">
        <v>1483</v>
      </c>
      <c r="W177" t="s">
        <v>1483</v>
      </c>
      <c r="X177" t="s">
        <v>1483</v>
      </c>
      <c r="Y177" t="s">
        <v>1483</v>
      </c>
      <c r="Z177" t="s">
        <v>1483</v>
      </c>
      <c r="AA177" t="s">
        <v>1273</v>
      </c>
      <c r="AB177" t="s">
        <v>1281</v>
      </c>
      <c r="AC177" t="s">
        <v>1698</v>
      </c>
    </row>
    <row r="178" spans="1:29" ht="16.5" customHeight="1">
      <c r="A178" t="s">
        <v>1283</v>
      </c>
      <c r="B178" s="5">
        <v>11111</v>
      </c>
      <c r="C178" s="1">
        <v>1</v>
      </c>
      <c r="D178" s="1">
        <v>1</v>
      </c>
      <c r="E178" s="1">
        <v>1</v>
      </c>
      <c r="F178" s="1">
        <v>1</v>
      </c>
      <c r="G178" s="1">
        <v>1</v>
      </c>
      <c r="H178" s="1">
        <v>0</v>
      </c>
      <c r="I178" s="1">
        <v>1</v>
      </c>
      <c r="J178" s="1">
        <v>1</v>
      </c>
      <c r="K178" s="1">
        <v>2</v>
      </c>
      <c r="L178" s="1">
        <v>1</v>
      </c>
      <c r="M178" s="1">
        <v>1</v>
      </c>
      <c r="N178" s="1">
        <v>1</v>
      </c>
      <c r="O178" t="s">
        <v>1633</v>
      </c>
      <c r="P178" s="14">
        <f t="shared" si="16"/>
        <v>0.8333333333333334</v>
      </c>
      <c r="Q178" s="14">
        <f t="shared" si="12"/>
        <v>0.40824829046386296</v>
      </c>
      <c r="R178" s="14">
        <f t="shared" si="13"/>
        <v>1.1666666666666667</v>
      </c>
      <c r="S178" s="14">
        <f t="shared" si="14"/>
        <v>0.4082482904638632</v>
      </c>
      <c r="T178" s="14">
        <f t="shared" si="17"/>
        <v>0.7142857142857143</v>
      </c>
      <c r="U178" s="25" t="str">
        <f t="shared" si="15"/>
        <v>&lt; 2-fold</v>
      </c>
      <c r="V178" t="s">
        <v>1483</v>
      </c>
      <c r="W178" t="s">
        <v>1483</v>
      </c>
      <c r="X178" t="s">
        <v>1483</v>
      </c>
      <c r="Y178" t="s">
        <v>1483</v>
      </c>
      <c r="Z178" t="s">
        <v>1483</v>
      </c>
      <c r="AA178" t="s">
        <v>1284</v>
      </c>
      <c r="AB178" t="s">
        <v>1621</v>
      </c>
      <c r="AC178" t="s">
        <v>1285</v>
      </c>
    </row>
    <row r="179" spans="1:29" ht="16.5" customHeight="1">
      <c r="A179" t="s">
        <v>1286</v>
      </c>
      <c r="B179" s="5">
        <v>11175</v>
      </c>
      <c r="C179" s="1">
        <v>1</v>
      </c>
      <c r="D179" s="1">
        <v>2</v>
      </c>
      <c r="E179" s="1">
        <v>1</v>
      </c>
      <c r="F179" s="1">
        <v>0</v>
      </c>
      <c r="G179" s="1">
        <v>1</v>
      </c>
      <c r="H179" s="1">
        <v>2</v>
      </c>
      <c r="I179" s="1">
        <v>1</v>
      </c>
      <c r="J179" s="1">
        <v>1</v>
      </c>
      <c r="K179" s="1">
        <v>0</v>
      </c>
      <c r="L179" s="1">
        <v>2</v>
      </c>
      <c r="M179" s="1">
        <v>1</v>
      </c>
      <c r="N179" s="1">
        <v>1</v>
      </c>
      <c r="O179" t="s">
        <v>1446</v>
      </c>
      <c r="P179" s="14">
        <f t="shared" si="16"/>
        <v>1.1666666666666667</v>
      </c>
      <c r="Q179" s="14">
        <f t="shared" si="12"/>
        <v>0.7527726527090811</v>
      </c>
      <c r="R179" s="14">
        <f t="shared" si="13"/>
        <v>1</v>
      </c>
      <c r="S179" s="14">
        <f t="shared" si="14"/>
        <v>0.6324555320336759</v>
      </c>
      <c r="T179" s="14">
        <f t="shared" si="17"/>
        <v>1.1666666666666667</v>
      </c>
      <c r="U179" s="25" t="str">
        <f t="shared" si="15"/>
        <v>&lt; 2-fold</v>
      </c>
      <c r="V179" t="s">
        <v>1483</v>
      </c>
      <c r="W179" t="s">
        <v>1483</v>
      </c>
      <c r="X179" t="s">
        <v>1483</v>
      </c>
      <c r="Y179" t="s">
        <v>1483</v>
      </c>
      <c r="Z179" t="s">
        <v>1483</v>
      </c>
      <c r="AA179" t="s">
        <v>1483</v>
      </c>
      <c r="AB179" t="s">
        <v>1287</v>
      </c>
      <c r="AC179" t="s">
        <v>1483</v>
      </c>
    </row>
    <row r="180" spans="1:29" ht="16.5" customHeight="1">
      <c r="A180" t="s">
        <v>1288</v>
      </c>
      <c r="B180" s="5">
        <v>11332</v>
      </c>
      <c r="C180" s="1">
        <v>1</v>
      </c>
      <c r="D180" s="1">
        <v>1</v>
      </c>
      <c r="E180" s="1">
        <v>0</v>
      </c>
      <c r="F180" s="1">
        <v>2</v>
      </c>
      <c r="G180" s="1">
        <v>1</v>
      </c>
      <c r="H180" s="1">
        <v>1</v>
      </c>
      <c r="I180" s="1">
        <v>1</v>
      </c>
      <c r="J180" s="1">
        <v>1</v>
      </c>
      <c r="K180" s="1">
        <v>1</v>
      </c>
      <c r="L180" s="1">
        <v>1</v>
      </c>
      <c r="M180" s="1">
        <v>1</v>
      </c>
      <c r="N180" s="1">
        <v>1</v>
      </c>
      <c r="O180" t="s">
        <v>1291</v>
      </c>
      <c r="P180" s="14">
        <f t="shared" si="16"/>
        <v>1</v>
      </c>
      <c r="Q180" s="14">
        <f t="shared" si="12"/>
        <v>0.6324555320336759</v>
      </c>
      <c r="R180" s="14">
        <f t="shared" si="13"/>
        <v>1</v>
      </c>
      <c r="S180" s="14">
        <f t="shared" si="14"/>
        <v>0</v>
      </c>
      <c r="T180" s="14">
        <f t="shared" si="17"/>
        <v>1</v>
      </c>
      <c r="U180" s="25" t="str">
        <f t="shared" si="15"/>
        <v>&lt; 2-fold</v>
      </c>
      <c r="V180" t="s">
        <v>1483</v>
      </c>
      <c r="W180" t="s">
        <v>1483</v>
      </c>
      <c r="X180" t="s">
        <v>1483</v>
      </c>
      <c r="Y180" t="s">
        <v>1483</v>
      </c>
      <c r="Z180" t="s">
        <v>1483</v>
      </c>
      <c r="AA180" t="s">
        <v>1576</v>
      </c>
      <c r="AB180" t="s">
        <v>1289</v>
      </c>
      <c r="AC180" t="s">
        <v>1290</v>
      </c>
    </row>
    <row r="181" spans="1:29" ht="16.5" customHeight="1">
      <c r="A181" t="s">
        <v>1292</v>
      </c>
      <c r="B181" s="5">
        <v>11411</v>
      </c>
      <c r="C181" s="1">
        <v>10</v>
      </c>
      <c r="D181" s="1">
        <v>11</v>
      </c>
      <c r="E181" s="1">
        <v>11</v>
      </c>
      <c r="F181" s="1">
        <v>9</v>
      </c>
      <c r="G181" s="1">
        <v>10</v>
      </c>
      <c r="H181" s="1">
        <v>14</v>
      </c>
      <c r="I181" s="1">
        <v>12</v>
      </c>
      <c r="J181" s="1">
        <v>13</v>
      </c>
      <c r="K181" s="1">
        <v>13</v>
      </c>
      <c r="L181" s="1">
        <v>12</v>
      </c>
      <c r="M181" s="1">
        <v>15</v>
      </c>
      <c r="N181" s="1">
        <v>16</v>
      </c>
      <c r="O181" t="s">
        <v>1464</v>
      </c>
      <c r="P181" s="14">
        <f t="shared" si="16"/>
        <v>10.833333333333334</v>
      </c>
      <c r="Q181" s="14">
        <f t="shared" si="12"/>
        <v>1.7224014243685106</v>
      </c>
      <c r="R181" s="14">
        <f t="shared" si="13"/>
        <v>13.5</v>
      </c>
      <c r="S181" s="14">
        <f t="shared" si="14"/>
        <v>1.6431676725154984</v>
      </c>
      <c r="T181" s="14">
        <f t="shared" si="17"/>
        <v>0.8024691358024691</v>
      </c>
      <c r="U181" s="25" t="str">
        <f t="shared" si="15"/>
        <v>&lt; 2-fold</v>
      </c>
      <c r="V181">
        <v>75.86504955</v>
      </c>
      <c r="W181">
        <v>72.6498589</v>
      </c>
      <c r="X181">
        <v>1.0442559792776143</v>
      </c>
      <c r="Y181">
        <v>0.9576196065372504</v>
      </c>
      <c r="Z181">
        <v>1</v>
      </c>
      <c r="AA181" t="s">
        <v>1293</v>
      </c>
      <c r="AB181" t="s">
        <v>1294</v>
      </c>
      <c r="AC181" t="s">
        <v>1295</v>
      </c>
    </row>
    <row r="182" spans="1:29" ht="16.5" customHeight="1">
      <c r="A182" t="s">
        <v>1296</v>
      </c>
      <c r="B182" s="5">
        <v>11501</v>
      </c>
      <c r="C182" s="1">
        <v>5</v>
      </c>
      <c r="D182" s="1">
        <v>1</v>
      </c>
      <c r="E182" s="1">
        <v>1</v>
      </c>
      <c r="F182" s="1">
        <v>1</v>
      </c>
      <c r="G182" s="1">
        <v>1</v>
      </c>
      <c r="H182" s="1">
        <v>1</v>
      </c>
      <c r="I182" s="1">
        <v>1</v>
      </c>
      <c r="J182" s="1">
        <v>1</v>
      </c>
      <c r="K182" s="1">
        <v>5</v>
      </c>
      <c r="L182" s="1">
        <v>2</v>
      </c>
      <c r="M182" s="1">
        <v>2</v>
      </c>
      <c r="N182" s="1">
        <v>2</v>
      </c>
      <c r="O182" t="s">
        <v>1560</v>
      </c>
      <c r="P182" s="14">
        <f t="shared" si="16"/>
        <v>1.6666666666666667</v>
      </c>
      <c r="Q182" s="14">
        <f t="shared" si="12"/>
        <v>1.632993161855452</v>
      </c>
      <c r="R182" s="14">
        <f t="shared" si="13"/>
        <v>2.1666666666666665</v>
      </c>
      <c r="S182" s="14">
        <f t="shared" si="14"/>
        <v>1.4719601443879744</v>
      </c>
      <c r="T182" s="14">
        <f t="shared" si="17"/>
        <v>0.7692307692307693</v>
      </c>
      <c r="U182" s="25" t="str">
        <f t="shared" si="15"/>
        <v>&lt; 2-fold</v>
      </c>
      <c r="V182">
        <v>992.8717378</v>
      </c>
      <c r="W182">
        <v>1265.863915</v>
      </c>
      <c r="X182">
        <v>0.784343187316466</v>
      </c>
      <c r="Y182">
        <v>1.2749521079176798</v>
      </c>
      <c r="Z182">
        <v>0.930352658485243</v>
      </c>
      <c r="AA182" t="s">
        <v>1776</v>
      </c>
      <c r="AB182" t="s">
        <v>1483</v>
      </c>
      <c r="AC182" t="s">
        <v>1483</v>
      </c>
    </row>
    <row r="183" spans="1:29" ht="16.5" customHeight="1">
      <c r="A183" t="s">
        <v>1297</v>
      </c>
      <c r="B183" s="5">
        <v>12152</v>
      </c>
      <c r="C183" s="1">
        <v>7</v>
      </c>
      <c r="D183" s="1">
        <v>1</v>
      </c>
      <c r="E183" s="1">
        <v>3</v>
      </c>
      <c r="F183" s="1">
        <v>4</v>
      </c>
      <c r="G183" s="1">
        <v>4</v>
      </c>
      <c r="H183" s="1">
        <v>4</v>
      </c>
      <c r="I183" s="1">
        <v>5</v>
      </c>
      <c r="J183" s="1">
        <v>5</v>
      </c>
      <c r="K183" s="1">
        <v>3</v>
      </c>
      <c r="L183" s="1">
        <v>3</v>
      </c>
      <c r="M183" s="1">
        <v>2</v>
      </c>
      <c r="N183" s="1">
        <v>4</v>
      </c>
      <c r="O183" t="s">
        <v>1300</v>
      </c>
      <c r="P183" s="14">
        <f t="shared" si="16"/>
        <v>3.8333333333333335</v>
      </c>
      <c r="Q183" s="14">
        <f t="shared" si="12"/>
        <v>1.9407902170679514</v>
      </c>
      <c r="R183" s="14">
        <f t="shared" si="13"/>
        <v>3.6666666666666665</v>
      </c>
      <c r="S183" s="14">
        <f t="shared" si="14"/>
        <v>1.2110601416389963</v>
      </c>
      <c r="T183" s="14">
        <f t="shared" si="17"/>
        <v>1.0454545454545456</v>
      </c>
      <c r="U183" s="25" t="str">
        <f t="shared" si="15"/>
        <v>&lt; 2-fold</v>
      </c>
      <c r="V183">
        <v>60.30489709</v>
      </c>
      <c r="W183">
        <v>57.9602171</v>
      </c>
      <c r="X183">
        <v>1.0404532644512816</v>
      </c>
      <c r="Y183">
        <v>0.9611195756374352</v>
      </c>
      <c r="Z183">
        <v>1</v>
      </c>
      <c r="AA183" t="s">
        <v>1298</v>
      </c>
      <c r="AB183" t="s">
        <v>1495</v>
      </c>
      <c r="AC183" t="s">
        <v>1299</v>
      </c>
    </row>
    <row r="184" spans="1:29" ht="16.5" customHeight="1">
      <c r="A184" t="s">
        <v>1301</v>
      </c>
      <c r="B184" s="5">
        <v>12191</v>
      </c>
      <c r="C184" s="1">
        <v>0</v>
      </c>
      <c r="D184" s="1">
        <v>1</v>
      </c>
      <c r="E184" s="1">
        <v>2</v>
      </c>
      <c r="F184" s="1">
        <v>1</v>
      </c>
      <c r="G184" s="1">
        <v>1</v>
      </c>
      <c r="H184" s="1">
        <v>1</v>
      </c>
      <c r="I184" s="1">
        <v>1</v>
      </c>
      <c r="J184" s="1">
        <v>1</v>
      </c>
      <c r="K184" s="1">
        <v>1</v>
      </c>
      <c r="L184" s="1">
        <v>1</v>
      </c>
      <c r="M184" s="1">
        <v>1</v>
      </c>
      <c r="N184" s="1">
        <v>0</v>
      </c>
      <c r="O184" t="s">
        <v>1682</v>
      </c>
      <c r="P184" s="14">
        <f t="shared" si="16"/>
        <v>1</v>
      </c>
      <c r="Q184" s="14">
        <f t="shared" si="12"/>
        <v>0.6324555320336759</v>
      </c>
      <c r="R184" s="14">
        <f t="shared" si="13"/>
        <v>0.8333333333333334</v>
      </c>
      <c r="S184" s="14">
        <f t="shared" si="14"/>
        <v>0.40824829046386296</v>
      </c>
      <c r="T184" s="14">
        <f t="shared" si="17"/>
        <v>1.2</v>
      </c>
      <c r="U184" s="25" t="str">
        <f t="shared" si="15"/>
        <v>&lt; 2-fold</v>
      </c>
      <c r="V184">
        <v>1.712361275</v>
      </c>
      <c r="W184">
        <v>1.995875244</v>
      </c>
      <c r="X184">
        <v>0.8579500548181557</v>
      </c>
      <c r="Y184">
        <v>1.1655690146344848</v>
      </c>
      <c r="Z184">
        <v>1</v>
      </c>
      <c r="AA184" t="s">
        <v>1483</v>
      </c>
      <c r="AB184" t="s">
        <v>1302</v>
      </c>
      <c r="AC184" t="s">
        <v>1483</v>
      </c>
    </row>
    <row r="185" spans="1:29" ht="16.5" customHeight="1">
      <c r="A185" t="s">
        <v>1303</v>
      </c>
      <c r="B185" s="5">
        <v>12594</v>
      </c>
      <c r="C185" s="1">
        <v>2</v>
      </c>
      <c r="D185" s="1">
        <v>2</v>
      </c>
      <c r="E185" s="1">
        <v>2</v>
      </c>
      <c r="F185" s="1">
        <v>2</v>
      </c>
      <c r="G185" s="1">
        <v>2</v>
      </c>
      <c r="H185" s="1">
        <v>0</v>
      </c>
      <c r="I185" s="1">
        <v>1</v>
      </c>
      <c r="J185" s="1">
        <v>1</v>
      </c>
      <c r="K185" s="1">
        <v>1</v>
      </c>
      <c r="L185" s="1">
        <v>1</v>
      </c>
      <c r="M185" s="1">
        <v>1</v>
      </c>
      <c r="N185" s="1">
        <v>1</v>
      </c>
      <c r="O185" t="s">
        <v>1305</v>
      </c>
      <c r="P185" s="14">
        <f t="shared" si="16"/>
        <v>1.6666666666666667</v>
      </c>
      <c r="Q185" s="14">
        <f t="shared" si="12"/>
        <v>0.8164965809277259</v>
      </c>
      <c r="R185" s="14">
        <f t="shared" si="13"/>
        <v>1</v>
      </c>
      <c r="S185" s="14">
        <f t="shared" si="14"/>
        <v>0</v>
      </c>
      <c r="T185" s="14">
        <f t="shared" si="17"/>
        <v>1.6666666666666667</v>
      </c>
      <c r="U185" s="25" t="str">
        <f t="shared" si="15"/>
        <v>&lt; 2-fold</v>
      </c>
      <c r="V185">
        <v>21.3672907</v>
      </c>
      <c r="W185">
        <v>9.739871193</v>
      </c>
      <c r="X185">
        <v>2.1937960242591887</v>
      </c>
      <c r="Y185">
        <v>0.4558308926362854</v>
      </c>
      <c r="Z185">
        <v>0.0802196079987555</v>
      </c>
      <c r="AA185" t="s">
        <v>1772</v>
      </c>
      <c r="AB185" t="s">
        <v>1304</v>
      </c>
      <c r="AC185" t="s">
        <v>1483</v>
      </c>
    </row>
    <row r="186" spans="1:29" ht="16.5" customHeight="1">
      <c r="A186" t="s">
        <v>1306</v>
      </c>
      <c r="B186" s="5">
        <v>12810</v>
      </c>
      <c r="C186" s="1">
        <v>1</v>
      </c>
      <c r="D186" s="1">
        <v>1</v>
      </c>
      <c r="E186" s="1">
        <v>1</v>
      </c>
      <c r="F186" s="1">
        <v>1</v>
      </c>
      <c r="G186" s="1">
        <v>1</v>
      </c>
      <c r="H186" s="1">
        <v>0</v>
      </c>
      <c r="I186" s="1">
        <v>1</v>
      </c>
      <c r="J186" s="1">
        <v>1</v>
      </c>
      <c r="K186" s="1">
        <v>2</v>
      </c>
      <c r="L186" s="1">
        <v>1</v>
      </c>
      <c r="M186" s="1">
        <v>1</v>
      </c>
      <c r="N186" s="1">
        <v>2</v>
      </c>
      <c r="O186" t="s">
        <v>1309</v>
      </c>
      <c r="P186" s="14">
        <f t="shared" si="16"/>
        <v>0.8333333333333334</v>
      </c>
      <c r="Q186" s="14">
        <f t="shared" si="12"/>
        <v>0.40824829046386296</v>
      </c>
      <c r="R186" s="14">
        <f t="shared" si="13"/>
        <v>1.3333333333333333</v>
      </c>
      <c r="S186" s="14">
        <f t="shared" si="14"/>
        <v>0.5163977794943223</v>
      </c>
      <c r="T186" s="14">
        <f t="shared" si="17"/>
        <v>0.6250000000000001</v>
      </c>
      <c r="U186" s="25" t="str">
        <f t="shared" si="15"/>
        <v>&lt; 2-fold</v>
      </c>
      <c r="V186">
        <v>2.680217649</v>
      </c>
      <c r="W186">
        <v>3.353070411</v>
      </c>
      <c r="X186">
        <v>0.7993323493021035</v>
      </c>
      <c r="Y186">
        <v>1.251044075562686</v>
      </c>
      <c r="Z186">
        <v>1</v>
      </c>
      <c r="AA186" t="s">
        <v>1307</v>
      </c>
      <c r="AB186" t="s">
        <v>1308</v>
      </c>
      <c r="AC186" t="s">
        <v>1483</v>
      </c>
    </row>
    <row r="187" spans="1:29" ht="16.5" customHeight="1">
      <c r="A187" t="s">
        <v>1310</v>
      </c>
      <c r="B187" s="5">
        <v>12899</v>
      </c>
      <c r="C187" s="1">
        <v>1</v>
      </c>
      <c r="D187" s="1">
        <v>1</v>
      </c>
      <c r="E187" s="1">
        <v>0</v>
      </c>
      <c r="F187" s="1">
        <v>1</v>
      </c>
      <c r="G187" s="1">
        <v>1</v>
      </c>
      <c r="H187" s="1">
        <v>1</v>
      </c>
      <c r="I187" s="1">
        <v>1</v>
      </c>
      <c r="J187" s="1">
        <v>0</v>
      </c>
      <c r="K187" s="1">
        <v>1</v>
      </c>
      <c r="L187" s="1">
        <v>1</v>
      </c>
      <c r="M187" s="1">
        <v>2</v>
      </c>
      <c r="N187" s="1">
        <v>1</v>
      </c>
      <c r="O187" t="s">
        <v>1633</v>
      </c>
      <c r="P187" s="14">
        <f t="shared" si="16"/>
        <v>0.8333333333333334</v>
      </c>
      <c r="Q187" s="14">
        <f t="shared" si="12"/>
        <v>0.40824829046386296</v>
      </c>
      <c r="R187" s="14">
        <f t="shared" si="13"/>
        <v>1</v>
      </c>
      <c r="S187" s="14">
        <f t="shared" si="14"/>
        <v>0.6324555320336759</v>
      </c>
      <c r="T187" s="14">
        <f t="shared" si="17"/>
        <v>0.8333333333333334</v>
      </c>
      <c r="U187" s="25" t="str">
        <f t="shared" si="15"/>
        <v>&lt; 2-fold</v>
      </c>
      <c r="V187" t="s">
        <v>1483</v>
      </c>
      <c r="W187" t="s">
        <v>1483</v>
      </c>
      <c r="X187" t="s">
        <v>1483</v>
      </c>
      <c r="Y187" t="s">
        <v>1483</v>
      </c>
      <c r="Z187" t="s">
        <v>1483</v>
      </c>
      <c r="AA187" t="s">
        <v>1747</v>
      </c>
      <c r="AB187" t="s">
        <v>1748</v>
      </c>
      <c r="AC187" t="s">
        <v>1311</v>
      </c>
    </row>
    <row r="188" spans="1:29" ht="16.5" customHeight="1">
      <c r="A188" t="s">
        <v>1312</v>
      </c>
      <c r="B188" s="5">
        <v>13156</v>
      </c>
      <c r="C188" s="1">
        <v>2</v>
      </c>
      <c r="D188" s="1">
        <v>5</v>
      </c>
      <c r="E188" s="1">
        <v>3</v>
      </c>
      <c r="F188" s="1">
        <v>3</v>
      </c>
      <c r="G188" s="1">
        <v>3</v>
      </c>
      <c r="H188" s="1">
        <v>3</v>
      </c>
      <c r="I188" s="1">
        <v>2</v>
      </c>
      <c r="J188" s="1">
        <v>4</v>
      </c>
      <c r="K188" s="1">
        <v>2</v>
      </c>
      <c r="L188" s="1">
        <v>2</v>
      </c>
      <c r="M188" s="1">
        <v>3</v>
      </c>
      <c r="N188" s="1">
        <v>2</v>
      </c>
      <c r="O188" t="s">
        <v>1682</v>
      </c>
      <c r="P188" s="14">
        <f t="shared" si="16"/>
        <v>3.1666666666666665</v>
      </c>
      <c r="Q188" s="14">
        <f t="shared" si="12"/>
        <v>0.9831920802501752</v>
      </c>
      <c r="R188" s="14">
        <f t="shared" si="13"/>
        <v>2.5</v>
      </c>
      <c r="S188" s="14">
        <f t="shared" si="14"/>
        <v>0.8366600265340756</v>
      </c>
      <c r="T188" s="14">
        <f t="shared" si="17"/>
        <v>1.2666666666666666</v>
      </c>
      <c r="U188" s="25" t="str">
        <f t="shared" si="15"/>
        <v>&lt; 2-fold</v>
      </c>
      <c r="V188">
        <v>192.9012202</v>
      </c>
      <c r="W188">
        <v>155.119424</v>
      </c>
      <c r="X188">
        <v>1.243565861874268</v>
      </c>
      <c r="Y188">
        <v>0.8041391539108574</v>
      </c>
      <c r="Z188">
        <v>1</v>
      </c>
      <c r="AA188" t="s">
        <v>1576</v>
      </c>
      <c r="AB188" t="s">
        <v>1313</v>
      </c>
      <c r="AC188" t="s">
        <v>1314</v>
      </c>
    </row>
    <row r="189" spans="1:29" ht="16.5" customHeight="1">
      <c r="A189" t="s">
        <v>1315</v>
      </c>
      <c r="B189" s="5">
        <v>13393</v>
      </c>
      <c r="C189" s="1">
        <v>7</v>
      </c>
      <c r="D189" s="1">
        <v>10</v>
      </c>
      <c r="E189" s="1">
        <v>8</v>
      </c>
      <c r="F189" s="1">
        <v>13</v>
      </c>
      <c r="G189" s="1">
        <v>9</v>
      </c>
      <c r="H189" s="1">
        <v>7</v>
      </c>
      <c r="I189" s="1">
        <v>9</v>
      </c>
      <c r="J189" s="1">
        <v>10</v>
      </c>
      <c r="K189" s="1">
        <v>12</v>
      </c>
      <c r="L189" s="1">
        <v>12</v>
      </c>
      <c r="M189" s="1">
        <v>9</v>
      </c>
      <c r="N189" s="1">
        <v>13</v>
      </c>
      <c r="O189" t="s">
        <v>1622</v>
      </c>
      <c r="P189" s="14">
        <f t="shared" si="16"/>
        <v>9</v>
      </c>
      <c r="Q189" s="14">
        <f t="shared" si="12"/>
        <v>2.280350850198276</v>
      </c>
      <c r="R189" s="14">
        <f t="shared" si="13"/>
        <v>10.833333333333334</v>
      </c>
      <c r="S189" s="14">
        <f t="shared" si="14"/>
        <v>1.7224014243685106</v>
      </c>
      <c r="T189" s="14">
        <f t="shared" si="17"/>
        <v>0.8307692307692307</v>
      </c>
      <c r="U189" s="25" t="str">
        <f t="shared" si="15"/>
        <v>&lt; 2-fold</v>
      </c>
      <c r="V189" t="s">
        <v>1483</v>
      </c>
      <c r="W189" t="s">
        <v>1483</v>
      </c>
      <c r="X189" t="s">
        <v>1483</v>
      </c>
      <c r="Y189" t="s">
        <v>1483</v>
      </c>
      <c r="Z189" t="s">
        <v>1483</v>
      </c>
      <c r="AA189" t="s">
        <v>1576</v>
      </c>
      <c r="AB189" t="s">
        <v>1316</v>
      </c>
      <c r="AC189" t="s">
        <v>1483</v>
      </c>
    </row>
    <row r="190" spans="1:29" ht="16.5" customHeight="1">
      <c r="A190" t="s">
        <v>1317</v>
      </c>
      <c r="B190" s="5">
        <v>13653</v>
      </c>
      <c r="C190" s="1">
        <v>1</v>
      </c>
      <c r="D190" s="1">
        <v>1</v>
      </c>
      <c r="E190" s="1">
        <v>1</v>
      </c>
      <c r="F190" s="1">
        <v>1</v>
      </c>
      <c r="G190" s="1">
        <v>1</v>
      </c>
      <c r="H190" s="1">
        <v>1</v>
      </c>
      <c r="I190" s="1">
        <v>1</v>
      </c>
      <c r="J190" s="1">
        <v>1</v>
      </c>
      <c r="K190" s="1">
        <v>1</v>
      </c>
      <c r="L190" s="1">
        <v>1</v>
      </c>
      <c r="M190" s="1">
        <v>1</v>
      </c>
      <c r="N190" s="1">
        <v>3</v>
      </c>
      <c r="O190" t="s">
        <v>1686</v>
      </c>
      <c r="P190" s="14">
        <f t="shared" si="16"/>
        <v>1</v>
      </c>
      <c r="Q190" s="14">
        <f t="shared" si="12"/>
        <v>0</v>
      </c>
      <c r="R190" s="14">
        <f t="shared" si="13"/>
        <v>1.3333333333333333</v>
      </c>
      <c r="S190" s="14">
        <f t="shared" si="14"/>
        <v>0.816496580927726</v>
      </c>
      <c r="T190" s="14">
        <f t="shared" si="17"/>
        <v>0.75</v>
      </c>
      <c r="U190" s="25" t="str">
        <f t="shared" si="15"/>
        <v>&lt; 2-fold</v>
      </c>
      <c r="V190">
        <v>40.72441816</v>
      </c>
      <c r="W190">
        <v>52.37176641</v>
      </c>
      <c r="X190">
        <v>0.7776025318906176</v>
      </c>
      <c r="Y190">
        <v>1.286004043182136</v>
      </c>
      <c r="Z190">
        <v>0.931846440862521</v>
      </c>
      <c r="AA190" t="s">
        <v>1450</v>
      </c>
      <c r="AB190" t="s">
        <v>1318</v>
      </c>
      <c r="AC190" t="s">
        <v>1483</v>
      </c>
    </row>
    <row r="191" spans="1:29" ht="16.5" customHeight="1">
      <c r="A191" t="s">
        <v>1319</v>
      </c>
      <c r="B191" s="5">
        <v>14106</v>
      </c>
      <c r="C191" s="1">
        <v>1</v>
      </c>
      <c r="D191" s="1">
        <v>1</v>
      </c>
      <c r="E191" s="1">
        <v>1</v>
      </c>
      <c r="F191" s="1">
        <v>1</v>
      </c>
      <c r="G191" s="1">
        <v>1</v>
      </c>
      <c r="H191" s="1">
        <v>1</v>
      </c>
      <c r="I191" s="1">
        <v>1</v>
      </c>
      <c r="J191" s="1">
        <v>1</v>
      </c>
      <c r="K191" s="1">
        <v>2</v>
      </c>
      <c r="L191" s="1">
        <v>0</v>
      </c>
      <c r="M191" s="1">
        <v>1</v>
      </c>
      <c r="N191" s="1">
        <v>1</v>
      </c>
      <c r="O191" t="s">
        <v>1309</v>
      </c>
      <c r="P191" s="14">
        <f t="shared" si="16"/>
        <v>1</v>
      </c>
      <c r="Q191" s="14">
        <f t="shared" si="12"/>
        <v>0</v>
      </c>
      <c r="R191" s="14">
        <f t="shared" si="13"/>
        <v>1</v>
      </c>
      <c r="S191" s="14">
        <f t="shared" si="14"/>
        <v>0.6324555320336759</v>
      </c>
      <c r="T191" s="14">
        <f t="shared" si="17"/>
        <v>1</v>
      </c>
      <c r="U191" s="25" t="str">
        <f t="shared" si="15"/>
        <v>&lt; 2-fold</v>
      </c>
      <c r="V191">
        <v>24.94091423</v>
      </c>
      <c r="W191">
        <v>32.41301397</v>
      </c>
      <c r="X191">
        <v>0.7694722327607104</v>
      </c>
      <c r="Y191">
        <v>1.2995920546894884</v>
      </c>
      <c r="Z191">
        <v>0.928994472985444</v>
      </c>
      <c r="AA191" t="s">
        <v>1320</v>
      </c>
      <c r="AB191" t="s">
        <v>1483</v>
      </c>
      <c r="AC191" t="s">
        <v>1483</v>
      </c>
    </row>
    <row r="192" spans="1:29" ht="16.5" customHeight="1">
      <c r="A192" t="s">
        <v>1321</v>
      </c>
      <c r="B192" s="5">
        <v>15093</v>
      </c>
      <c r="C192" s="1">
        <v>1</v>
      </c>
      <c r="D192" s="1">
        <v>1</v>
      </c>
      <c r="E192" s="1">
        <v>1</v>
      </c>
      <c r="F192" s="1">
        <v>1</v>
      </c>
      <c r="G192" s="1">
        <v>0</v>
      </c>
      <c r="H192" s="1">
        <v>1</v>
      </c>
      <c r="I192" s="1">
        <v>1</v>
      </c>
      <c r="J192" s="1">
        <v>1</v>
      </c>
      <c r="K192" s="1">
        <v>1</v>
      </c>
      <c r="L192" s="1">
        <v>1</v>
      </c>
      <c r="M192" s="1">
        <v>1</v>
      </c>
      <c r="N192" s="1">
        <v>2</v>
      </c>
      <c r="O192" t="s">
        <v>1398</v>
      </c>
      <c r="P192" s="14">
        <f t="shared" si="16"/>
        <v>0.8333333333333334</v>
      </c>
      <c r="Q192" s="14">
        <f t="shared" si="12"/>
        <v>0.40824829046386296</v>
      </c>
      <c r="R192" s="14">
        <f t="shared" si="13"/>
        <v>1.1666666666666667</v>
      </c>
      <c r="S192" s="14">
        <f t="shared" si="14"/>
        <v>0.4082482904638632</v>
      </c>
      <c r="T192" s="14">
        <f t="shared" si="17"/>
        <v>0.7142857142857143</v>
      </c>
      <c r="U192" s="25" t="str">
        <f t="shared" si="15"/>
        <v>&lt; 2-fold</v>
      </c>
      <c r="V192" t="s">
        <v>1483</v>
      </c>
      <c r="W192" t="s">
        <v>1483</v>
      </c>
      <c r="X192" t="s">
        <v>1483</v>
      </c>
      <c r="Y192" t="s">
        <v>1483</v>
      </c>
      <c r="Z192" t="s">
        <v>1483</v>
      </c>
      <c r="AA192" t="s">
        <v>1576</v>
      </c>
      <c r="AB192" t="s">
        <v>1322</v>
      </c>
      <c r="AC192" t="s">
        <v>1323</v>
      </c>
    </row>
    <row r="193" spans="1:29" ht="16.5" customHeight="1">
      <c r="A193" t="s">
        <v>1324</v>
      </c>
      <c r="B193" s="5">
        <v>15259</v>
      </c>
      <c r="C193" s="1">
        <v>5</v>
      </c>
      <c r="D193" s="1">
        <v>4</v>
      </c>
      <c r="E193" s="1">
        <v>4</v>
      </c>
      <c r="F193" s="1">
        <v>4</v>
      </c>
      <c r="G193" s="1">
        <v>3</v>
      </c>
      <c r="H193" s="1">
        <v>5</v>
      </c>
      <c r="I193" s="1">
        <v>6</v>
      </c>
      <c r="J193" s="1">
        <v>9</v>
      </c>
      <c r="K193" s="1">
        <v>6</v>
      </c>
      <c r="L193" s="1">
        <v>6</v>
      </c>
      <c r="M193" s="1">
        <v>7</v>
      </c>
      <c r="N193" s="1">
        <v>7</v>
      </c>
      <c r="O193" t="s">
        <v>1678</v>
      </c>
      <c r="P193" s="14">
        <f t="shared" si="16"/>
        <v>4.166666666666667</v>
      </c>
      <c r="Q193" s="14">
        <f t="shared" si="12"/>
        <v>0.7527726527090804</v>
      </c>
      <c r="R193" s="14">
        <f t="shared" si="13"/>
        <v>6.833333333333333</v>
      </c>
      <c r="S193" s="14">
        <f t="shared" si="14"/>
        <v>1.1690451944500104</v>
      </c>
      <c r="T193" s="14">
        <f t="shared" si="17"/>
        <v>0.6097560975609757</v>
      </c>
      <c r="U193" s="25" t="str">
        <f t="shared" si="15"/>
        <v>&lt; 2-fold</v>
      </c>
      <c r="V193">
        <v>10.05081618</v>
      </c>
      <c r="W193">
        <v>11.65591143</v>
      </c>
      <c r="X193">
        <v>0.8622934585905652</v>
      </c>
      <c r="Y193">
        <v>1.1596980007647497</v>
      </c>
      <c r="Z193">
        <v>1</v>
      </c>
      <c r="AA193" t="s">
        <v>1430</v>
      </c>
      <c r="AB193" t="s">
        <v>1210</v>
      </c>
      <c r="AC193" t="s">
        <v>1483</v>
      </c>
    </row>
    <row r="194" spans="1:29" ht="16.5" customHeight="1">
      <c r="A194" t="s">
        <v>1211</v>
      </c>
      <c r="B194" s="5">
        <v>16169</v>
      </c>
      <c r="C194" s="1">
        <v>2</v>
      </c>
      <c r="D194" s="1">
        <v>4</v>
      </c>
      <c r="E194" s="1">
        <v>3</v>
      </c>
      <c r="F194" s="1">
        <v>3</v>
      </c>
      <c r="G194" s="1">
        <v>4</v>
      </c>
      <c r="H194" s="1">
        <v>5</v>
      </c>
      <c r="I194" s="1">
        <v>3</v>
      </c>
      <c r="J194" s="1">
        <v>2</v>
      </c>
      <c r="K194" s="1">
        <v>3</v>
      </c>
      <c r="L194" s="1">
        <v>2</v>
      </c>
      <c r="M194" s="1">
        <v>3</v>
      </c>
      <c r="N194" s="1">
        <v>4</v>
      </c>
      <c r="O194" t="s">
        <v>1487</v>
      </c>
      <c r="P194" s="14">
        <f t="shared" si="16"/>
        <v>3.5</v>
      </c>
      <c r="Q194" s="14">
        <f t="shared" si="12"/>
        <v>1.0488088481701516</v>
      </c>
      <c r="R194" s="14">
        <f t="shared" si="13"/>
        <v>2.8333333333333335</v>
      </c>
      <c r="S194" s="14">
        <f t="shared" si="14"/>
        <v>0.7527726527090812</v>
      </c>
      <c r="T194" s="14">
        <f t="shared" si="17"/>
        <v>1.2352941176470587</v>
      </c>
      <c r="U194" s="25" t="str">
        <f t="shared" si="15"/>
        <v>&lt; 2-fold</v>
      </c>
      <c r="V194">
        <v>1.935712746</v>
      </c>
      <c r="W194">
        <v>1.197525147</v>
      </c>
      <c r="X194">
        <v>1.6164276389930377</v>
      </c>
      <c r="Y194">
        <v>0.6186481695047948</v>
      </c>
      <c r="Z194">
        <v>1</v>
      </c>
      <c r="AA194" t="s">
        <v>1648</v>
      </c>
      <c r="AB194" t="s">
        <v>1110</v>
      </c>
      <c r="AC194" t="s">
        <v>1358</v>
      </c>
    </row>
    <row r="195" spans="1:29" ht="16.5" customHeight="1">
      <c r="A195" t="s">
        <v>1111</v>
      </c>
      <c r="B195" s="5">
        <v>17214</v>
      </c>
      <c r="C195" s="1">
        <v>5</v>
      </c>
      <c r="D195" s="1">
        <v>5</v>
      </c>
      <c r="E195" s="1">
        <v>5</v>
      </c>
      <c r="F195" s="1">
        <v>3</v>
      </c>
      <c r="G195" s="1">
        <v>5</v>
      </c>
      <c r="H195" s="1">
        <v>4</v>
      </c>
      <c r="I195" s="1">
        <v>6</v>
      </c>
      <c r="J195" s="1">
        <v>6</v>
      </c>
      <c r="K195" s="1">
        <v>5</v>
      </c>
      <c r="L195" s="1">
        <v>5</v>
      </c>
      <c r="M195" s="1">
        <v>4</v>
      </c>
      <c r="N195" s="1">
        <v>2</v>
      </c>
      <c r="O195" t="s">
        <v>1345</v>
      </c>
      <c r="P195" s="14">
        <f t="shared" si="16"/>
        <v>4.5</v>
      </c>
      <c r="Q195" s="14">
        <f t="shared" si="12"/>
        <v>0.8366600265340756</v>
      </c>
      <c r="R195" s="14">
        <f t="shared" si="13"/>
        <v>4.666666666666667</v>
      </c>
      <c r="S195" s="14">
        <f t="shared" si="14"/>
        <v>1.5055453054181624</v>
      </c>
      <c r="T195" s="14">
        <f t="shared" si="17"/>
        <v>0.9642857142857142</v>
      </c>
      <c r="U195" s="25" t="str">
        <f t="shared" si="15"/>
        <v>&lt; 2-fold</v>
      </c>
      <c r="V195" t="s">
        <v>1483</v>
      </c>
      <c r="W195" t="s">
        <v>1483</v>
      </c>
      <c r="X195" t="s">
        <v>1483</v>
      </c>
      <c r="Y195" t="s">
        <v>1483</v>
      </c>
      <c r="Z195" t="s">
        <v>1483</v>
      </c>
      <c r="AA195" t="s">
        <v>1112</v>
      </c>
      <c r="AB195" t="s">
        <v>1113</v>
      </c>
      <c r="AC195" t="s">
        <v>1216</v>
      </c>
    </row>
    <row r="196" spans="1:29" ht="16.5" customHeight="1">
      <c r="A196" t="s">
        <v>1217</v>
      </c>
      <c r="B196" s="5">
        <v>17349</v>
      </c>
      <c r="C196" s="1">
        <v>3</v>
      </c>
      <c r="D196" s="1">
        <v>1</v>
      </c>
      <c r="E196" s="1">
        <v>2</v>
      </c>
      <c r="F196" s="1">
        <v>2</v>
      </c>
      <c r="G196" s="1">
        <v>2</v>
      </c>
      <c r="H196" s="1">
        <v>1</v>
      </c>
      <c r="I196" s="1">
        <v>2</v>
      </c>
      <c r="J196" s="1">
        <v>1</v>
      </c>
      <c r="K196" s="1">
        <v>1</v>
      </c>
      <c r="L196" s="1">
        <v>1</v>
      </c>
      <c r="M196" s="1">
        <v>3</v>
      </c>
      <c r="N196" s="1">
        <v>2</v>
      </c>
      <c r="O196" t="s">
        <v>1699</v>
      </c>
      <c r="P196" s="14">
        <f t="shared" si="16"/>
        <v>1.8333333333333333</v>
      </c>
      <c r="Q196" s="14">
        <f aca="true" t="shared" si="18" ref="Q196:Q259">STDEV(C196:H196)</f>
        <v>0.7527726527090809</v>
      </c>
      <c r="R196" s="14">
        <f aca="true" t="shared" si="19" ref="R196:R259">AVERAGE(I196:N196)</f>
        <v>1.6666666666666667</v>
      </c>
      <c r="S196" s="14">
        <f aca="true" t="shared" si="20" ref="S196:S259">STDEV(I196:N196)</f>
        <v>0.8164965809277259</v>
      </c>
      <c r="T196" s="14">
        <f t="shared" si="17"/>
        <v>1.0999999999999999</v>
      </c>
      <c r="U196" s="25" t="str">
        <f aca="true" t="shared" si="21" ref="U196:U259">IF(T196="","",IF(T196&gt;1.99,"**** Limited-UP ****",IF(T196&lt;0.5,"++++ Replete-UP ++++","&lt; 2-fold")))</f>
        <v>&lt; 2-fold</v>
      </c>
      <c r="V196">
        <v>6.25384118</v>
      </c>
      <c r="W196">
        <v>3.832080469</v>
      </c>
      <c r="X196">
        <v>1.6319702132016998</v>
      </c>
      <c r="Y196">
        <v>0.6127562818920195</v>
      </c>
      <c r="Z196">
        <v>0.789040769225564</v>
      </c>
      <c r="AA196" t="s">
        <v>1483</v>
      </c>
      <c r="AB196" t="s">
        <v>1218</v>
      </c>
      <c r="AC196" t="s">
        <v>1483</v>
      </c>
    </row>
    <row r="197" spans="1:29" ht="16.5" customHeight="1">
      <c r="A197" t="s">
        <v>1219</v>
      </c>
      <c r="B197" s="5">
        <v>19141</v>
      </c>
      <c r="C197" s="1">
        <v>0</v>
      </c>
      <c r="D197" s="1">
        <v>1</v>
      </c>
      <c r="E197" s="1">
        <v>1</v>
      </c>
      <c r="F197" s="1">
        <v>2</v>
      </c>
      <c r="G197" s="1">
        <v>1</v>
      </c>
      <c r="H197" s="1">
        <v>1</v>
      </c>
      <c r="I197" s="1">
        <v>1</v>
      </c>
      <c r="J197" s="1">
        <v>1</v>
      </c>
      <c r="K197" s="1">
        <v>1</v>
      </c>
      <c r="L197" s="1">
        <v>1</v>
      </c>
      <c r="M197" s="1">
        <v>1</v>
      </c>
      <c r="N197" s="1">
        <v>1</v>
      </c>
      <c r="O197" t="s">
        <v>1699</v>
      </c>
      <c r="P197" s="14">
        <f aca="true" t="shared" si="22" ref="P197:P260">AVERAGE(C197:H197)</f>
        <v>1</v>
      </c>
      <c r="Q197" s="14">
        <f t="shared" si="18"/>
        <v>0.6324555320336759</v>
      </c>
      <c r="R197" s="14">
        <f t="shared" si="19"/>
        <v>1</v>
      </c>
      <c r="S197" s="14">
        <f t="shared" si="20"/>
        <v>0</v>
      </c>
      <c r="T197" s="14">
        <f aca="true" t="shared" si="23" ref="T197:T260">P197/R197</f>
        <v>1</v>
      </c>
      <c r="U197" s="25" t="str">
        <f t="shared" si="21"/>
        <v>&lt; 2-fold</v>
      </c>
      <c r="V197" t="s">
        <v>1483</v>
      </c>
      <c r="W197" t="s">
        <v>1483</v>
      </c>
      <c r="X197" t="s">
        <v>1483</v>
      </c>
      <c r="Y197" t="s">
        <v>1483</v>
      </c>
      <c r="Z197" t="s">
        <v>1483</v>
      </c>
      <c r="AA197" t="s">
        <v>1220</v>
      </c>
      <c r="AB197" t="s">
        <v>1483</v>
      </c>
      <c r="AC197" t="s">
        <v>1483</v>
      </c>
    </row>
    <row r="198" spans="1:29" ht="16.5" customHeight="1">
      <c r="A198" t="s">
        <v>1221</v>
      </c>
      <c r="B198" s="5">
        <v>19298</v>
      </c>
      <c r="C198" s="1">
        <v>4</v>
      </c>
      <c r="D198" s="1">
        <v>3</v>
      </c>
      <c r="E198" s="1">
        <v>3</v>
      </c>
      <c r="F198" s="1">
        <v>2</v>
      </c>
      <c r="G198" s="1">
        <v>1</v>
      </c>
      <c r="H198" s="1">
        <v>3</v>
      </c>
      <c r="I198" s="1">
        <v>1</v>
      </c>
      <c r="J198" s="1">
        <v>4</v>
      </c>
      <c r="K198" s="1">
        <v>3</v>
      </c>
      <c r="L198" s="1">
        <v>2</v>
      </c>
      <c r="M198" s="1">
        <v>2</v>
      </c>
      <c r="N198" s="1">
        <v>2</v>
      </c>
      <c r="O198" t="s">
        <v>1569</v>
      </c>
      <c r="P198" s="14">
        <f t="shared" si="22"/>
        <v>2.6666666666666665</v>
      </c>
      <c r="Q198" s="14">
        <f t="shared" si="18"/>
        <v>1.0327955589886446</v>
      </c>
      <c r="R198" s="14">
        <f t="shared" si="19"/>
        <v>2.3333333333333335</v>
      </c>
      <c r="S198" s="14">
        <f t="shared" si="20"/>
        <v>1.0327955589886446</v>
      </c>
      <c r="T198" s="14">
        <f t="shared" si="23"/>
        <v>1.1428571428571428</v>
      </c>
      <c r="U198" s="25" t="str">
        <f t="shared" si="21"/>
        <v>&lt; 2-fold</v>
      </c>
      <c r="V198">
        <v>294.8239413</v>
      </c>
      <c r="W198">
        <v>278.6241841</v>
      </c>
      <c r="X198">
        <v>1.0581419637075935</v>
      </c>
      <c r="Y198">
        <v>0.9450527758072542</v>
      </c>
      <c r="Z198">
        <v>1</v>
      </c>
      <c r="AA198" t="s">
        <v>1497</v>
      </c>
      <c r="AB198" t="s">
        <v>1222</v>
      </c>
      <c r="AC198" t="s">
        <v>1499</v>
      </c>
    </row>
    <row r="199" spans="1:29" ht="16.5" customHeight="1">
      <c r="A199" t="s">
        <v>1223</v>
      </c>
      <c r="B199" s="5">
        <v>19541</v>
      </c>
      <c r="C199" s="1">
        <v>1</v>
      </c>
      <c r="D199" s="1">
        <v>1</v>
      </c>
      <c r="E199" s="1">
        <v>1</v>
      </c>
      <c r="F199" s="1">
        <v>1</v>
      </c>
      <c r="G199" s="1">
        <v>1</v>
      </c>
      <c r="H199" s="1">
        <v>1</v>
      </c>
      <c r="I199" s="1">
        <v>1</v>
      </c>
      <c r="J199" s="1">
        <v>1</v>
      </c>
      <c r="K199" s="1">
        <v>1</v>
      </c>
      <c r="L199" s="1">
        <v>2</v>
      </c>
      <c r="M199" s="1">
        <v>2</v>
      </c>
      <c r="N199" s="1">
        <v>2</v>
      </c>
      <c r="O199" t="s">
        <v>1463</v>
      </c>
      <c r="P199" s="14">
        <f t="shared" si="22"/>
        <v>1</v>
      </c>
      <c r="Q199" s="14">
        <f t="shared" si="18"/>
        <v>0</v>
      </c>
      <c r="R199" s="14">
        <f t="shared" si="19"/>
        <v>1.5</v>
      </c>
      <c r="S199" s="14">
        <f t="shared" si="20"/>
        <v>0.5477225575051661</v>
      </c>
      <c r="T199" s="14">
        <f t="shared" si="23"/>
        <v>0.6666666666666666</v>
      </c>
      <c r="U199" s="25" t="str">
        <f t="shared" si="21"/>
        <v>&lt; 2-fold</v>
      </c>
      <c r="V199">
        <v>55.61451621</v>
      </c>
      <c r="W199">
        <v>145.8585629</v>
      </c>
      <c r="X199">
        <v>0.3812907182427751</v>
      </c>
      <c r="Y199">
        <v>2.622670713330296</v>
      </c>
      <c r="Z199">
        <v>0.00161242902840236</v>
      </c>
      <c r="AA199" t="s">
        <v>1727</v>
      </c>
      <c r="AB199" t="s">
        <v>1224</v>
      </c>
      <c r="AC199" t="s">
        <v>1483</v>
      </c>
    </row>
    <row r="200" spans="1:29" ht="16.5" customHeight="1">
      <c r="A200" t="s">
        <v>1231</v>
      </c>
      <c r="B200" s="5">
        <v>20008</v>
      </c>
      <c r="C200" s="1">
        <v>4</v>
      </c>
      <c r="D200" s="1">
        <v>3</v>
      </c>
      <c r="E200" s="1">
        <v>3</v>
      </c>
      <c r="F200" s="1">
        <v>4</v>
      </c>
      <c r="G200" s="1">
        <v>3</v>
      </c>
      <c r="H200" s="1">
        <v>3</v>
      </c>
      <c r="I200" s="1">
        <v>4</v>
      </c>
      <c r="J200" s="1">
        <v>4</v>
      </c>
      <c r="K200" s="1">
        <v>3</v>
      </c>
      <c r="L200" s="1">
        <v>3</v>
      </c>
      <c r="M200" s="1">
        <v>3</v>
      </c>
      <c r="N200" s="1">
        <v>4</v>
      </c>
      <c r="O200" t="s">
        <v>1686</v>
      </c>
      <c r="P200" s="14">
        <f t="shared" si="22"/>
        <v>3.3333333333333335</v>
      </c>
      <c r="Q200" s="14">
        <f t="shared" si="18"/>
        <v>0.5163977794943213</v>
      </c>
      <c r="R200" s="14">
        <f t="shared" si="19"/>
        <v>3.5</v>
      </c>
      <c r="S200" s="14">
        <f t="shared" si="20"/>
        <v>0.5477225575051661</v>
      </c>
      <c r="T200" s="14">
        <f t="shared" si="23"/>
        <v>0.9523809523809524</v>
      </c>
      <c r="U200" s="25" t="str">
        <f t="shared" si="21"/>
        <v>&lt; 2-fold</v>
      </c>
      <c r="V200" t="s">
        <v>1483</v>
      </c>
      <c r="W200" t="s">
        <v>1483</v>
      </c>
      <c r="X200" t="s">
        <v>1483</v>
      </c>
      <c r="Y200" t="s">
        <v>1483</v>
      </c>
      <c r="Z200" t="s">
        <v>1483</v>
      </c>
      <c r="AA200" t="s">
        <v>1727</v>
      </c>
      <c r="AB200" t="s">
        <v>1232</v>
      </c>
      <c r="AC200" t="s">
        <v>1483</v>
      </c>
    </row>
    <row r="201" spans="1:29" ht="16.5" customHeight="1">
      <c r="A201" t="s">
        <v>1233</v>
      </c>
      <c r="B201" s="5">
        <v>20069</v>
      </c>
      <c r="C201" s="1">
        <v>2</v>
      </c>
      <c r="D201" s="1">
        <v>2</v>
      </c>
      <c r="E201" s="1">
        <v>1</v>
      </c>
      <c r="F201" s="1">
        <v>2</v>
      </c>
      <c r="G201" s="1">
        <v>2</v>
      </c>
      <c r="H201" s="1">
        <v>1</v>
      </c>
      <c r="I201" s="1">
        <v>3</v>
      </c>
      <c r="J201" s="1">
        <v>2</v>
      </c>
      <c r="K201" s="1">
        <v>1</v>
      </c>
      <c r="L201" s="1">
        <v>1</v>
      </c>
      <c r="M201" s="1">
        <v>1</v>
      </c>
      <c r="N201" s="1">
        <v>3</v>
      </c>
      <c r="O201" t="s">
        <v>1686</v>
      </c>
      <c r="P201" s="14">
        <f t="shared" si="22"/>
        <v>1.6666666666666667</v>
      </c>
      <c r="Q201" s="14">
        <f t="shared" si="18"/>
        <v>0.5163977794943221</v>
      </c>
      <c r="R201" s="14">
        <f t="shared" si="19"/>
        <v>1.8333333333333333</v>
      </c>
      <c r="S201" s="14">
        <f t="shared" si="20"/>
        <v>0.9831920802501749</v>
      </c>
      <c r="T201" s="14">
        <f t="shared" si="23"/>
        <v>0.9090909090909092</v>
      </c>
      <c r="U201" s="25" t="str">
        <f t="shared" si="21"/>
        <v>&lt; 2-fold</v>
      </c>
      <c r="V201">
        <v>163.4932766</v>
      </c>
      <c r="W201">
        <v>614.0110602</v>
      </c>
      <c r="X201">
        <v>0.26627089835604234</v>
      </c>
      <c r="Y201">
        <v>3.7555737640651086</v>
      </c>
      <c r="Z201">
        <v>2.27609903632314E-08</v>
      </c>
      <c r="AA201" t="s">
        <v>1727</v>
      </c>
      <c r="AB201" t="s">
        <v>1234</v>
      </c>
      <c r="AC201" t="s">
        <v>1483</v>
      </c>
    </row>
    <row r="202" spans="1:29" ht="16.5" customHeight="1">
      <c r="A202" t="s">
        <v>1235</v>
      </c>
      <c r="B202" s="5">
        <v>20452</v>
      </c>
      <c r="C202" s="1">
        <v>1</v>
      </c>
      <c r="D202" s="1">
        <v>1</v>
      </c>
      <c r="E202" s="1">
        <v>1</v>
      </c>
      <c r="F202" s="1">
        <v>1</v>
      </c>
      <c r="G202" s="1">
        <v>1</v>
      </c>
      <c r="H202" s="1">
        <v>1</v>
      </c>
      <c r="I202" s="1">
        <v>1</v>
      </c>
      <c r="J202" s="1">
        <v>2</v>
      </c>
      <c r="K202" s="1">
        <v>2</v>
      </c>
      <c r="L202" s="1">
        <v>1</v>
      </c>
      <c r="M202" s="1">
        <v>1</v>
      </c>
      <c r="N202" s="1">
        <v>1</v>
      </c>
      <c r="O202" t="s">
        <v>1236</v>
      </c>
      <c r="P202" s="14">
        <f t="shared" si="22"/>
        <v>1</v>
      </c>
      <c r="Q202" s="14">
        <f t="shared" si="18"/>
        <v>0</v>
      </c>
      <c r="R202" s="14">
        <f t="shared" si="19"/>
        <v>1.3333333333333333</v>
      </c>
      <c r="S202" s="14">
        <f t="shared" si="20"/>
        <v>0.5163977794943223</v>
      </c>
      <c r="T202" s="14">
        <f t="shared" si="23"/>
        <v>0.75</v>
      </c>
      <c r="U202" s="25" t="str">
        <f t="shared" si="21"/>
        <v>&lt; 2-fold</v>
      </c>
      <c r="V202">
        <v>7.742850985</v>
      </c>
      <c r="W202">
        <v>5.987625733</v>
      </c>
      <c r="X202">
        <v>1.2931421117933792</v>
      </c>
      <c r="Y202">
        <v>0.7733102115228168</v>
      </c>
      <c r="Z202">
        <v>1</v>
      </c>
      <c r="AA202" t="s">
        <v>1727</v>
      </c>
      <c r="AB202" t="s">
        <v>1483</v>
      </c>
      <c r="AC202" t="s">
        <v>1483</v>
      </c>
    </row>
    <row r="203" spans="1:29" ht="16.5" customHeight="1">
      <c r="A203" t="s">
        <v>1237</v>
      </c>
      <c r="B203" s="5">
        <v>20603</v>
      </c>
      <c r="C203" s="1">
        <v>1</v>
      </c>
      <c r="D203" s="1">
        <v>2</v>
      </c>
      <c r="E203" s="1">
        <v>1</v>
      </c>
      <c r="F203" s="1">
        <v>0</v>
      </c>
      <c r="G203" s="1">
        <v>2</v>
      </c>
      <c r="H203" s="1">
        <v>1</v>
      </c>
      <c r="I203" s="1">
        <v>2</v>
      </c>
      <c r="J203" s="1">
        <v>2</v>
      </c>
      <c r="K203" s="1">
        <v>2</v>
      </c>
      <c r="L203" s="1">
        <v>1</v>
      </c>
      <c r="M203" s="1">
        <v>2</v>
      </c>
      <c r="N203" s="1">
        <v>1</v>
      </c>
      <c r="O203" t="s">
        <v>1478</v>
      </c>
      <c r="P203" s="14">
        <f t="shared" si="22"/>
        <v>1.1666666666666667</v>
      </c>
      <c r="Q203" s="14">
        <f t="shared" si="18"/>
        <v>0.7527726527090811</v>
      </c>
      <c r="R203" s="14">
        <f t="shared" si="19"/>
        <v>1.6666666666666667</v>
      </c>
      <c r="S203" s="14">
        <f t="shared" si="20"/>
        <v>0.5163977794943221</v>
      </c>
      <c r="T203" s="14">
        <f t="shared" si="23"/>
        <v>0.7000000000000001</v>
      </c>
      <c r="U203" s="25" t="str">
        <f t="shared" si="21"/>
        <v>&lt; 2-fold</v>
      </c>
      <c r="V203">
        <v>3021.722047</v>
      </c>
      <c r="W203">
        <v>2993.892702</v>
      </c>
      <c r="X203">
        <v>1.009295371534661</v>
      </c>
      <c r="Y203">
        <v>0.9907902366375394</v>
      </c>
      <c r="Z203">
        <v>1</v>
      </c>
      <c r="AA203" t="s">
        <v>1483</v>
      </c>
      <c r="AB203" t="s">
        <v>1483</v>
      </c>
      <c r="AC203" t="s">
        <v>1483</v>
      </c>
    </row>
    <row r="204" spans="1:29" ht="16.5" customHeight="1">
      <c r="A204" t="s">
        <v>1238</v>
      </c>
      <c r="B204" s="5">
        <v>20613</v>
      </c>
      <c r="C204" s="1">
        <v>6</v>
      </c>
      <c r="D204" s="1">
        <v>5</v>
      </c>
      <c r="E204" s="1">
        <v>5</v>
      </c>
      <c r="F204" s="1">
        <v>8</v>
      </c>
      <c r="G204" s="1">
        <v>5</v>
      </c>
      <c r="H204" s="1">
        <v>5</v>
      </c>
      <c r="I204" s="1">
        <v>6</v>
      </c>
      <c r="J204" s="1">
        <v>7</v>
      </c>
      <c r="K204" s="1">
        <v>7</v>
      </c>
      <c r="L204" s="1">
        <v>7</v>
      </c>
      <c r="M204" s="1">
        <v>6</v>
      </c>
      <c r="N204" s="1">
        <v>8</v>
      </c>
      <c r="O204" t="s">
        <v>1241</v>
      </c>
      <c r="P204" s="14">
        <f t="shared" si="22"/>
        <v>5.666666666666667</v>
      </c>
      <c r="Q204" s="14">
        <f t="shared" si="18"/>
        <v>1.2110601416389974</v>
      </c>
      <c r="R204" s="14">
        <f t="shared" si="19"/>
        <v>6.833333333333333</v>
      </c>
      <c r="S204" s="14">
        <f t="shared" si="20"/>
        <v>0.7527726527090784</v>
      </c>
      <c r="T204" s="14">
        <f t="shared" si="23"/>
        <v>0.8292682926829269</v>
      </c>
      <c r="U204" s="25" t="str">
        <f t="shared" si="21"/>
        <v>&lt; 2-fold</v>
      </c>
      <c r="V204">
        <v>85.09691034</v>
      </c>
      <c r="W204">
        <v>92.44894132</v>
      </c>
      <c r="X204">
        <v>0.9204746871621611</v>
      </c>
      <c r="Y204">
        <v>1.0863959801904133</v>
      </c>
      <c r="Z204">
        <v>1</v>
      </c>
      <c r="AA204" t="s">
        <v>1576</v>
      </c>
      <c r="AB204" t="s">
        <v>1239</v>
      </c>
      <c r="AC204" t="s">
        <v>1240</v>
      </c>
    </row>
    <row r="205" spans="1:29" ht="16.5" customHeight="1">
      <c r="A205" t="s">
        <v>1242</v>
      </c>
      <c r="B205" s="5">
        <v>20726</v>
      </c>
      <c r="C205" s="1">
        <v>14</v>
      </c>
      <c r="D205" s="1">
        <v>11</v>
      </c>
      <c r="E205" s="1">
        <v>9</v>
      </c>
      <c r="F205" s="1">
        <v>12</v>
      </c>
      <c r="G205" s="1">
        <v>10</v>
      </c>
      <c r="H205" s="1">
        <v>8</v>
      </c>
      <c r="I205" s="1">
        <v>9</v>
      </c>
      <c r="J205" s="1">
        <v>13</v>
      </c>
      <c r="K205" s="1">
        <v>10</v>
      </c>
      <c r="L205" s="1">
        <v>10</v>
      </c>
      <c r="M205" s="1">
        <v>7</v>
      </c>
      <c r="N205" s="1">
        <v>11</v>
      </c>
      <c r="O205" t="s">
        <v>1246</v>
      </c>
      <c r="P205" s="14">
        <f t="shared" si="22"/>
        <v>10.666666666666666</v>
      </c>
      <c r="Q205" s="14">
        <f t="shared" si="18"/>
        <v>2.1602468994692883</v>
      </c>
      <c r="R205" s="14">
        <f t="shared" si="19"/>
        <v>10</v>
      </c>
      <c r="S205" s="14">
        <f t="shared" si="20"/>
        <v>2</v>
      </c>
      <c r="T205" s="14">
        <f t="shared" si="23"/>
        <v>1.0666666666666667</v>
      </c>
      <c r="U205" s="25" t="str">
        <f t="shared" si="21"/>
        <v>&lt; 2-fold</v>
      </c>
      <c r="V205">
        <v>125.5235265</v>
      </c>
      <c r="W205">
        <v>119.3533396</v>
      </c>
      <c r="X205">
        <v>1.051696809831034</v>
      </c>
      <c r="Y205">
        <v>0.9508443789618992</v>
      </c>
      <c r="Z205">
        <v>1</v>
      </c>
      <c r="AA205" t="s">
        <v>1243</v>
      </c>
      <c r="AB205" t="s">
        <v>1244</v>
      </c>
      <c r="AC205" t="s">
        <v>1245</v>
      </c>
    </row>
    <row r="206" spans="1:29" ht="16.5" customHeight="1">
      <c r="A206" t="s">
        <v>1247</v>
      </c>
      <c r="B206" s="5">
        <v>20791</v>
      </c>
      <c r="C206" s="1">
        <v>1</v>
      </c>
      <c r="D206" s="1">
        <v>1</v>
      </c>
      <c r="E206" s="1">
        <v>1</v>
      </c>
      <c r="F206" s="1">
        <v>1</v>
      </c>
      <c r="G206" s="1">
        <v>1</v>
      </c>
      <c r="H206" s="1">
        <v>2</v>
      </c>
      <c r="I206" s="1">
        <v>1</v>
      </c>
      <c r="J206" s="1">
        <v>1</v>
      </c>
      <c r="K206" s="1">
        <v>1</v>
      </c>
      <c r="L206" s="1">
        <v>1</v>
      </c>
      <c r="M206" s="1">
        <v>1</v>
      </c>
      <c r="N206" s="1">
        <v>1</v>
      </c>
      <c r="O206" t="s">
        <v>1403</v>
      </c>
      <c r="P206" s="14">
        <f t="shared" si="22"/>
        <v>1.1666666666666667</v>
      </c>
      <c r="Q206" s="14">
        <f t="shared" si="18"/>
        <v>0.4082482904638632</v>
      </c>
      <c r="R206" s="14">
        <f t="shared" si="19"/>
        <v>1</v>
      </c>
      <c r="S206" s="14">
        <f t="shared" si="20"/>
        <v>0</v>
      </c>
      <c r="T206" s="14">
        <f t="shared" si="23"/>
        <v>1.1666666666666667</v>
      </c>
      <c r="U206" s="25" t="str">
        <f t="shared" si="21"/>
        <v>&lt; 2-fold</v>
      </c>
      <c r="V206">
        <v>9.231860789</v>
      </c>
      <c r="W206">
        <v>8.302841017</v>
      </c>
      <c r="X206">
        <v>1.111891793435264</v>
      </c>
      <c r="Y206">
        <v>0.8993680913053897</v>
      </c>
      <c r="Z206">
        <v>1</v>
      </c>
      <c r="AA206" t="s">
        <v>1576</v>
      </c>
      <c r="AB206" t="s">
        <v>1248</v>
      </c>
      <c r="AC206" t="s">
        <v>1483</v>
      </c>
    </row>
    <row r="207" spans="1:29" ht="16.5" customHeight="1">
      <c r="A207" t="s">
        <v>1249</v>
      </c>
      <c r="B207" s="5">
        <v>20797</v>
      </c>
      <c r="C207" s="1">
        <v>1</v>
      </c>
      <c r="D207" s="1">
        <v>1</v>
      </c>
      <c r="E207" s="1">
        <v>1</v>
      </c>
      <c r="F207" s="1">
        <v>2</v>
      </c>
      <c r="G207" s="1">
        <v>3</v>
      </c>
      <c r="H207" s="1">
        <v>3</v>
      </c>
      <c r="I207" s="1">
        <v>4</v>
      </c>
      <c r="J207" s="1">
        <v>3</v>
      </c>
      <c r="K207" s="1">
        <v>5</v>
      </c>
      <c r="L207" s="1">
        <v>4</v>
      </c>
      <c r="M207" s="1">
        <v>3</v>
      </c>
      <c r="N207" s="1">
        <v>3</v>
      </c>
      <c r="O207" t="s">
        <v>1250</v>
      </c>
      <c r="P207" s="14">
        <f t="shared" si="22"/>
        <v>1.8333333333333333</v>
      </c>
      <c r="Q207" s="14">
        <f t="shared" si="18"/>
        <v>0.9831920802501749</v>
      </c>
      <c r="R207" s="14">
        <f t="shared" si="19"/>
        <v>3.6666666666666665</v>
      </c>
      <c r="S207" s="14">
        <f t="shared" si="20"/>
        <v>0.8164965809277255</v>
      </c>
      <c r="T207" s="14">
        <f t="shared" si="23"/>
        <v>0.5</v>
      </c>
      <c r="U207" s="25" t="str">
        <f t="shared" si="21"/>
        <v>&lt; 2-fold</v>
      </c>
      <c r="V207">
        <v>270.9997845</v>
      </c>
      <c r="W207">
        <v>281.4184095</v>
      </c>
      <c r="X207">
        <v>0.9629781682779356</v>
      </c>
      <c r="Y207">
        <v>1.0384451412727969</v>
      </c>
      <c r="Z207">
        <v>1</v>
      </c>
      <c r="AA207" t="s">
        <v>1328</v>
      </c>
      <c r="AB207" t="s">
        <v>1329</v>
      </c>
      <c r="AC207" t="s">
        <v>1483</v>
      </c>
    </row>
    <row r="208" spans="1:29" ht="16.5" customHeight="1">
      <c r="A208" t="s">
        <v>1251</v>
      </c>
      <c r="B208" s="5">
        <v>20804</v>
      </c>
      <c r="C208" s="1">
        <v>6</v>
      </c>
      <c r="D208" s="1">
        <v>9</v>
      </c>
      <c r="E208" s="1">
        <v>9</v>
      </c>
      <c r="F208" s="1">
        <v>9</v>
      </c>
      <c r="G208" s="1">
        <v>8</v>
      </c>
      <c r="H208" s="1">
        <v>10</v>
      </c>
      <c r="I208" s="1">
        <v>6</v>
      </c>
      <c r="J208" s="1">
        <v>7</v>
      </c>
      <c r="K208" s="1">
        <v>8</v>
      </c>
      <c r="L208" s="1">
        <v>6</v>
      </c>
      <c r="M208" s="1">
        <v>9</v>
      </c>
      <c r="N208" s="1">
        <v>10</v>
      </c>
      <c r="O208" t="s">
        <v>1545</v>
      </c>
      <c r="P208" s="14">
        <f t="shared" si="22"/>
        <v>8.5</v>
      </c>
      <c r="Q208" s="14">
        <f t="shared" si="18"/>
        <v>1.378404875209022</v>
      </c>
      <c r="R208" s="14">
        <f t="shared" si="19"/>
        <v>7.666666666666667</v>
      </c>
      <c r="S208" s="14">
        <f t="shared" si="20"/>
        <v>1.632993161855451</v>
      </c>
      <c r="T208" s="14">
        <f t="shared" si="23"/>
        <v>1.108695652173913</v>
      </c>
      <c r="U208" s="25" t="str">
        <f t="shared" si="21"/>
        <v>&lt; 2-fold</v>
      </c>
      <c r="V208">
        <v>469.7825934</v>
      </c>
      <c r="W208">
        <v>272.4768884</v>
      </c>
      <c r="X208">
        <v>1.7241190478891273</v>
      </c>
      <c r="Y208">
        <v>0.58000635235967</v>
      </c>
      <c r="Z208">
        <v>0.294090694334169</v>
      </c>
      <c r="AA208" t="s">
        <v>1483</v>
      </c>
      <c r="AB208" t="s">
        <v>1483</v>
      </c>
      <c r="AC208" t="s">
        <v>1483</v>
      </c>
    </row>
    <row r="209" spans="1:29" ht="16.5" customHeight="1">
      <c r="A209" t="s">
        <v>1252</v>
      </c>
      <c r="B209" s="5">
        <v>20812</v>
      </c>
      <c r="C209" s="1">
        <v>8</v>
      </c>
      <c r="D209" s="1">
        <v>9</v>
      </c>
      <c r="E209" s="1">
        <v>7</v>
      </c>
      <c r="F209" s="1">
        <v>7</v>
      </c>
      <c r="G209" s="1">
        <v>7</v>
      </c>
      <c r="H209" s="1">
        <v>7</v>
      </c>
      <c r="I209" s="1">
        <v>7</v>
      </c>
      <c r="J209" s="1">
        <v>5</v>
      </c>
      <c r="K209" s="1">
        <v>6</v>
      </c>
      <c r="L209" s="1">
        <v>10</v>
      </c>
      <c r="M209" s="1">
        <v>8</v>
      </c>
      <c r="N209" s="1">
        <v>4</v>
      </c>
      <c r="O209" t="s">
        <v>1458</v>
      </c>
      <c r="P209" s="14">
        <f t="shared" si="22"/>
        <v>7.5</v>
      </c>
      <c r="Q209" s="14">
        <f t="shared" si="18"/>
        <v>0.8366600265340756</v>
      </c>
      <c r="R209" s="14">
        <f t="shared" si="19"/>
        <v>6.666666666666667</v>
      </c>
      <c r="S209" s="14">
        <f t="shared" si="20"/>
        <v>2.1602468994692856</v>
      </c>
      <c r="T209" s="14">
        <f t="shared" si="23"/>
        <v>1.125</v>
      </c>
      <c r="U209" s="25" t="str">
        <f t="shared" si="21"/>
        <v>&lt; 2-fold</v>
      </c>
      <c r="V209">
        <v>534.107817</v>
      </c>
      <c r="W209">
        <v>355.9044736</v>
      </c>
      <c r="X209">
        <v>1.5007055449386741</v>
      </c>
      <c r="Y209">
        <v>0.6663532385634416</v>
      </c>
      <c r="Z209">
        <v>0.638320241715523</v>
      </c>
      <c r="AA209" t="s">
        <v>1483</v>
      </c>
      <c r="AB209" t="s">
        <v>1483</v>
      </c>
      <c r="AC209" t="s">
        <v>1483</v>
      </c>
    </row>
    <row r="210" spans="1:29" ht="16.5" customHeight="1">
      <c r="A210" t="s">
        <v>1253</v>
      </c>
      <c r="B210" s="5">
        <v>20931</v>
      </c>
      <c r="C210" s="1">
        <v>3</v>
      </c>
      <c r="D210" s="1">
        <v>2</v>
      </c>
      <c r="E210" s="1">
        <v>1</v>
      </c>
      <c r="F210" s="1">
        <v>2</v>
      </c>
      <c r="G210" s="1">
        <v>1</v>
      </c>
      <c r="H210" s="1">
        <v>1</v>
      </c>
      <c r="I210" s="1">
        <v>2</v>
      </c>
      <c r="J210" s="1">
        <v>1</v>
      </c>
      <c r="K210" s="1">
        <v>3</v>
      </c>
      <c r="L210" s="1">
        <v>2</v>
      </c>
      <c r="M210" s="1">
        <v>1</v>
      </c>
      <c r="N210" s="1">
        <v>1</v>
      </c>
      <c r="O210" t="s">
        <v>1254</v>
      </c>
      <c r="P210" s="14">
        <f t="shared" si="22"/>
        <v>1.6666666666666667</v>
      </c>
      <c r="Q210" s="14">
        <f t="shared" si="18"/>
        <v>0.8164965809277259</v>
      </c>
      <c r="R210" s="14">
        <f t="shared" si="19"/>
        <v>1.6666666666666667</v>
      </c>
      <c r="S210" s="14">
        <f t="shared" si="20"/>
        <v>0.8164965809277259</v>
      </c>
      <c r="T210" s="14">
        <f t="shared" si="23"/>
        <v>1</v>
      </c>
      <c r="U210" s="25" t="str">
        <f t="shared" si="21"/>
        <v>&lt; 2-fold</v>
      </c>
      <c r="V210">
        <v>326.6143007</v>
      </c>
      <c r="W210">
        <v>264.0942123</v>
      </c>
      <c r="X210">
        <v>1.236734034629202</v>
      </c>
      <c r="Y210">
        <v>0.8085812891045894</v>
      </c>
      <c r="Z210">
        <v>1</v>
      </c>
      <c r="AA210" t="s">
        <v>1483</v>
      </c>
      <c r="AB210" t="s">
        <v>1483</v>
      </c>
      <c r="AC210" t="s">
        <v>1483</v>
      </c>
    </row>
    <row r="211" spans="1:29" ht="16.5" customHeight="1">
      <c r="A211" t="s">
        <v>1255</v>
      </c>
      <c r="B211" s="5">
        <v>20933</v>
      </c>
      <c r="C211" s="1">
        <v>1</v>
      </c>
      <c r="D211" s="1">
        <v>1</v>
      </c>
      <c r="E211" s="1">
        <v>1</v>
      </c>
      <c r="F211" s="1">
        <v>1</v>
      </c>
      <c r="G211" s="1">
        <v>1</v>
      </c>
      <c r="H211" s="1">
        <v>1</v>
      </c>
      <c r="I211" s="1">
        <v>3</v>
      </c>
      <c r="J211" s="1">
        <v>1</v>
      </c>
      <c r="K211" s="1">
        <v>1</v>
      </c>
      <c r="L211" s="1">
        <v>1</v>
      </c>
      <c r="M211" s="1">
        <v>1</v>
      </c>
      <c r="N211" s="1">
        <v>1</v>
      </c>
      <c r="O211" t="s">
        <v>1236</v>
      </c>
      <c r="P211" s="14">
        <f t="shared" si="22"/>
        <v>1</v>
      </c>
      <c r="Q211" s="14">
        <f t="shared" si="18"/>
        <v>0</v>
      </c>
      <c r="R211" s="14">
        <f t="shared" si="19"/>
        <v>1.3333333333333333</v>
      </c>
      <c r="S211" s="14">
        <f t="shared" si="20"/>
        <v>0.816496580927726</v>
      </c>
      <c r="T211" s="14">
        <f t="shared" si="23"/>
        <v>0.75</v>
      </c>
      <c r="U211" s="25" t="str">
        <f t="shared" si="21"/>
        <v>&lt; 2-fold</v>
      </c>
      <c r="V211">
        <v>52.18979366</v>
      </c>
      <c r="W211">
        <v>42.79156524</v>
      </c>
      <c r="X211">
        <v>1.2196280591113988</v>
      </c>
      <c r="Y211">
        <v>0.8199221004546121</v>
      </c>
      <c r="Z211">
        <v>1</v>
      </c>
      <c r="AA211" t="s">
        <v>1483</v>
      </c>
      <c r="AB211" t="s">
        <v>1483</v>
      </c>
      <c r="AC211" t="s">
        <v>1483</v>
      </c>
    </row>
    <row r="212" spans="1:29" ht="16.5" customHeight="1">
      <c r="A212" t="s">
        <v>1256</v>
      </c>
      <c r="B212" s="5">
        <v>20951</v>
      </c>
      <c r="C212" s="1">
        <v>1</v>
      </c>
      <c r="D212" s="1">
        <v>1</v>
      </c>
      <c r="E212" s="1">
        <v>1</v>
      </c>
      <c r="F212" s="1">
        <v>1</v>
      </c>
      <c r="G212" s="1">
        <v>1</v>
      </c>
      <c r="H212" s="1">
        <v>1</v>
      </c>
      <c r="I212" s="1">
        <v>1</v>
      </c>
      <c r="J212" s="1">
        <v>1</v>
      </c>
      <c r="K212" s="1">
        <v>1</v>
      </c>
      <c r="L212" s="1">
        <v>1</v>
      </c>
      <c r="M212" s="1">
        <v>2</v>
      </c>
      <c r="N212" s="1">
        <v>1</v>
      </c>
      <c r="O212" t="s">
        <v>1633</v>
      </c>
      <c r="P212" s="14">
        <f t="shared" si="22"/>
        <v>1</v>
      </c>
      <c r="Q212" s="14">
        <f t="shared" si="18"/>
        <v>0</v>
      </c>
      <c r="R212" s="14">
        <f t="shared" si="19"/>
        <v>1.1666666666666667</v>
      </c>
      <c r="S212" s="14">
        <f t="shared" si="20"/>
        <v>0.4082482904638632</v>
      </c>
      <c r="T212" s="14">
        <f t="shared" si="23"/>
        <v>0.8571428571428571</v>
      </c>
      <c r="U212" s="25" t="str">
        <f t="shared" si="21"/>
        <v>&lt; 2-fold</v>
      </c>
      <c r="V212">
        <v>25.83432011</v>
      </c>
      <c r="W212">
        <v>29.53895362</v>
      </c>
      <c r="X212">
        <v>0.8745848090065148</v>
      </c>
      <c r="Y212">
        <v>1.1433996905754065</v>
      </c>
      <c r="Z212">
        <v>1</v>
      </c>
      <c r="AA212" t="s">
        <v>1483</v>
      </c>
      <c r="AB212" t="s">
        <v>1257</v>
      </c>
      <c r="AC212" t="s">
        <v>1483</v>
      </c>
    </row>
    <row r="213" spans="1:29" ht="16.5" customHeight="1">
      <c r="A213" t="s">
        <v>1258</v>
      </c>
      <c r="B213" s="5">
        <v>20965</v>
      </c>
      <c r="C213" s="1">
        <v>3</v>
      </c>
      <c r="D213" s="1">
        <v>2</v>
      </c>
      <c r="E213" s="1">
        <v>2</v>
      </c>
      <c r="F213" s="1">
        <v>2</v>
      </c>
      <c r="G213" s="1">
        <v>2</v>
      </c>
      <c r="H213" s="1">
        <v>1</v>
      </c>
      <c r="I213" s="1">
        <v>1</v>
      </c>
      <c r="J213" s="1">
        <v>1</v>
      </c>
      <c r="K213" s="1">
        <v>1</v>
      </c>
      <c r="L213" s="1">
        <v>2</v>
      </c>
      <c r="M213" s="1">
        <v>1</v>
      </c>
      <c r="N213" s="1">
        <v>4</v>
      </c>
      <c r="O213" t="s">
        <v>1532</v>
      </c>
      <c r="P213" s="14">
        <f t="shared" si="22"/>
        <v>2</v>
      </c>
      <c r="Q213" s="14">
        <f t="shared" si="18"/>
        <v>0.6324555320336759</v>
      </c>
      <c r="R213" s="14">
        <f t="shared" si="19"/>
        <v>1.6666666666666667</v>
      </c>
      <c r="S213" s="14">
        <f t="shared" si="20"/>
        <v>1.2110601416389966</v>
      </c>
      <c r="T213" s="14">
        <f t="shared" si="23"/>
        <v>1.2</v>
      </c>
      <c r="U213" s="25" t="str">
        <f t="shared" si="21"/>
        <v>&lt; 2-fold</v>
      </c>
      <c r="V213">
        <v>595.0827685</v>
      </c>
      <c r="W213">
        <v>800.425808</v>
      </c>
      <c r="X213">
        <v>0.7434577478041539</v>
      </c>
      <c r="Y213">
        <v>1.3450663510516352</v>
      </c>
      <c r="Z213">
        <v>0.873897908091744</v>
      </c>
      <c r="AA213" t="s">
        <v>1483</v>
      </c>
      <c r="AB213" t="s">
        <v>1483</v>
      </c>
      <c r="AC213" t="s">
        <v>1483</v>
      </c>
    </row>
    <row r="214" spans="1:29" ht="16.5" customHeight="1">
      <c r="A214" t="s">
        <v>1259</v>
      </c>
      <c r="B214" s="5">
        <v>20993</v>
      </c>
      <c r="C214" s="1">
        <v>1</v>
      </c>
      <c r="D214" s="1">
        <v>0</v>
      </c>
      <c r="E214" s="1">
        <v>1</v>
      </c>
      <c r="F214" s="1">
        <v>1</v>
      </c>
      <c r="G214" s="1">
        <v>1</v>
      </c>
      <c r="H214" s="1">
        <v>1</v>
      </c>
      <c r="I214" s="1">
        <v>2</v>
      </c>
      <c r="J214" s="1">
        <v>1</v>
      </c>
      <c r="K214" s="1">
        <v>1</v>
      </c>
      <c r="L214" s="1">
        <v>2</v>
      </c>
      <c r="M214" s="1">
        <v>1</v>
      </c>
      <c r="N214" s="1">
        <v>1</v>
      </c>
      <c r="O214" t="s">
        <v>1599</v>
      </c>
      <c r="P214" s="14">
        <f t="shared" si="22"/>
        <v>0.8333333333333334</v>
      </c>
      <c r="Q214" s="14">
        <f t="shared" si="18"/>
        <v>0.40824829046386296</v>
      </c>
      <c r="R214" s="14">
        <f t="shared" si="19"/>
        <v>1.3333333333333333</v>
      </c>
      <c r="S214" s="14">
        <f t="shared" si="20"/>
        <v>0.5163977794943223</v>
      </c>
      <c r="T214" s="14">
        <f t="shared" si="23"/>
        <v>0.6250000000000001</v>
      </c>
      <c r="U214" s="25" t="str">
        <f t="shared" si="21"/>
        <v>&lt; 2-fold</v>
      </c>
      <c r="V214">
        <v>59.11368925</v>
      </c>
      <c r="W214">
        <v>71.37249874</v>
      </c>
      <c r="X214">
        <v>0.8282418339498366</v>
      </c>
      <c r="Y214">
        <v>1.2073768300630974</v>
      </c>
      <c r="Z214">
        <v>0.983517420104632</v>
      </c>
      <c r="AA214" t="s">
        <v>1747</v>
      </c>
      <c r="AB214" t="s">
        <v>1260</v>
      </c>
      <c r="AC214" t="s">
        <v>1483</v>
      </c>
    </row>
    <row r="215" spans="1:29" ht="16.5" customHeight="1">
      <c r="A215" t="s">
        <v>1261</v>
      </c>
      <c r="B215" s="5">
        <v>21058</v>
      </c>
      <c r="C215" s="1">
        <v>2</v>
      </c>
      <c r="D215" s="1">
        <v>1</v>
      </c>
      <c r="E215" s="1">
        <v>2</v>
      </c>
      <c r="F215" s="1">
        <v>2</v>
      </c>
      <c r="G215" s="1">
        <v>1</v>
      </c>
      <c r="H215" s="1">
        <v>4</v>
      </c>
      <c r="I215" s="1">
        <v>3</v>
      </c>
      <c r="J215" s="1">
        <v>2</v>
      </c>
      <c r="K215" s="1">
        <v>4</v>
      </c>
      <c r="L215" s="1">
        <v>1</v>
      </c>
      <c r="M215" s="1">
        <v>2</v>
      </c>
      <c r="N215" s="1">
        <v>1</v>
      </c>
      <c r="O215" t="s">
        <v>1164</v>
      </c>
      <c r="P215" s="14">
        <f t="shared" si="22"/>
        <v>2</v>
      </c>
      <c r="Q215" s="14">
        <f t="shared" si="18"/>
        <v>1.0954451150103321</v>
      </c>
      <c r="R215" s="14">
        <f t="shared" si="19"/>
        <v>2.1666666666666665</v>
      </c>
      <c r="S215" s="14">
        <f t="shared" si="20"/>
        <v>1.169045194450012</v>
      </c>
      <c r="T215" s="14">
        <f t="shared" si="23"/>
        <v>0.9230769230769231</v>
      </c>
      <c r="U215" s="25" t="str">
        <f t="shared" si="21"/>
        <v>&lt; 2-fold</v>
      </c>
      <c r="V215">
        <v>24.64311227</v>
      </c>
      <c r="W215">
        <v>12.69376655</v>
      </c>
      <c r="X215">
        <v>1.9413554025065949</v>
      </c>
      <c r="Y215">
        <v>0.5151040343817741</v>
      </c>
      <c r="Z215">
        <v>0.1974141300422</v>
      </c>
      <c r="AA215" t="s">
        <v>1483</v>
      </c>
      <c r="AB215" t="s">
        <v>1262</v>
      </c>
      <c r="AC215" t="s">
        <v>1483</v>
      </c>
    </row>
    <row r="216" spans="1:29" ht="16.5" customHeight="1">
      <c r="A216" t="s">
        <v>1263</v>
      </c>
      <c r="B216" s="5">
        <v>21069</v>
      </c>
      <c r="C216" s="1">
        <v>8</v>
      </c>
      <c r="D216" s="1">
        <v>6</v>
      </c>
      <c r="E216" s="1">
        <v>6</v>
      </c>
      <c r="F216" s="1">
        <v>2</v>
      </c>
      <c r="G216" s="1">
        <v>4</v>
      </c>
      <c r="H216" s="1">
        <v>2</v>
      </c>
      <c r="I216" s="1">
        <v>4</v>
      </c>
      <c r="J216" s="1">
        <v>6</v>
      </c>
      <c r="K216" s="1">
        <v>5</v>
      </c>
      <c r="L216" s="1">
        <v>3</v>
      </c>
      <c r="M216" s="1">
        <v>5</v>
      </c>
      <c r="N216" s="1">
        <v>4</v>
      </c>
      <c r="O216" t="s">
        <v>1300</v>
      </c>
      <c r="P216" s="14">
        <f t="shared" si="22"/>
        <v>4.666666666666667</v>
      </c>
      <c r="Q216" s="14">
        <f t="shared" si="18"/>
        <v>2.422120283277994</v>
      </c>
      <c r="R216" s="14">
        <f t="shared" si="19"/>
        <v>4.5</v>
      </c>
      <c r="S216" s="14">
        <f t="shared" si="20"/>
        <v>1.0488088481701516</v>
      </c>
      <c r="T216" s="14">
        <f t="shared" si="23"/>
        <v>1.0370370370370372</v>
      </c>
      <c r="U216" s="25" t="str">
        <f t="shared" si="21"/>
        <v>&lt; 2-fold</v>
      </c>
      <c r="V216">
        <v>5.211534317</v>
      </c>
      <c r="W216">
        <v>3.752245459</v>
      </c>
      <c r="X216">
        <v>1.3889108199197904</v>
      </c>
      <c r="Y216">
        <v>0.719988631133099</v>
      </c>
      <c r="Z216">
        <v>0.991637163001668</v>
      </c>
      <c r="AA216" t="s">
        <v>1264</v>
      </c>
      <c r="AB216" t="s">
        <v>1265</v>
      </c>
      <c r="AC216" t="s">
        <v>1483</v>
      </c>
    </row>
    <row r="217" spans="1:29" ht="16.5" customHeight="1">
      <c r="A217" t="s">
        <v>1156</v>
      </c>
      <c r="B217" s="5">
        <v>21161</v>
      </c>
      <c r="C217" s="1">
        <v>11</v>
      </c>
      <c r="D217" s="1">
        <v>9</v>
      </c>
      <c r="E217" s="1">
        <v>7</v>
      </c>
      <c r="F217" s="1">
        <v>8</v>
      </c>
      <c r="G217" s="1">
        <v>8</v>
      </c>
      <c r="H217" s="1">
        <v>4</v>
      </c>
      <c r="I217" s="1">
        <v>13</v>
      </c>
      <c r="J217" s="1">
        <v>12</v>
      </c>
      <c r="K217" s="1">
        <v>13</v>
      </c>
      <c r="L217" s="1">
        <v>6</v>
      </c>
      <c r="M217" s="1">
        <v>9</v>
      </c>
      <c r="N217" s="1">
        <v>7</v>
      </c>
      <c r="O217" t="s">
        <v>1635</v>
      </c>
      <c r="P217" s="14">
        <f t="shared" si="22"/>
        <v>7.833333333333333</v>
      </c>
      <c r="Q217" s="14">
        <f t="shared" si="18"/>
        <v>2.3166067138525395</v>
      </c>
      <c r="R217" s="14">
        <f t="shared" si="19"/>
        <v>10</v>
      </c>
      <c r="S217" s="14">
        <f t="shared" si="20"/>
        <v>3.0983866769659336</v>
      </c>
      <c r="T217" s="14">
        <f t="shared" si="23"/>
        <v>0.7833333333333333</v>
      </c>
      <c r="U217" s="25" t="str">
        <f t="shared" si="21"/>
        <v>&lt; 2-fold</v>
      </c>
      <c r="V217">
        <v>825.8048377</v>
      </c>
      <c r="W217">
        <v>682.5893336</v>
      </c>
      <c r="X217">
        <v>1.2098121037794078</v>
      </c>
      <c r="Y217">
        <v>0.8265746365704537</v>
      </c>
      <c r="Z217">
        <v>1</v>
      </c>
      <c r="AA217" t="s">
        <v>1157</v>
      </c>
      <c r="AB217" t="s">
        <v>1158</v>
      </c>
      <c r="AC217" t="s">
        <v>1483</v>
      </c>
    </row>
    <row r="218" spans="1:29" ht="16.5" customHeight="1">
      <c r="A218" t="s">
        <v>1159</v>
      </c>
      <c r="B218" s="5">
        <v>21175</v>
      </c>
      <c r="C218" s="1">
        <v>48</v>
      </c>
      <c r="D218" s="1">
        <v>45</v>
      </c>
      <c r="E218" s="1">
        <v>43</v>
      </c>
      <c r="F218" s="1">
        <v>39</v>
      </c>
      <c r="G218" s="1">
        <v>40</v>
      </c>
      <c r="H218" s="1">
        <v>46</v>
      </c>
      <c r="I218" s="1">
        <v>31</v>
      </c>
      <c r="J218" s="1">
        <v>37</v>
      </c>
      <c r="K218" s="1">
        <v>32</v>
      </c>
      <c r="L218" s="1">
        <v>33</v>
      </c>
      <c r="M218" s="1">
        <v>35</v>
      </c>
      <c r="N218" s="1">
        <v>32</v>
      </c>
      <c r="O218" t="s">
        <v>1066</v>
      </c>
      <c r="P218" s="14">
        <f t="shared" si="22"/>
        <v>43.5</v>
      </c>
      <c r="Q218" s="14">
        <f t="shared" si="18"/>
        <v>3.5071355833500366</v>
      </c>
      <c r="R218" s="14">
        <f t="shared" si="19"/>
        <v>33.333333333333336</v>
      </c>
      <c r="S218" s="14">
        <f t="shared" si="20"/>
        <v>2.250925735484551</v>
      </c>
      <c r="T218" s="14">
        <f t="shared" si="23"/>
        <v>1.305</v>
      </c>
      <c r="U218" s="25" t="str">
        <f t="shared" si="21"/>
        <v>&lt; 2-fold</v>
      </c>
      <c r="V218">
        <v>1300.203362</v>
      </c>
      <c r="W218">
        <v>1006.400133</v>
      </c>
      <c r="X218">
        <v>1.2919348074052768</v>
      </c>
      <c r="Y218">
        <v>0.7740328647142816</v>
      </c>
      <c r="Z218">
        <v>0.960664758515746</v>
      </c>
      <c r="AA218" t="s">
        <v>1160</v>
      </c>
      <c r="AB218" t="s">
        <v>1161</v>
      </c>
      <c r="AC218" t="s">
        <v>1065</v>
      </c>
    </row>
    <row r="219" spans="1:29" ht="16.5" customHeight="1">
      <c r="A219" t="s">
        <v>1067</v>
      </c>
      <c r="B219" s="5">
        <v>21177</v>
      </c>
      <c r="C219" s="1">
        <v>1</v>
      </c>
      <c r="D219" s="1">
        <v>2</v>
      </c>
      <c r="E219" s="1">
        <v>1</v>
      </c>
      <c r="F219" s="1">
        <v>1</v>
      </c>
      <c r="G219" s="1">
        <v>1</v>
      </c>
      <c r="H219" s="1">
        <v>1</v>
      </c>
      <c r="I219" s="1">
        <v>1</v>
      </c>
      <c r="J219" s="1">
        <v>1</v>
      </c>
      <c r="K219" s="1">
        <v>1</v>
      </c>
      <c r="L219" s="1">
        <v>1</v>
      </c>
      <c r="M219" s="1">
        <v>1</v>
      </c>
      <c r="N219" s="1">
        <v>3</v>
      </c>
      <c r="O219" t="s">
        <v>1069</v>
      </c>
      <c r="P219" s="14">
        <f t="shared" si="22"/>
        <v>1.1666666666666667</v>
      </c>
      <c r="Q219" s="14">
        <f t="shared" si="18"/>
        <v>0.4082482904638632</v>
      </c>
      <c r="R219" s="14">
        <f t="shared" si="19"/>
        <v>1.3333333333333333</v>
      </c>
      <c r="S219" s="14">
        <f t="shared" si="20"/>
        <v>0.816496580927726</v>
      </c>
      <c r="T219" s="14">
        <f t="shared" si="23"/>
        <v>0.8750000000000001</v>
      </c>
      <c r="U219" s="25" t="str">
        <f t="shared" si="21"/>
        <v>&lt; 2-fold</v>
      </c>
      <c r="V219">
        <v>119.8652893</v>
      </c>
      <c r="W219">
        <v>149.1317983</v>
      </c>
      <c r="X219">
        <v>0.8037540663116914</v>
      </c>
      <c r="Y219">
        <v>1.2441616682436858</v>
      </c>
      <c r="Z219">
        <v>0.952936603364974</v>
      </c>
      <c r="AA219" t="s">
        <v>1068</v>
      </c>
      <c r="AB219" t="s">
        <v>1451</v>
      </c>
      <c r="AC219" t="s">
        <v>1452</v>
      </c>
    </row>
    <row r="220" spans="1:29" ht="16.5" customHeight="1">
      <c r="A220" t="s">
        <v>1166</v>
      </c>
      <c r="B220" s="5">
        <v>21235</v>
      </c>
      <c r="C220" s="1">
        <v>1</v>
      </c>
      <c r="D220" s="1">
        <v>3</v>
      </c>
      <c r="E220" s="1">
        <v>3</v>
      </c>
      <c r="F220" s="1">
        <v>4</v>
      </c>
      <c r="G220" s="1">
        <v>3</v>
      </c>
      <c r="H220" s="1">
        <v>4</v>
      </c>
      <c r="I220" s="1">
        <v>5</v>
      </c>
      <c r="J220" s="1">
        <v>5</v>
      </c>
      <c r="K220" s="1">
        <v>6</v>
      </c>
      <c r="L220" s="1">
        <v>4</v>
      </c>
      <c r="M220" s="1">
        <v>7</v>
      </c>
      <c r="N220" s="1">
        <v>3</v>
      </c>
      <c r="O220" t="s">
        <v>1167</v>
      </c>
      <c r="P220" s="14">
        <f t="shared" si="22"/>
        <v>3</v>
      </c>
      <c r="Q220" s="14">
        <f t="shared" si="18"/>
        <v>1.0954451150103321</v>
      </c>
      <c r="R220" s="14">
        <f t="shared" si="19"/>
        <v>5</v>
      </c>
      <c r="S220" s="14">
        <f t="shared" si="20"/>
        <v>1.4142135623730951</v>
      </c>
      <c r="T220" s="14">
        <f t="shared" si="23"/>
        <v>0.6</v>
      </c>
      <c r="U220" s="25" t="str">
        <f t="shared" si="21"/>
        <v>&lt; 2-fold</v>
      </c>
      <c r="V220">
        <v>226.9995447</v>
      </c>
      <c r="W220">
        <v>325.7268399</v>
      </c>
      <c r="X220">
        <v>0.6969015656483517</v>
      </c>
      <c r="Y220">
        <v>1.4349228776228466</v>
      </c>
      <c r="Z220">
        <v>0.778062996636998</v>
      </c>
      <c r="AA220" t="s">
        <v>1430</v>
      </c>
      <c r="AB220" t="s">
        <v>1552</v>
      </c>
      <c r="AC220" t="s">
        <v>1483</v>
      </c>
    </row>
    <row r="221" spans="1:29" ht="16.5" customHeight="1">
      <c r="A221" t="s">
        <v>1168</v>
      </c>
      <c r="B221" s="5">
        <v>21282</v>
      </c>
      <c r="C221" s="1">
        <v>2</v>
      </c>
      <c r="D221" s="1">
        <v>2</v>
      </c>
      <c r="E221" s="1">
        <v>1</v>
      </c>
      <c r="F221" s="1">
        <v>1</v>
      </c>
      <c r="G221" s="1">
        <v>1</v>
      </c>
      <c r="H221" s="1">
        <v>2</v>
      </c>
      <c r="I221" s="1">
        <v>1</v>
      </c>
      <c r="J221" s="1">
        <v>1</v>
      </c>
      <c r="K221" s="1">
        <v>1</v>
      </c>
      <c r="L221" s="1">
        <v>2</v>
      </c>
      <c r="M221" s="1">
        <v>1</v>
      </c>
      <c r="N221" s="1">
        <v>1</v>
      </c>
      <c r="O221" t="s">
        <v>1602</v>
      </c>
      <c r="P221" s="14">
        <f t="shared" si="22"/>
        <v>1.5</v>
      </c>
      <c r="Q221" s="14">
        <f t="shared" si="18"/>
        <v>0.5477225575051661</v>
      </c>
      <c r="R221" s="14">
        <f t="shared" si="19"/>
        <v>1.1666666666666667</v>
      </c>
      <c r="S221" s="14">
        <f t="shared" si="20"/>
        <v>0.4082482904638632</v>
      </c>
      <c r="T221" s="14">
        <f t="shared" si="23"/>
        <v>1.2857142857142856</v>
      </c>
      <c r="U221" s="25" t="str">
        <f t="shared" si="21"/>
        <v>&lt; 2-fold</v>
      </c>
      <c r="V221">
        <v>13.84779118</v>
      </c>
      <c r="W221">
        <v>15.4879919</v>
      </c>
      <c r="X221">
        <v>0.894098555152266</v>
      </c>
      <c r="Y221">
        <v>1.118444934551649</v>
      </c>
      <c r="Z221">
        <v>1</v>
      </c>
      <c r="AA221" t="s">
        <v>1483</v>
      </c>
      <c r="AB221" t="s">
        <v>1169</v>
      </c>
      <c r="AC221" t="s">
        <v>1483</v>
      </c>
    </row>
    <row r="222" spans="1:29" ht="16.5" customHeight="1">
      <c r="A222" t="s">
        <v>1170</v>
      </c>
      <c r="B222" s="5">
        <v>21290</v>
      </c>
      <c r="C222" s="1">
        <v>5</v>
      </c>
      <c r="D222" s="1">
        <v>7</v>
      </c>
      <c r="E222" s="1">
        <v>4</v>
      </c>
      <c r="F222" s="1">
        <v>10</v>
      </c>
      <c r="G222" s="1">
        <v>6</v>
      </c>
      <c r="H222" s="1">
        <v>6</v>
      </c>
      <c r="I222" s="1">
        <v>6</v>
      </c>
      <c r="J222" s="1">
        <v>3</v>
      </c>
      <c r="K222" s="1">
        <v>7</v>
      </c>
      <c r="L222" s="1">
        <v>8</v>
      </c>
      <c r="M222" s="1">
        <v>5</v>
      </c>
      <c r="N222" s="1">
        <v>7</v>
      </c>
      <c r="O222" t="s">
        <v>1280</v>
      </c>
      <c r="P222" s="14">
        <f t="shared" si="22"/>
        <v>6.333333333333333</v>
      </c>
      <c r="Q222" s="14">
        <f t="shared" si="18"/>
        <v>2.0655911179772892</v>
      </c>
      <c r="R222" s="14">
        <f t="shared" si="19"/>
        <v>6</v>
      </c>
      <c r="S222" s="14">
        <f t="shared" si="20"/>
        <v>1.7888543819998317</v>
      </c>
      <c r="T222" s="14">
        <f t="shared" si="23"/>
        <v>1.0555555555555556</v>
      </c>
      <c r="U222" s="25" t="str">
        <f t="shared" si="21"/>
        <v>&lt; 2-fold</v>
      </c>
      <c r="V222">
        <v>181.9569981</v>
      </c>
      <c r="W222">
        <v>176.6748766</v>
      </c>
      <c r="X222">
        <v>1.0298974115711932</v>
      </c>
      <c r="Y222">
        <v>0.9709704954733478</v>
      </c>
      <c r="Z222">
        <v>1</v>
      </c>
      <c r="AA222" t="s">
        <v>1171</v>
      </c>
      <c r="AB222" t="s">
        <v>1279</v>
      </c>
      <c r="AC222" t="s">
        <v>1483</v>
      </c>
    </row>
    <row r="223" spans="1:29" ht="16.5" customHeight="1">
      <c r="A223" t="s">
        <v>1178</v>
      </c>
      <c r="B223" s="5">
        <v>21306</v>
      </c>
      <c r="C223" s="1">
        <v>4</v>
      </c>
      <c r="D223" s="1">
        <v>5</v>
      </c>
      <c r="E223" s="1">
        <v>3</v>
      </c>
      <c r="F223" s="1">
        <v>5</v>
      </c>
      <c r="G223" s="1">
        <v>4</v>
      </c>
      <c r="H223" s="1">
        <v>3</v>
      </c>
      <c r="I223" s="1">
        <v>2</v>
      </c>
      <c r="J223" s="1">
        <v>3</v>
      </c>
      <c r="K223" s="1">
        <v>2</v>
      </c>
      <c r="L223" s="1">
        <v>2</v>
      </c>
      <c r="M223" s="1">
        <v>3</v>
      </c>
      <c r="N223" s="1">
        <v>2</v>
      </c>
      <c r="O223" t="s">
        <v>1179</v>
      </c>
      <c r="P223" s="14">
        <f t="shared" si="22"/>
        <v>4</v>
      </c>
      <c r="Q223" s="14">
        <f t="shared" si="18"/>
        <v>0.8944271909999159</v>
      </c>
      <c r="R223" s="14">
        <f t="shared" si="19"/>
        <v>2.3333333333333335</v>
      </c>
      <c r="S223" s="14">
        <f t="shared" si="20"/>
        <v>0.5163977794943228</v>
      </c>
      <c r="T223" s="14">
        <f t="shared" si="23"/>
        <v>1.7142857142857142</v>
      </c>
      <c r="U223" s="25" t="str">
        <f t="shared" si="21"/>
        <v>&lt; 2-fold</v>
      </c>
      <c r="V223">
        <v>897.2773083</v>
      </c>
      <c r="W223">
        <v>579.841676</v>
      </c>
      <c r="X223">
        <v>1.5474522536734665</v>
      </c>
      <c r="Y223">
        <v>0.6462234925996067</v>
      </c>
      <c r="Z223">
        <v>0.555407003726252</v>
      </c>
      <c r="AA223" t="s">
        <v>1483</v>
      </c>
      <c r="AB223" t="s">
        <v>1483</v>
      </c>
      <c r="AC223" t="s">
        <v>1483</v>
      </c>
    </row>
    <row r="224" spans="1:29" ht="16.5" customHeight="1">
      <c r="A224" t="s">
        <v>1180</v>
      </c>
      <c r="B224" s="5">
        <v>21309</v>
      </c>
      <c r="C224" s="1">
        <v>1</v>
      </c>
      <c r="D224" s="1">
        <v>1</v>
      </c>
      <c r="E224" s="1">
        <v>2</v>
      </c>
      <c r="F224" s="1">
        <v>1</v>
      </c>
      <c r="G224" s="1">
        <v>1</v>
      </c>
      <c r="H224" s="1">
        <v>0</v>
      </c>
      <c r="I224" s="1">
        <v>0</v>
      </c>
      <c r="J224" s="1">
        <v>1</v>
      </c>
      <c r="K224" s="1">
        <v>1</v>
      </c>
      <c r="L224" s="1">
        <v>1</v>
      </c>
      <c r="M224" s="1">
        <v>1</v>
      </c>
      <c r="N224" s="1">
        <v>1</v>
      </c>
      <c r="O224" t="s">
        <v>1699</v>
      </c>
      <c r="P224" s="14">
        <f t="shared" si="22"/>
        <v>1</v>
      </c>
      <c r="Q224" s="14">
        <f t="shared" si="18"/>
        <v>0.6324555320336759</v>
      </c>
      <c r="R224" s="14">
        <f t="shared" si="19"/>
        <v>0.8333333333333334</v>
      </c>
      <c r="S224" s="14">
        <f t="shared" si="20"/>
        <v>0.40824829046386296</v>
      </c>
      <c r="T224" s="14">
        <f t="shared" si="23"/>
        <v>1.2</v>
      </c>
      <c r="U224" s="25" t="str">
        <f t="shared" si="21"/>
        <v>&lt; 2-fold</v>
      </c>
      <c r="V224">
        <v>0.223351471</v>
      </c>
      <c r="W224">
        <v>0.239505029</v>
      </c>
      <c r="X224">
        <v>0.9325544099535379</v>
      </c>
      <c r="Y224">
        <v>1.072323490540163</v>
      </c>
      <c r="Z224">
        <v>1</v>
      </c>
      <c r="AA224" t="s">
        <v>1483</v>
      </c>
      <c r="AB224" t="s">
        <v>1483</v>
      </c>
      <c r="AC224" t="s">
        <v>1483</v>
      </c>
    </row>
    <row r="225" spans="1:29" ht="16.5" customHeight="1">
      <c r="A225" t="s">
        <v>1181</v>
      </c>
      <c r="B225" s="5">
        <v>21419</v>
      </c>
      <c r="C225" s="1">
        <v>1</v>
      </c>
      <c r="D225" s="1">
        <v>1</v>
      </c>
      <c r="E225" s="1">
        <v>1</v>
      </c>
      <c r="F225" s="1">
        <v>4</v>
      </c>
      <c r="G225" s="1">
        <v>2</v>
      </c>
      <c r="H225" s="1">
        <v>2</v>
      </c>
      <c r="I225" s="1">
        <v>4</v>
      </c>
      <c r="J225" s="1">
        <v>2</v>
      </c>
      <c r="K225" s="1">
        <v>1</v>
      </c>
      <c r="L225" s="1">
        <v>2</v>
      </c>
      <c r="M225" s="1">
        <v>1</v>
      </c>
      <c r="N225" s="1">
        <v>2</v>
      </c>
      <c r="O225" t="s">
        <v>1453</v>
      </c>
      <c r="P225" s="14">
        <f t="shared" si="22"/>
        <v>1.8333333333333333</v>
      </c>
      <c r="Q225" s="14">
        <f t="shared" si="18"/>
        <v>1.169045194450012</v>
      </c>
      <c r="R225" s="14">
        <f t="shared" si="19"/>
        <v>2</v>
      </c>
      <c r="S225" s="14">
        <f t="shared" si="20"/>
        <v>1.0954451150103321</v>
      </c>
      <c r="T225" s="14">
        <f t="shared" si="23"/>
        <v>0.9166666666666666</v>
      </c>
      <c r="U225" s="25" t="str">
        <f t="shared" si="21"/>
        <v>&lt; 2-fold</v>
      </c>
      <c r="V225">
        <v>63.05956523</v>
      </c>
      <c r="W225">
        <v>87.17983067</v>
      </c>
      <c r="X225">
        <v>0.7233274571121623</v>
      </c>
      <c r="Y225">
        <v>1.3824997104249779</v>
      </c>
      <c r="Z225">
        <v>0.84805585154753</v>
      </c>
      <c r="AA225" t="s">
        <v>1483</v>
      </c>
      <c r="AB225" t="s">
        <v>1182</v>
      </c>
      <c r="AC225" t="s">
        <v>1483</v>
      </c>
    </row>
    <row r="226" spans="1:29" ht="16.5" customHeight="1">
      <c r="A226" t="s">
        <v>1183</v>
      </c>
      <c r="B226" s="5">
        <v>21472</v>
      </c>
      <c r="C226" s="1">
        <v>7</v>
      </c>
      <c r="D226" s="1">
        <v>4</v>
      </c>
      <c r="E226" s="1">
        <v>3</v>
      </c>
      <c r="F226" s="1">
        <v>4</v>
      </c>
      <c r="G226" s="1">
        <v>7</v>
      </c>
      <c r="H226" s="1">
        <v>5</v>
      </c>
      <c r="I226" s="1">
        <v>6</v>
      </c>
      <c r="J226" s="1">
        <v>3</v>
      </c>
      <c r="K226" s="1">
        <v>5</v>
      </c>
      <c r="L226" s="1">
        <v>4</v>
      </c>
      <c r="M226" s="1">
        <v>5</v>
      </c>
      <c r="N226" s="1">
        <v>7</v>
      </c>
      <c r="O226" t="s">
        <v>1365</v>
      </c>
      <c r="P226" s="14">
        <f t="shared" si="22"/>
        <v>5</v>
      </c>
      <c r="Q226" s="14">
        <f t="shared" si="18"/>
        <v>1.6733200530681511</v>
      </c>
      <c r="R226" s="14">
        <f t="shared" si="19"/>
        <v>5</v>
      </c>
      <c r="S226" s="14">
        <f t="shared" si="20"/>
        <v>1.4142135623730951</v>
      </c>
      <c r="T226" s="14">
        <f t="shared" si="23"/>
        <v>1</v>
      </c>
      <c r="U226" s="25" t="str">
        <f t="shared" si="21"/>
        <v>&lt; 2-fold</v>
      </c>
      <c r="V226" t="s">
        <v>1483</v>
      </c>
      <c r="W226" t="s">
        <v>1483</v>
      </c>
      <c r="X226" t="s">
        <v>1483</v>
      </c>
      <c r="Y226" t="s">
        <v>1483</v>
      </c>
      <c r="Z226" t="s">
        <v>1483</v>
      </c>
      <c r="AA226" t="s">
        <v>1483</v>
      </c>
      <c r="AB226" t="s">
        <v>1483</v>
      </c>
      <c r="AC226" t="s">
        <v>1483</v>
      </c>
    </row>
    <row r="227" spans="1:29" ht="16.5" customHeight="1">
      <c r="A227" t="s">
        <v>1184</v>
      </c>
      <c r="B227" s="5">
        <v>21482</v>
      </c>
      <c r="C227" s="1">
        <v>1</v>
      </c>
      <c r="D227" s="1">
        <v>1</v>
      </c>
      <c r="E227" s="1">
        <v>1</v>
      </c>
      <c r="F227" s="1">
        <v>1</v>
      </c>
      <c r="G227" s="1">
        <v>2</v>
      </c>
      <c r="H227" s="1">
        <v>1</v>
      </c>
      <c r="I227" s="1">
        <v>1</v>
      </c>
      <c r="J227" s="1">
        <v>1</v>
      </c>
      <c r="K227" s="1">
        <v>1</v>
      </c>
      <c r="L227" s="1">
        <v>1</v>
      </c>
      <c r="M227" s="1">
        <v>1</v>
      </c>
      <c r="N227" s="1">
        <v>1</v>
      </c>
      <c r="O227" t="s">
        <v>1699</v>
      </c>
      <c r="P227" s="14">
        <f t="shared" si="22"/>
        <v>1.1666666666666667</v>
      </c>
      <c r="Q227" s="14">
        <f t="shared" si="18"/>
        <v>0.4082482904638632</v>
      </c>
      <c r="R227" s="14">
        <f t="shared" si="19"/>
        <v>1</v>
      </c>
      <c r="S227" s="14">
        <f t="shared" si="20"/>
        <v>0</v>
      </c>
      <c r="T227" s="14">
        <f t="shared" si="23"/>
        <v>1.1666666666666667</v>
      </c>
      <c r="U227" s="25" t="str">
        <f t="shared" si="21"/>
        <v>&lt; 2-fold</v>
      </c>
      <c r="V227">
        <v>216.7253771</v>
      </c>
      <c r="W227">
        <v>227.6096129</v>
      </c>
      <c r="X227">
        <v>0.9521802455470896</v>
      </c>
      <c r="Y227">
        <v>1.0502213259270412</v>
      </c>
      <c r="Z227">
        <v>1</v>
      </c>
      <c r="AA227" t="s">
        <v>1483</v>
      </c>
      <c r="AB227" t="s">
        <v>1483</v>
      </c>
      <c r="AC227" t="s">
        <v>1483</v>
      </c>
    </row>
    <row r="228" spans="1:29" ht="16.5" customHeight="1">
      <c r="A228" t="s">
        <v>1185</v>
      </c>
      <c r="B228" s="5">
        <v>21517</v>
      </c>
      <c r="C228" s="1">
        <v>2</v>
      </c>
      <c r="D228" s="1">
        <v>2</v>
      </c>
      <c r="E228" s="1">
        <v>3</v>
      </c>
      <c r="F228" s="1">
        <v>4</v>
      </c>
      <c r="G228" s="1">
        <v>3</v>
      </c>
      <c r="H228" s="1">
        <v>2</v>
      </c>
      <c r="I228" s="1">
        <v>2</v>
      </c>
      <c r="J228" s="1">
        <v>1</v>
      </c>
      <c r="K228" s="1">
        <v>3</v>
      </c>
      <c r="L228" s="1">
        <v>3</v>
      </c>
      <c r="M228" s="1">
        <v>3</v>
      </c>
      <c r="N228" s="1">
        <v>2</v>
      </c>
      <c r="O228" t="s">
        <v>1569</v>
      </c>
      <c r="P228" s="14">
        <f t="shared" si="22"/>
        <v>2.6666666666666665</v>
      </c>
      <c r="Q228" s="14">
        <f t="shared" si="18"/>
        <v>0.8164965809277264</v>
      </c>
      <c r="R228" s="14">
        <f t="shared" si="19"/>
        <v>2.3333333333333335</v>
      </c>
      <c r="S228" s="14">
        <f t="shared" si="20"/>
        <v>0.8164965809277264</v>
      </c>
      <c r="T228" s="14">
        <f t="shared" si="23"/>
        <v>1.1428571428571428</v>
      </c>
      <c r="U228" s="25" t="str">
        <f t="shared" si="21"/>
        <v>&lt; 2-fold</v>
      </c>
      <c r="V228">
        <v>30.22689904</v>
      </c>
      <c r="W228">
        <v>45.7454606</v>
      </c>
      <c r="X228">
        <v>0.660762808889501</v>
      </c>
      <c r="Y228">
        <v>1.5134023685150073</v>
      </c>
      <c r="Z228">
        <v>0.710916039386452</v>
      </c>
      <c r="AA228" t="s">
        <v>1396</v>
      </c>
      <c r="AB228" t="s">
        <v>1483</v>
      </c>
      <c r="AC228" t="s">
        <v>1483</v>
      </c>
    </row>
    <row r="229" spans="1:29" ht="16.5" customHeight="1">
      <c r="A229" t="s">
        <v>1186</v>
      </c>
      <c r="B229" s="5">
        <v>21538</v>
      </c>
      <c r="C229" s="1">
        <v>1</v>
      </c>
      <c r="D229" s="1">
        <v>1</v>
      </c>
      <c r="E229" s="1">
        <v>1</v>
      </c>
      <c r="F229" s="1">
        <v>1</v>
      </c>
      <c r="G229" s="1">
        <v>1</v>
      </c>
      <c r="H229" s="1">
        <v>2</v>
      </c>
      <c r="I229" s="1">
        <v>1</v>
      </c>
      <c r="J229" s="1">
        <v>1</v>
      </c>
      <c r="K229" s="1">
        <v>1</v>
      </c>
      <c r="L229" s="1">
        <v>0</v>
      </c>
      <c r="M229" s="1">
        <v>1</v>
      </c>
      <c r="N229" s="1">
        <v>1</v>
      </c>
      <c r="O229" t="s">
        <v>1190</v>
      </c>
      <c r="P229" s="14">
        <f t="shared" si="22"/>
        <v>1.1666666666666667</v>
      </c>
      <c r="Q229" s="14">
        <f t="shared" si="18"/>
        <v>0.4082482904638632</v>
      </c>
      <c r="R229" s="14">
        <f t="shared" si="19"/>
        <v>0.8333333333333334</v>
      </c>
      <c r="S229" s="14">
        <f t="shared" si="20"/>
        <v>0.40824829046386296</v>
      </c>
      <c r="T229" s="14">
        <f t="shared" si="23"/>
        <v>1.4000000000000001</v>
      </c>
      <c r="U229" s="25" t="str">
        <f t="shared" si="21"/>
        <v>&lt; 2-fold</v>
      </c>
      <c r="V229">
        <v>98.27464711</v>
      </c>
      <c r="W229">
        <v>75.44408424</v>
      </c>
      <c r="X229">
        <v>1.3026156802085667</v>
      </c>
      <c r="Y229">
        <v>0.7676861373570186</v>
      </c>
      <c r="Z229">
        <v>0.958130171104144</v>
      </c>
      <c r="AA229" t="s">
        <v>1187</v>
      </c>
      <c r="AB229" t="s">
        <v>1188</v>
      </c>
      <c r="AC229" t="s">
        <v>1189</v>
      </c>
    </row>
    <row r="230" spans="1:29" ht="16.5" customHeight="1">
      <c r="A230" t="s">
        <v>1191</v>
      </c>
      <c r="B230" s="5">
        <v>21595</v>
      </c>
      <c r="C230" s="1">
        <v>31</v>
      </c>
      <c r="D230" s="1">
        <v>31</v>
      </c>
      <c r="E230" s="1">
        <v>33</v>
      </c>
      <c r="F230" s="1">
        <v>36</v>
      </c>
      <c r="G230" s="1">
        <v>38</v>
      </c>
      <c r="H230" s="1">
        <v>31</v>
      </c>
      <c r="I230" s="1">
        <v>22</v>
      </c>
      <c r="J230" s="1">
        <v>25</v>
      </c>
      <c r="K230" s="1">
        <v>24</v>
      </c>
      <c r="L230" s="1">
        <v>17</v>
      </c>
      <c r="M230" s="1">
        <v>28</v>
      </c>
      <c r="N230" s="1">
        <v>31</v>
      </c>
      <c r="O230" t="s">
        <v>1193</v>
      </c>
      <c r="P230" s="14">
        <f t="shared" si="22"/>
        <v>33.333333333333336</v>
      </c>
      <c r="Q230" s="14">
        <f t="shared" si="18"/>
        <v>3.011090610836324</v>
      </c>
      <c r="R230" s="14">
        <f t="shared" si="19"/>
        <v>24.5</v>
      </c>
      <c r="S230" s="14">
        <f t="shared" si="20"/>
        <v>4.847679857416329</v>
      </c>
      <c r="T230" s="14">
        <f t="shared" si="23"/>
        <v>1.360544217687075</v>
      </c>
      <c r="U230" s="25" t="str">
        <f t="shared" si="21"/>
        <v>&lt; 2-fold</v>
      </c>
      <c r="V230">
        <v>196.9215467</v>
      </c>
      <c r="W230">
        <v>108.0167682</v>
      </c>
      <c r="X230">
        <v>1.8230646035936482</v>
      </c>
      <c r="Y230">
        <v>0.5485269134339985</v>
      </c>
      <c r="Z230">
        <v>0.196568751529156</v>
      </c>
      <c r="AA230" t="s">
        <v>1450</v>
      </c>
      <c r="AB230" t="s">
        <v>1192</v>
      </c>
      <c r="AC230" t="s">
        <v>1393</v>
      </c>
    </row>
    <row r="231" spans="1:29" ht="16.5" customHeight="1">
      <c r="A231" t="s">
        <v>1194</v>
      </c>
      <c r="B231" s="5">
        <v>21607</v>
      </c>
      <c r="C231" s="1">
        <v>1</v>
      </c>
      <c r="D231" s="1">
        <v>1</v>
      </c>
      <c r="E231" s="1">
        <v>1</v>
      </c>
      <c r="F231" s="1">
        <v>0</v>
      </c>
      <c r="G231" s="1">
        <v>1</v>
      </c>
      <c r="H231" s="1">
        <v>1</v>
      </c>
      <c r="I231" s="1">
        <v>2</v>
      </c>
      <c r="J231" s="1">
        <v>1</v>
      </c>
      <c r="K231" s="1">
        <v>1</v>
      </c>
      <c r="L231" s="1">
        <v>1</v>
      </c>
      <c r="M231" s="1">
        <v>1</v>
      </c>
      <c r="N231" s="1">
        <v>1</v>
      </c>
      <c r="O231" t="s">
        <v>1542</v>
      </c>
      <c r="P231" s="14">
        <f t="shared" si="22"/>
        <v>0.8333333333333334</v>
      </c>
      <c r="Q231" s="14">
        <f t="shared" si="18"/>
        <v>0.40824829046386296</v>
      </c>
      <c r="R231" s="14">
        <f t="shared" si="19"/>
        <v>1.1666666666666667</v>
      </c>
      <c r="S231" s="14">
        <f t="shared" si="20"/>
        <v>0.4082482904638632</v>
      </c>
      <c r="T231" s="14">
        <f t="shared" si="23"/>
        <v>0.7142857142857143</v>
      </c>
      <c r="U231" s="25" t="str">
        <f t="shared" si="21"/>
        <v>&lt; 2-fold</v>
      </c>
      <c r="V231">
        <v>115.2493589</v>
      </c>
      <c r="W231">
        <v>146.896418</v>
      </c>
      <c r="X231">
        <v>0.7845620776130837</v>
      </c>
      <c r="Y231">
        <v>1.2745964003796295</v>
      </c>
      <c r="Z231">
        <v>0.933368727297203</v>
      </c>
      <c r="AA231" t="s">
        <v>1483</v>
      </c>
      <c r="AB231" t="s">
        <v>1195</v>
      </c>
      <c r="AC231" t="s">
        <v>1483</v>
      </c>
    </row>
    <row r="232" spans="1:29" ht="16.5" customHeight="1">
      <c r="A232" t="s">
        <v>1196</v>
      </c>
      <c r="B232" s="5">
        <v>21612</v>
      </c>
      <c r="C232" s="1">
        <v>1</v>
      </c>
      <c r="D232" s="1">
        <v>1</v>
      </c>
      <c r="E232" s="1">
        <v>1</v>
      </c>
      <c r="F232" s="1">
        <v>1</v>
      </c>
      <c r="G232" s="1">
        <v>1</v>
      </c>
      <c r="H232" s="1">
        <v>1</v>
      </c>
      <c r="I232" s="1">
        <v>1</v>
      </c>
      <c r="J232" s="1">
        <v>2</v>
      </c>
      <c r="K232" s="1">
        <v>1</v>
      </c>
      <c r="L232" s="1">
        <v>1</v>
      </c>
      <c r="M232" s="1">
        <v>1</v>
      </c>
      <c r="N232" s="1">
        <v>2</v>
      </c>
      <c r="O232" t="s">
        <v>1599</v>
      </c>
      <c r="P232" s="14">
        <f t="shared" si="22"/>
        <v>1</v>
      </c>
      <c r="Q232" s="14">
        <f t="shared" si="18"/>
        <v>0</v>
      </c>
      <c r="R232" s="14">
        <f t="shared" si="19"/>
        <v>1.3333333333333333</v>
      </c>
      <c r="S232" s="14">
        <f t="shared" si="20"/>
        <v>0.5163977794943223</v>
      </c>
      <c r="T232" s="14">
        <f t="shared" si="23"/>
        <v>0.75</v>
      </c>
      <c r="U232" s="25" t="str">
        <f t="shared" si="21"/>
        <v>&lt; 2-fold</v>
      </c>
      <c r="V232">
        <v>16.52800883</v>
      </c>
      <c r="W232">
        <v>32.17350894</v>
      </c>
      <c r="X232">
        <v>0.513714834798495</v>
      </c>
      <c r="Y232">
        <v>1.9466052608588784</v>
      </c>
      <c r="Z232">
        <v>0.222064025768569</v>
      </c>
      <c r="AA232" t="s">
        <v>1483</v>
      </c>
      <c r="AB232" t="s">
        <v>1483</v>
      </c>
      <c r="AC232" t="s">
        <v>1483</v>
      </c>
    </row>
    <row r="233" spans="1:29" ht="16.5" customHeight="1">
      <c r="A233" t="s">
        <v>1197</v>
      </c>
      <c r="B233" s="5">
        <v>21640</v>
      </c>
      <c r="C233" s="1">
        <v>5</v>
      </c>
      <c r="D233" s="1">
        <v>6</v>
      </c>
      <c r="E233" s="1">
        <v>5</v>
      </c>
      <c r="F233" s="1">
        <v>2</v>
      </c>
      <c r="G233" s="1">
        <v>7</v>
      </c>
      <c r="H233" s="1">
        <v>4</v>
      </c>
      <c r="I233" s="1">
        <v>5</v>
      </c>
      <c r="J233" s="1">
        <v>4</v>
      </c>
      <c r="K233" s="1">
        <v>7</v>
      </c>
      <c r="L233" s="1">
        <v>7</v>
      </c>
      <c r="M233" s="1">
        <v>7</v>
      </c>
      <c r="N233" s="1">
        <v>8</v>
      </c>
      <c r="O233" t="s">
        <v>1200</v>
      </c>
      <c r="P233" s="14">
        <f t="shared" si="22"/>
        <v>4.833333333333333</v>
      </c>
      <c r="Q233" s="14">
        <f t="shared" si="18"/>
        <v>1.722401424368509</v>
      </c>
      <c r="R233" s="14">
        <f t="shared" si="19"/>
        <v>6.333333333333333</v>
      </c>
      <c r="S233" s="14">
        <f t="shared" si="20"/>
        <v>1.5055453054181624</v>
      </c>
      <c r="T233" s="14">
        <f t="shared" si="23"/>
        <v>0.7631578947368421</v>
      </c>
      <c r="U233" s="25" t="str">
        <f t="shared" si="21"/>
        <v>&lt; 2-fold</v>
      </c>
      <c r="V233">
        <v>168.1836574</v>
      </c>
      <c r="W233">
        <v>204.7768001</v>
      </c>
      <c r="X233">
        <v>0.8213023023988545</v>
      </c>
      <c r="Y233">
        <v>1.2175784690718707</v>
      </c>
      <c r="Z233">
        <v>0.972037211071004</v>
      </c>
      <c r="AA233" t="s">
        <v>1648</v>
      </c>
      <c r="AB233" t="s">
        <v>1198</v>
      </c>
      <c r="AC233" t="s">
        <v>1199</v>
      </c>
    </row>
    <row r="234" spans="1:29" ht="16.5" customHeight="1">
      <c r="A234" t="s">
        <v>1201</v>
      </c>
      <c r="B234" s="5">
        <v>21726</v>
      </c>
      <c r="C234" s="1">
        <v>1</v>
      </c>
      <c r="D234" s="1">
        <v>1</v>
      </c>
      <c r="E234" s="1">
        <v>1</v>
      </c>
      <c r="F234" s="1">
        <v>1</v>
      </c>
      <c r="G234" s="1">
        <v>1</v>
      </c>
      <c r="H234" s="1">
        <v>1</v>
      </c>
      <c r="I234" s="1">
        <v>2</v>
      </c>
      <c r="J234" s="1">
        <v>1</v>
      </c>
      <c r="K234" s="1">
        <v>1</v>
      </c>
      <c r="L234" s="1">
        <v>1</v>
      </c>
      <c r="M234" s="1">
        <v>1</v>
      </c>
      <c r="N234" s="1">
        <v>1</v>
      </c>
      <c r="O234" t="s">
        <v>1380</v>
      </c>
      <c r="P234" s="14">
        <f t="shared" si="22"/>
        <v>1</v>
      </c>
      <c r="Q234" s="14">
        <f t="shared" si="18"/>
        <v>0</v>
      </c>
      <c r="R234" s="14">
        <f t="shared" si="19"/>
        <v>1.1666666666666667</v>
      </c>
      <c r="S234" s="14">
        <f t="shared" si="20"/>
        <v>0.4082482904638632</v>
      </c>
      <c r="T234" s="14">
        <f t="shared" si="23"/>
        <v>0.8571428571428571</v>
      </c>
      <c r="U234" s="25" t="str">
        <f t="shared" si="21"/>
        <v>&lt; 2-fold</v>
      </c>
      <c r="V234">
        <v>206.5256599</v>
      </c>
      <c r="W234">
        <v>122.0677299</v>
      </c>
      <c r="X234">
        <v>1.6918940007255758</v>
      </c>
      <c r="Y234">
        <v>0.5910535763890326</v>
      </c>
      <c r="Z234">
        <v>0.345330573851926</v>
      </c>
      <c r="AA234" t="s">
        <v>1483</v>
      </c>
      <c r="AB234" t="s">
        <v>1483</v>
      </c>
      <c r="AC234" t="s">
        <v>1483</v>
      </c>
    </row>
    <row r="235" spans="1:29" ht="16.5" customHeight="1">
      <c r="A235" t="s">
        <v>1202</v>
      </c>
      <c r="B235" s="5">
        <v>21748</v>
      </c>
      <c r="C235" s="1">
        <v>4</v>
      </c>
      <c r="D235" s="1">
        <v>10</v>
      </c>
      <c r="E235" s="1">
        <v>9</v>
      </c>
      <c r="F235" s="1">
        <v>5</v>
      </c>
      <c r="G235" s="1">
        <v>6</v>
      </c>
      <c r="H235" s="1">
        <v>7</v>
      </c>
      <c r="I235" s="1">
        <v>4</v>
      </c>
      <c r="J235" s="1">
        <v>5</v>
      </c>
      <c r="K235" s="1">
        <v>5</v>
      </c>
      <c r="L235" s="1">
        <v>2</v>
      </c>
      <c r="M235" s="1">
        <v>5</v>
      </c>
      <c r="N235" s="1">
        <v>6</v>
      </c>
      <c r="O235" t="s">
        <v>1567</v>
      </c>
      <c r="P235" s="14">
        <f t="shared" si="22"/>
        <v>6.833333333333333</v>
      </c>
      <c r="Q235" s="14">
        <f t="shared" si="18"/>
        <v>2.3166067138525395</v>
      </c>
      <c r="R235" s="14">
        <f t="shared" si="19"/>
        <v>4.5</v>
      </c>
      <c r="S235" s="14">
        <f t="shared" si="20"/>
        <v>1.378404875209022</v>
      </c>
      <c r="T235" s="14">
        <f t="shared" si="23"/>
        <v>1.5185185185185184</v>
      </c>
      <c r="U235" s="25" t="str">
        <f t="shared" si="21"/>
        <v>&lt; 2-fold</v>
      </c>
      <c r="V235">
        <v>242.0385438</v>
      </c>
      <c r="W235">
        <v>265.8505826</v>
      </c>
      <c r="X235">
        <v>0.9104307443409756</v>
      </c>
      <c r="Y235">
        <v>1.0983811851870842</v>
      </c>
      <c r="Z235">
        <v>1</v>
      </c>
      <c r="AA235" t="s">
        <v>1784</v>
      </c>
      <c r="AB235" t="s">
        <v>1785</v>
      </c>
      <c r="AC235" t="s">
        <v>1786</v>
      </c>
    </row>
    <row r="236" spans="1:29" ht="16.5" customHeight="1">
      <c r="A236" t="s">
        <v>1203</v>
      </c>
      <c r="B236" s="5">
        <v>21749</v>
      </c>
      <c r="C236" s="1">
        <v>2</v>
      </c>
      <c r="D236" s="1">
        <v>3</v>
      </c>
      <c r="E236" s="1">
        <v>4</v>
      </c>
      <c r="F236" s="1">
        <v>2</v>
      </c>
      <c r="G236" s="1">
        <v>4</v>
      </c>
      <c r="H236" s="1">
        <v>4</v>
      </c>
      <c r="I236" s="1">
        <v>3</v>
      </c>
      <c r="J236" s="1">
        <v>2</v>
      </c>
      <c r="K236" s="1">
        <v>3</v>
      </c>
      <c r="L236" s="1">
        <v>3</v>
      </c>
      <c r="M236" s="1">
        <v>5</v>
      </c>
      <c r="N236" s="1">
        <v>3</v>
      </c>
      <c r="O236" t="s">
        <v>1610</v>
      </c>
      <c r="P236" s="14">
        <f t="shared" si="22"/>
        <v>3.1666666666666665</v>
      </c>
      <c r="Q236" s="14">
        <f t="shared" si="18"/>
        <v>0.9831920802501752</v>
      </c>
      <c r="R236" s="14">
        <f t="shared" si="19"/>
        <v>3.1666666666666665</v>
      </c>
      <c r="S236" s="14">
        <f t="shared" si="20"/>
        <v>0.9831920802501752</v>
      </c>
      <c r="T236" s="14">
        <f t="shared" si="23"/>
        <v>1</v>
      </c>
      <c r="U236" s="25" t="str">
        <f t="shared" si="21"/>
        <v>&lt; 2-fold</v>
      </c>
      <c r="V236">
        <v>526.1416145</v>
      </c>
      <c r="W236">
        <v>553.9751328</v>
      </c>
      <c r="X236">
        <v>0.9497567369868772</v>
      </c>
      <c r="Y236">
        <v>1.052901191490908</v>
      </c>
      <c r="Z236">
        <v>1</v>
      </c>
      <c r="AA236" t="s">
        <v>1483</v>
      </c>
      <c r="AB236" t="s">
        <v>1483</v>
      </c>
      <c r="AC236" t="s">
        <v>1483</v>
      </c>
    </row>
    <row r="237" spans="1:29" ht="16.5" customHeight="1">
      <c r="A237" t="s">
        <v>1204</v>
      </c>
      <c r="B237" s="5">
        <v>21751</v>
      </c>
      <c r="C237" s="1">
        <v>2</v>
      </c>
      <c r="D237" s="1">
        <v>0</v>
      </c>
      <c r="E237" s="1">
        <v>1</v>
      </c>
      <c r="F237" s="1">
        <v>0</v>
      </c>
      <c r="G237" s="1">
        <v>1</v>
      </c>
      <c r="H237" s="1">
        <v>1</v>
      </c>
      <c r="I237" s="1">
        <v>1</v>
      </c>
      <c r="J237" s="1">
        <v>1</v>
      </c>
      <c r="K237" s="1">
        <v>1</v>
      </c>
      <c r="L237" s="1">
        <v>1</v>
      </c>
      <c r="M237" s="1">
        <v>1</v>
      </c>
      <c r="N237" s="1">
        <v>1</v>
      </c>
      <c r="O237" t="s">
        <v>1686</v>
      </c>
      <c r="P237" s="14">
        <f t="shared" si="22"/>
        <v>0.8333333333333334</v>
      </c>
      <c r="Q237" s="14">
        <f t="shared" si="18"/>
        <v>0.752772652709081</v>
      </c>
      <c r="R237" s="14">
        <f t="shared" si="19"/>
        <v>1</v>
      </c>
      <c r="S237" s="14">
        <f t="shared" si="20"/>
        <v>0</v>
      </c>
      <c r="T237" s="14">
        <f t="shared" si="23"/>
        <v>0.8333333333333334</v>
      </c>
      <c r="U237" s="25" t="str">
        <f t="shared" si="21"/>
        <v>&lt; 2-fold</v>
      </c>
      <c r="V237">
        <v>127.6081403</v>
      </c>
      <c r="W237">
        <v>112.3278588</v>
      </c>
      <c r="X237">
        <v>1.1360328743309047</v>
      </c>
      <c r="Y237">
        <v>0.8802562166952919</v>
      </c>
      <c r="Z237">
        <v>1</v>
      </c>
      <c r="AA237" t="s">
        <v>1483</v>
      </c>
      <c r="AB237" t="s">
        <v>1205</v>
      </c>
      <c r="AC237" t="s">
        <v>1483</v>
      </c>
    </row>
    <row r="238" spans="1:29" ht="16.5" customHeight="1">
      <c r="A238" t="s">
        <v>1206</v>
      </c>
      <c r="B238" s="5">
        <v>21815</v>
      </c>
      <c r="C238" s="1">
        <v>31</v>
      </c>
      <c r="D238" s="1">
        <v>32</v>
      </c>
      <c r="E238" s="1">
        <v>34</v>
      </c>
      <c r="F238" s="1">
        <v>32</v>
      </c>
      <c r="G238" s="1">
        <v>33</v>
      </c>
      <c r="H238" s="1">
        <v>36</v>
      </c>
      <c r="I238" s="1">
        <v>31</v>
      </c>
      <c r="J238" s="1">
        <v>30</v>
      </c>
      <c r="K238" s="1">
        <v>33</v>
      </c>
      <c r="L238" s="1">
        <v>30</v>
      </c>
      <c r="M238" s="1">
        <v>30</v>
      </c>
      <c r="N238" s="1">
        <v>29</v>
      </c>
      <c r="O238" t="s">
        <v>1380</v>
      </c>
      <c r="P238" s="14">
        <f t="shared" si="22"/>
        <v>33</v>
      </c>
      <c r="Q238" s="14">
        <f t="shared" si="18"/>
        <v>1.7888543819998317</v>
      </c>
      <c r="R238" s="14">
        <f t="shared" si="19"/>
        <v>30.5</v>
      </c>
      <c r="S238" s="14">
        <f t="shared" si="20"/>
        <v>1.378404875209022</v>
      </c>
      <c r="T238" s="14">
        <f t="shared" si="23"/>
        <v>1.0819672131147542</v>
      </c>
      <c r="U238" s="25" t="str">
        <f t="shared" si="21"/>
        <v>&lt; 2-fold</v>
      </c>
      <c r="V238">
        <v>47.79721473</v>
      </c>
      <c r="W238">
        <v>110.1723135</v>
      </c>
      <c r="X238">
        <v>0.4338405286369883</v>
      </c>
      <c r="Y238">
        <v>2.3049944253519477</v>
      </c>
      <c r="Z238">
        <v>0.0200280267282441</v>
      </c>
      <c r="AA238" t="s">
        <v>1207</v>
      </c>
      <c r="AB238" t="s">
        <v>1208</v>
      </c>
      <c r="AC238" t="s">
        <v>1209</v>
      </c>
    </row>
    <row r="239" spans="1:29" ht="16.5" customHeight="1">
      <c r="A239" t="s">
        <v>1103</v>
      </c>
      <c r="B239" s="5">
        <v>21837</v>
      </c>
      <c r="C239" s="1">
        <v>1</v>
      </c>
      <c r="D239" s="1">
        <v>1</v>
      </c>
      <c r="E239" s="1">
        <v>1</v>
      </c>
      <c r="F239" s="1">
        <v>2</v>
      </c>
      <c r="G239" s="1">
        <v>1</v>
      </c>
      <c r="H239" s="1">
        <v>1</v>
      </c>
      <c r="I239" s="1">
        <v>1</v>
      </c>
      <c r="J239" s="1">
        <v>1</v>
      </c>
      <c r="K239" s="1">
        <v>1</v>
      </c>
      <c r="L239" s="1">
        <v>1</v>
      </c>
      <c r="M239" s="1">
        <v>1</v>
      </c>
      <c r="N239" s="1">
        <v>1</v>
      </c>
      <c r="O239" t="s">
        <v>1633</v>
      </c>
      <c r="P239" s="14">
        <f t="shared" si="22"/>
        <v>1.1666666666666667</v>
      </c>
      <c r="Q239" s="14">
        <f t="shared" si="18"/>
        <v>0.4082482904638632</v>
      </c>
      <c r="R239" s="14">
        <f t="shared" si="19"/>
        <v>1</v>
      </c>
      <c r="S239" s="14">
        <f t="shared" si="20"/>
        <v>0</v>
      </c>
      <c r="T239" s="14">
        <f t="shared" si="23"/>
        <v>1.1666666666666667</v>
      </c>
      <c r="U239" s="25" t="str">
        <f t="shared" si="21"/>
        <v>&lt; 2-fold</v>
      </c>
      <c r="V239">
        <v>37.59749757</v>
      </c>
      <c r="W239">
        <v>46.46397569</v>
      </c>
      <c r="X239">
        <v>0.8091752161038548</v>
      </c>
      <c r="Y239">
        <v>1.235826283477834</v>
      </c>
      <c r="Z239">
        <v>0.96542542609</v>
      </c>
      <c r="AA239" t="s">
        <v>1455</v>
      </c>
      <c r="AB239" t="s">
        <v>1483</v>
      </c>
      <c r="AC239" t="s">
        <v>1483</v>
      </c>
    </row>
    <row r="240" spans="1:29" ht="16.5" customHeight="1">
      <c r="A240" t="s">
        <v>1104</v>
      </c>
      <c r="B240" s="5">
        <v>21871</v>
      </c>
      <c r="C240" s="1">
        <v>8</v>
      </c>
      <c r="D240" s="1">
        <v>8</v>
      </c>
      <c r="E240" s="1">
        <v>6</v>
      </c>
      <c r="F240" s="1">
        <v>7</v>
      </c>
      <c r="G240" s="1">
        <v>6</v>
      </c>
      <c r="H240" s="1">
        <v>7</v>
      </c>
      <c r="I240" s="1">
        <v>9</v>
      </c>
      <c r="J240" s="1">
        <v>11</v>
      </c>
      <c r="K240" s="1">
        <v>9</v>
      </c>
      <c r="L240" s="1">
        <v>10</v>
      </c>
      <c r="M240" s="1">
        <v>10</v>
      </c>
      <c r="N240" s="1">
        <v>9</v>
      </c>
      <c r="O240" t="s">
        <v>1106</v>
      </c>
      <c r="P240" s="14">
        <f t="shared" si="22"/>
        <v>7</v>
      </c>
      <c r="Q240" s="14">
        <f t="shared" si="18"/>
        <v>0.8944271909999159</v>
      </c>
      <c r="R240" s="14">
        <f t="shared" si="19"/>
        <v>9.666666666666666</v>
      </c>
      <c r="S240" s="14">
        <f t="shared" si="20"/>
        <v>0.816496580927726</v>
      </c>
      <c r="T240" s="14">
        <f t="shared" si="23"/>
        <v>0.7241379310344828</v>
      </c>
      <c r="U240" s="25" t="str">
        <f t="shared" si="21"/>
        <v>&lt; 2-fold</v>
      </c>
      <c r="V240">
        <v>41.76672502</v>
      </c>
      <c r="W240">
        <v>204.45746</v>
      </c>
      <c r="X240">
        <v>0.2042807585499693</v>
      </c>
      <c r="Y240">
        <v>4.895223647582987</v>
      </c>
      <c r="Z240">
        <v>5.24684085536422E-12</v>
      </c>
      <c r="AA240" t="s">
        <v>1727</v>
      </c>
      <c r="AB240" t="s">
        <v>1105</v>
      </c>
      <c r="AC240" t="s">
        <v>1483</v>
      </c>
    </row>
    <row r="241" spans="1:29" ht="16.5" customHeight="1">
      <c r="A241" t="s">
        <v>1107</v>
      </c>
      <c r="B241" s="5">
        <v>21887</v>
      </c>
      <c r="C241" s="1">
        <v>2</v>
      </c>
      <c r="D241" s="1">
        <v>1</v>
      </c>
      <c r="E241" s="1">
        <v>1</v>
      </c>
      <c r="F241" s="1">
        <v>1</v>
      </c>
      <c r="G241" s="1">
        <v>2</v>
      </c>
      <c r="H241" s="1">
        <v>2</v>
      </c>
      <c r="I241" s="1">
        <v>1</v>
      </c>
      <c r="J241" s="1">
        <v>1</v>
      </c>
      <c r="K241" s="1">
        <v>1</v>
      </c>
      <c r="L241" s="1">
        <v>2</v>
      </c>
      <c r="M241" s="1">
        <v>1</v>
      </c>
      <c r="N241" s="1">
        <v>1</v>
      </c>
      <c r="O241" t="s">
        <v>1602</v>
      </c>
      <c r="P241" s="14">
        <f t="shared" si="22"/>
        <v>1.5</v>
      </c>
      <c r="Q241" s="14">
        <f t="shared" si="18"/>
        <v>0.5477225575051661</v>
      </c>
      <c r="R241" s="14">
        <f t="shared" si="19"/>
        <v>1.1666666666666667</v>
      </c>
      <c r="S241" s="14">
        <f t="shared" si="20"/>
        <v>0.4082482904638632</v>
      </c>
      <c r="T241" s="14">
        <f t="shared" si="23"/>
        <v>1.2857142857142856</v>
      </c>
      <c r="U241" s="25" t="str">
        <f t="shared" si="21"/>
        <v>&lt; 2-fold</v>
      </c>
      <c r="V241">
        <v>67.37769367</v>
      </c>
      <c r="W241">
        <v>59.87625733</v>
      </c>
      <c r="X241">
        <v>1.1252823184765346</v>
      </c>
      <c r="Y241">
        <v>0.8886658784027209</v>
      </c>
      <c r="Z241">
        <v>1</v>
      </c>
      <c r="AA241" t="s">
        <v>1483</v>
      </c>
      <c r="AB241" t="s">
        <v>1483</v>
      </c>
      <c r="AC241" t="s">
        <v>1483</v>
      </c>
    </row>
    <row r="242" spans="1:29" ht="16.5" customHeight="1">
      <c r="A242" t="s">
        <v>1108</v>
      </c>
      <c r="B242" s="5">
        <v>21905</v>
      </c>
      <c r="C242" s="1">
        <v>1</v>
      </c>
      <c r="D242" s="1">
        <v>1</v>
      </c>
      <c r="E242" s="1">
        <v>1</v>
      </c>
      <c r="F242" s="1">
        <v>1</v>
      </c>
      <c r="G242" s="1">
        <v>1</v>
      </c>
      <c r="H242" s="1">
        <v>1</v>
      </c>
      <c r="I242" s="1">
        <v>1</v>
      </c>
      <c r="J242" s="1">
        <v>1</v>
      </c>
      <c r="K242" s="1">
        <v>1</v>
      </c>
      <c r="L242" s="1">
        <v>1</v>
      </c>
      <c r="M242" s="1">
        <v>2</v>
      </c>
      <c r="N242" s="1">
        <v>1</v>
      </c>
      <c r="O242" t="s">
        <v>1398</v>
      </c>
      <c r="P242" s="14">
        <f t="shared" si="22"/>
        <v>1</v>
      </c>
      <c r="Q242" s="14">
        <f t="shared" si="18"/>
        <v>0</v>
      </c>
      <c r="R242" s="14">
        <f t="shared" si="19"/>
        <v>1.1666666666666667</v>
      </c>
      <c r="S242" s="14">
        <f t="shared" si="20"/>
        <v>0.4082482904638632</v>
      </c>
      <c r="T242" s="14">
        <f t="shared" si="23"/>
        <v>0.8571428571428571</v>
      </c>
      <c r="U242" s="25" t="str">
        <f t="shared" si="21"/>
        <v>&lt; 2-fold</v>
      </c>
      <c r="V242">
        <v>0.372252451</v>
      </c>
      <c r="W242">
        <v>0.718515088</v>
      </c>
      <c r="X242">
        <v>0.518085781658631</v>
      </c>
      <c r="Y242">
        <v>1.9301822891154046</v>
      </c>
      <c r="Z242">
        <v>1</v>
      </c>
      <c r="AA242" t="s">
        <v>1483</v>
      </c>
      <c r="AB242" t="s">
        <v>1483</v>
      </c>
      <c r="AC242" t="s">
        <v>1483</v>
      </c>
    </row>
    <row r="243" spans="1:29" ht="16.5" customHeight="1">
      <c r="A243" t="s">
        <v>1109</v>
      </c>
      <c r="B243" s="5">
        <v>21916</v>
      </c>
      <c r="C243" s="1">
        <v>13</v>
      </c>
      <c r="D243" s="1">
        <v>12</v>
      </c>
      <c r="E243" s="1">
        <v>11</v>
      </c>
      <c r="F243" s="1">
        <v>6</v>
      </c>
      <c r="G243" s="1">
        <v>11</v>
      </c>
      <c r="H243" s="1">
        <v>10</v>
      </c>
      <c r="I243" s="1">
        <v>11</v>
      </c>
      <c r="J243" s="1">
        <v>9</v>
      </c>
      <c r="K243" s="1">
        <v>11</v>
      </c>
      <c r="L243" s="1">
        <v>13</v>
      </c>
      <c r="M243" s="1">
        <v>12</v>
      </c>
      <c r="N243" s="1">
        <v>11</v>
      </c>
      <c r="O243" t="s">
        <v>1594</v>
      </c>
      <c r="P243" s="14">
        <f t="shared" si="22"/>
        <v>10.5</v>
      </c>
      <c r="Q243" s="14">
        <f t="shared" si="18"/>
        <v>2.4289915602982237</v>
      </c>
      <c r="R243" s="14">
        <f t="shared" si="19"/>
        <v>11.166666666666666</v>
      </c>
      <c r="S243" s="14">
        <f t="shared" si="20"/>
        <v>1.3291601358251286</v>
      </c>
      <c r="T243" s="14">
        <f t="shared" si="23"/>
        <v>0.9402985074626866</v>
      </c>
      <c r="U243" s="25" t="str">
        <f t="shared" si="21"/>
        <v>&lt; 2-fold</v>
      </c>
      <c r="V243">
        <v>398.7568257</v>
      </c>
      <c r="W243">
        <v>313.3524134</v>
      </c>
      <c r="X243">
        <v>1.2725506766433603</v>
      </c>
      <c r="Y243">
        <v>0.7858233218953021</v>
      </c>
      <c r="Z243">
        <v>0.976454489503135</v>
      </c>
      <c r="AA243" t="s">
        <v>1483</v>
      </c>
      <c r="AB243" t="s">
        <v>1483</v>
      </c>
      <c r="AC243" t="s">
        <v>1483</v>
      </c>
    </row>
    <row r="244" spans="1:29" ht="16.5" customHeight="1">
      <c r="A244" t="s">
        <v>1022</v>
      </c>
      <c r="B244" s="5">
        <v>21954</v>
      </c>
      <c r="C244" s="1">
        <v>2</v>
      </c>
      <c r="D244" s="1">
        <v>1</v>
      </c>
      <c r="E244" s="1">
        <v>3</v>
      </c>
      <c r="F244" s="1">
        <v>2</v>
      </c>
      <c r="G244" s="1">
        <v>2</v>
      </c>
      <c r="H244" s="1">
        <v>1</v>
      </c>
      <c r="I244" s="1">
        <v>1</v>
      </c>
      <c r="J244" s="1">
        <v>2</v>
      </c>
      <c r="K244" s="1">
        <v>1</v>
      </c>
      <c r="L244" s="1">
        <v>1</v>
      </c>
      <c r="M244" s="1">
        <v>1</v>
      </c>
      <c r="N244" s="1">
        <v>1</v>
      </c>
      <c r="O244" t="s">
        <v>1635</v>
      </c>
      <c r="P244" s="14">
        <f t="shared" si="22"/>
        <v>1.8333333333333333</v>
      </c>
      <c r="Q244" s="14">
        <f t="shared" si="18"/>
        <v>0.7527726527090809</v>
      </c>
      <c r="R244" s="14">
        <f t="shared" si="19"/>
        <v>1.1666666666666667</v>
      </c>
      <c r="S244" s="14">
        <f t="shared" si="20"/>
        <v>0.4082482904638632</v>
      </c>
      <c r="T244" s="14">
        <f t="shared" si="23"/>
        <v>1.5714285714285712</v>
      </c>
      <c r="U244" s="25" t="str">
        <f t="shared" si="21"/>
        <v>&lt; 2-fold</v>
      </c>
      <c r="V244">
        <v>114.8771064</v>
      </c>
      <c r="W244">
        <v>53.8886316</v>
      </c>
      <c r="X244">
        <v>2.131750296661829</v>
      </c>
      <c r="Y244">
        <v>0.4690980935083859</v>
      </c>
      <c r="Z244">
        <v>0.0406256573688729</v>
      </c>
      <c r="AA244" t="s">
        <v>1483</v>
      </c>
      <c r="AB244" t="s">
        <v>1483</v>
      </c>
      <c r="AC244" t="s">
        <v>1483</v>
      </c>
    </row>
    <row r="245" spans="1:29" ht="16.5" customHeight="1">
      <c r="A245" t="s">
        <v>1117</v>
      </c>
      <c r="B245" s="5">
        <v>21972</v>
      </c>
      <c r="C245" s="1">
        <v>3</v>
      </c>
      <c r="D245" s="1">
        <v>3</v>
      </c>
      <c r="E245" s="1">
        <v>2</v>
      </c>
      <c r="F245" s="1">
        <v>3</v>
      </c>
      <c r="G245" s="1">
        <v>6</v>
      </c>
      <c r="H245" s="1">
        <v>2</v>
      </c>
      <c r="I245" s="1">
        <v>3</v>
      </c>
      <c r="J245" s="1">
        <v>3</v>
      </c>
      <c r="K245" s="1">
        <v>2</v>
      </c>
      <c r="L245" s="1">
        <v>2</v>
      </c>
      <c r="M245" s="1">
        <v>2</v>
      </c>
      <c r="N245" s="1">
        <v>2</v>
      </c>
      <c r="O245" t="s">
        <v>1633</v>
      </c>
      <c r="P245" s="14">
        <f t="shared" si="22"/>
        <v>3.1666666666666665</v>
      </c>
      <c r="Q245" s="14">
        <f t="shared" si="18"/>
        <v>1.4719601443879746</v>
      </c>
      <c r="R245" s="14">
        <f t="shared" si="19"/>
        <v>2.3333333333333335</v>
      </c>
      <c r="S245" s="14">
        <f t="shared" si="20"/>
        <v>0.5163977794943228</v>
      </c>
      <c r="T245" s="14">
        <f t="shared" si="23"/>
        <v>1.357142857142857</v>
      </c>
      <c r="U245" s="25" t="str">
        <f t="shared" si="21"/>
        <v>&lt; 2-fold</v>
      </c>
      <c r="V245">
        <v>40.35216571</v>
      </c>
      <c r="W245">
        <v>41.03519502</v>
      </c>
      <c r="X245">
        <v>0.9833550368246793</v>
      </c>
      <c r="Y245">
        <v>1.0169267076000021</v>
      </c>
      <c r="Z245">
        <v>1</v>
      </c>
      <c r="AA245" t="s">
        <v>1483</v>
      </c>
      <c r="AB245" t="s">
        <v>1483</v>
      </c>
      <c r="AC245" t="s">
        <v>1483</v>
      </c>
    </row>
    <row r="246" spans="1:29" ht="16.5" customHeight="1">
      <c r="A246" t="s">
        <v>1118</v>
      </c>
      <c r="B246" s="5">
        <v>22016</v>
      </c>
      <c r="C246" s="1">
        <v>6</v>
      </c>
      <c r="D246" s="1">
        <v>5</v>
      </c>
      <c r="E246" s="1">
        <v>3</v>
      </c>
      <c r="F246" s="1">
        <v>4</v>
      </c>
      <c r="G246" s="1">
        <v>1</v>
      </c>
      <c r="H246" s="1">
        <v>2</v>
      </c>
      <c r="I246" s="1">
        <v>2</v>
      </c>
      <c r="J246" s="1">
        <v>4</v>
      </c>
      <c r="K246" s="1">
        <v>4</v>
      </c>
      <c r="L246" s="1">
        <v>4</v>
      </c>
      <c r="M246" s="1">
        <v>3</v>
      </c>
      <c r="N246" s="1">
        <v>6</v>
      </c>
      <c r="O246" t="s">
        <v>1428</v>
      </c>
      <c r="P246" s="14">
        <f t="shared" si="22"/>
        <v>3.5</v>
      </c>
      <c r="Q246" s="14">
        <f t="shared" si="18"/>
        <v>1.8708286933869707</v>
      </c>
      <c r="R246" s="14">
        <f t="shared" si="19"/>
        <v>3.8333333333333335</v>
      </c>
      <c r="S246" s="14">
        <f t="shared" si="20"/>
        <v>1.3291601358251253</v>
      </c>
      <c r="T246" s="14">
        <f t="shared" si="23"/>
        <v>0.9130434782608695</v>
      </c>
      <c r="U246" s="25" t="str">
        <f t="shared" si="21"/>
        <v>&lt; 2-fold</v>
      </c>
      <c r="V246">
        <v>97.15788976</v>
      </c>
      <c r="W246">
        <v>63.22932774</v>
      </c>
      <c r="X246">
        <v>1.5365953305642406</v>
      </c>
      <c r="Y246">
        <v>0.6507894304434716</v>
      </c>
      <c r="Z246">
        <v>0.600370886846828</v>
      </c>
      <c r="AA246" t="s">
        <v>1757</v>
      </c>
      <c r="AB246" t="s">
        <v>1114</v>
      </c>
      <c r="AC246" t="s">
        <v>1698</v>
      </c>
    </row>
    <row r="247" spans="1:29" ht="16.5" customHeight="1">
      <c r="A247" t="s">
        <v>1115</v>
      </c>
      <c r="B247" s="5">
        <v>22092</v>
      </c>
      <c r="C247" s="1">
        <v>3</v>
      </c>
      <c r="D247" s="1">
        <v>4</v>
      </c>
      <c r="E247" s="1">
        <v>1</v>
      </c>
      <c r="F247" s="1">
        <v>4</v>
      </c>
      <c r="G247" s="1">
        <v>3</v>
      </c>
      <c r="H247" s="1">
        <v>2</v>
      </c>
      <c r="I247" s="1">
        <v>4</v>
      </c>
      <c r="J247" s="1">
        <v>2</v>
      </c>
      <c r="K247" s="1">
        <v>5</v>
      </c>
      <c r="L247" s="1">
        <v>1</v>
      </c>
      <c r="M247" s="1">
        <v>4</v>
      </c>
      <c r="N247" s="1">
        <v>5</v>
      </c>
      <c r="O247" t="s">
        <v>1334</v>
      </c>
      <c r="P247" s="14">
        <f t="shared" si="22"/>
        <v>2.8333333333333335</v>
      </c>
      <c r="Q247" s="14">
        <f t="shared" si="18"/>
        <v>1.1690451944500124</v>
      </c>
      <c r="R247" s="14">
        <f t="shared" si="19"/>
        <v>3.5</v>
      </c>
      <c r="S247" s="14">
        <f t="shared" si="20"/>
        <v>1.6431676725154984</v>
      </c>
      <c r="T247" s="14">
        <f t="shared" si="23"/>
        <v>0.8095238095238095</v>
      </c>
      <c r="U247" s="25" t="str">
        <f t="shared" si="21"/>
        <v>&lt; 2-fold</v>
      </c>
      <c r="V247">
        <v>58.44363484</v>
      </c>
      <c r="W247">
        <v>77.12061944</v>
      </c>
      <c r="X247">
        <v>0.7578211283101697</v>
      </c>
      <c r="Y247">
        <v>1.319572604461232</v>
      </c>
      <c r="Z247">
        <v>0.905446993701838</v>
      </c>
      <c r="AA247" t="s">
        <v>1116</v>
      </c>
      <c r="AB247" t="s">
        <v>1227</v>
      </c>
      <c r="AC247" t="s">
        <v>1483</v>
      </c>
    </row>
    <row r="248" spans="1:29" ht="16.5" customHeight="1">
      <c r="A248" t="s">
        <v>1228</v>
      </c>
      <c r="B248" s="5">
        <v>22180</v>
      </c>
      <c r="C248" s="1">
        <v>1</v>
      </c>
      <c r="D248" s="1">
        <v>0</v>
      </c>
      <c r="E248" s="1">
        <v>1</v>
      </c>
      <c r="F248" s="1">
        <v>1</v>
      </c>
      <c r="G248" s="1">
        <v>1</v>
      </c>
      <c r="H248" s="1">
        <v>0</v>
      </c>
      <c r="I248" s="1">
        <v>1</v>
      </c>
      <c r="J248" s="1">
        <v>1</v>
      </c>
      <c r="K248" s="1">
        <v>0</v>
      </c>
      <c r="L248" s="1">
        <v>2</v>
      </c>
      <c r="M248" s="1">
        <v>1</v>
      </c>
      <c r="N248" s="1">
        <v>0</v>
      </c>
      <c r="O248" t="s">
        <v>1291</v>
      </c>
      <c r="P248" s="14">
        <f t="shared" si="22"/>
        <v>0.6666666666666666</v>
      </c>
      <c r="Q248" s="14">
        <f t="shared" si="18"/>
        <v>0.5163977794943223</v>
      </c>
      <c r="R248" s="14">
        <f t="shared" si="19"/>
        <v>0.8333333333333334</v>
      </c>
      <c r="S248" s="14">
        <f t="shared" si="20"/>
        <v>0.752772652709081</v>
      </c>
      <c r="T248" s="14">
        <f t="shared" si="23"/>
        <v>0.7999999999999999</v>
      </c>
      <c r="U248" s="25" t="str">
        <f t="shared" si="21"/>
        <v>&lt; 2-fold</v>
      </c>
      <c r="V248">
        <v>15.33680099</v>
      </c>
      <c r="W248">
        <v>18.68139229</v>
      </c>
      <c r="X248">
        <v>0.8209667005499192</v>
      </c>
      <c r="Y248">
        <v>1.2180762013004383</v>
      </c>
      <c r="Z248">
        <v>0.9902032053428</v>
      </c>
      <c r="AA248" t="s">
        <v>1483</v>
      </c>
      <c r="AB248" t="s">
        <v>1483</v>
      </c>
      <c r="AC248" t="s">
        <v>1483</v>
      </c>
    </row>
    <row r="249" spans="1:29" ht="16.5" customHeight="1">
      <c r="A249" t="s">
        <v>1229</v>
      </c>
      <c r="B249" s="5">
        <v>22208</v>
      </c>
      <c r="C249" s="1">
        <v>1</v>
      </c>
      <c r="D249" s="1">
        <v>1</v>
      </c>
      <c r="E249" s="1">
        <v>1</v>
      </c>
      <c r="F249" s="1">
        <v>1</v>
      </c>
      <c r="G249" s="1">
        <v>1</v>
      </c>
      <c r="H249" s="1">
        <v>2</v>
      </c>
      <c r="I249" s="1">
        <v>2</v>
      </c>
      <c r="J249" s="1">
        <v>2</v>
      </c>
      <c r="K249" s="1">
        <v>1</v>
      </c>
      <c r="L249" s="1">
        <v>3</v>
      </c>
      <c r="M249" s="1">
        <v>2</v>
      </c>
      <c r="N249" s="1">
        <v>2</v>
      </c>
      <c r="O249" t="s">
        <v>1530</v>
      </c>
      <c r="P249" s="14">
        <f t="shared" si="22"/>
        <v>1.1666666666666667</v>
      </c>
      <c r="Q249" s="14">
        <f t="shared" si="18"/>
        <v>0.4082482904638632</v>
      </c>
      <c r="R249" s="14">
        <f t="shared" si="19"/>
        <v>2</v>
      </c>
      <c r="S249" s="14">
        <f t="shared" si="20"/>
        <v>0.6324555320336759</v>
      </c>
      <c r="T249" s="14">
        <f t="shared" si="23"/>
        <v>0.5833333333333334</v>
      </c>
      <c r="U249" s="25" t="str">
        <f t="shared" si="21"/>
        <v>&lt; 2-fold</v>
      </c>
      <c r="V249">
        <v>31.56700786</v>
      </c>
      <c r="W249">
        <v>222.4203372</v>
      </c>
      <c r="X249">
        <v>0.14192500675698103</v>
      </c>
      <c r="Y249">
        <v>7.045974651333331</v>
      </c>
      <c r="Z249">
        <v>1.95964808220727E-17</v>
      </c>
      <c r="AA249" t="s">
        <v>1230</v>
      </c>
      <c r="AB249" t="s">
        <v>1125</v>
      </c>
      <c r="AC249" t="s">
        <v>1126</v>
      </c>
    </row>
    <row r="250" spans="1:29" ht="16.5" customHeight="1">
      <c r="A250" t="s">
        <v>1127</v>
      </c>
      <c r="B250" s="5">
        <v>22213</v>
      </c>
      <c r="C250" s="1">
        <v>16</v>
      </c>
      <c r="D250" s="1">
        <v>8</v>
      </c>
      <c r="E250" s="1">
        <v>9</v>
      </c>
      <c r="F250" s="1">
        <v>10</v>
      </c>
      <c r="G250" s="1">
        <v>13</v>
      </c>
      <c r="H250" s="1">
        <v>10</v>
      </c>
      <c r="I250" s="1">
        <v>9</v>
      </c>
      <c r="J250" s="1">
        <v>12</v>
      </c>
      <c r="K250" s="1">
        <v>8</v>
      </c>
      <c r="L250" s="1">
        <v>9</v>
      </c>
      <c r="M250" s="1">
        <v>14</v>
      </c>
      <c r="N250" s="1">
        <v>6</v>
      </c>
      <c r="O250" t="s">
        <v>1619</v>
      </c>
      <c r="P250" s="14">
        <f t="shared" si="22"/>
        <v>11</v>
      </c>
      <c r="Q250" s="14">
        <f t="shared" si="18"/>
        <v>2.9664793948382653</v>
      </c>
      <c r="R250" s="14">
        <f t="shared" si="19"/>
        <v>9.666666666666666</v>
      </c>
      <c r="S250" s="14">
        <f t="shared" si="20"/>
        <v>2.8751811537130445</v>
      </c>
      <c r="T250" s="14">
        <f t="shared" si="23"/>
        <v>1.1379310344827587</v>
      </c>
      <c r="U250" s="25" t="str">
        <f t="shared" si="21"/>
        <v>&lt; 2-fold</v>
      </c>
      <c r="V250">
        <v>284.6986747</v>
      </c>
      <c r="W250">
        <v>116.0801042</v>
      </c>
      <c r="X250">
        <v>2.452605264804716</v>
      </c>
      <c r="Y250">
        <v>0.4077296963967918</v>
      </c>
      <c r="Z250">
        <v>0.00381149780279761</v>
      </c>
      <c r="AA250" t="s">
        <v>1128</v>
      </c>
      <c r="AB250" t="s">
        <v>1129</v>
      </c>
      <c r="AC250" t="s">
        <v>1130</v>
      </c>
    </row>
    <row r="251" spans="1:29" ht="16.5" customHeight="1">
      <c r="A251" t="s">
        <v>1131</v>
      </c>
      <c r="B251" s="5">
        <v>22293</v>
      </c>
      <c r="C251" s="1">
        <v>11</v>
      </c>
      <c r="D251" s="1">
        <v>11</v>
      </c>
      <c r="E251" s="1">
        <v>9</v>
      </c>
      <c r="F251" s="1">
        <v>16</v>
      </c>
      <c r="G251" s="1">
        <v>10</v>
      </c>
      <c r="H251" s="1">
        <v>14</v>
      </c>
      <c r="I251" s="1">
        <v>9</v>
      </c>
      <c r="J251" s="1">
        <v>15</v>
      </c>
      <c r="K251" s="1">
        <v>13</v>
      </c>
      <c r="L251" s="1">
        <v>13</v>
      </c>
      <c r="M251" s="1">
        <v>16</v>
      </c>
      <c r="N251" s="1">
        <v>10</v>
      </c>
      <c r="O251" t="s">
        <v>1532</v>
      </c>
      <c r="P251" s="14">
        <f t="shared" si="22"/>
        <v>11.833333333333334</v>
      </c>
      <c r="Q251" s="14">
        <f t="shared" si="18"/>
        <v>2.639444385977222</v>
      </c>
      <c r="R251" s="14">
        <f t="shared" si="19"/>
        <v>12.666666666666666</v>
      </c>
      <c r="S251" s="14">
        <f t="shared" si="20"/>
        <v>2.732520204255894</v>
      </c>
      <c r="T251" s="14">
        <f t="shared" si="23"/>
        <v>0.9342105263157896</v>
      </c>
      <c r="U251" s="25" t="str">
        <f t="shared" si="21"/>
        <v>&lt; 2-fold</v>
      </c>
      <c r="V251" t="s">
        <v>1483</v>
      </c>
      <c r="W251" t="s">
        <v>1483</v>
      </c>
      <c r="X251" t="s">
        <v>1483</v>
      </c>
      <c r="Y251" t="s">
        <v>1483</v>
      </c>
      <c r="Z251" t="s">
        <v>1483</v>
      </c>
      <c r="AA251" t="s">
        <v>1587</v>
      </c>
      <c r="AB251" t="s">
        <v>1132</v>
      </c>
      <c r="AC251" t="s">
        <v>1133</v>
      </c>
    </row>
    <row r="252" spans="1:29" ht="16.5" customHeight="1">
      <c r="A252" t="s">
        <v>1134</v>
      </c>
      <c r="B252" s="5">
        <v>22301</v>
      </c>
      <c r="C252" s="1">
        <v>4</v>
      </c>
      <c r="D252" s="1">
        <v>3</v>
      </c>
      <c r="E252" s="1">
        <v>1</v>
      </c>
      <c r="F252" s="1">
        <v>1</v>
      </c>
      <c r="G252" s="1">
        <v>2</v>
      </c>
      <c r="H252" s="1">
        <v>1</v>
      </c>
      <c r="I252" s="1">
        <v>2</v>
      </c>
      <c r="J252" s="1">
        <v>1</v>
      </c>
      <c r="K252" s="1">
        <v>1</v>
      </c>
      <c r="L252" s="1">
        <v>1</v>
      </c>
      <c r="M252" s="1">
        <v>1</v>
      </c>
      <c r="N252" s="1">
        <v>1</v>
      </c>
      <c r="O252" t="s">
        <v>1635</v>
      </c>
      <c r="P252" s="14">
        <f t="shared" si="22"/>
        <v>2</v>
      </c>
      <c r="Q252" s="14">
        <f t="shared" si="18"/>
        <v>1.2649110640673518</v>
      </c>
      <c r="R252" s="14">
        <f t="shared" si="19"/>
        <v>1.1666666666666667</v>
      </c>
      <c r="S252" s="14">
        <f t="shared" si="20"/>
        <v>0.4082482904638632</v>
      </c>
      <c r="T252" s="14">
        <f t="shared" si="23"/>
        <v>1.7142857142857142</v>
      </c>
      <c r="U252" s="25" t="str">
        <f t="shared" si="21"/>
        <v>&lt; 2-fold</v>
      </c>
      <c r="V252">
        <v>99.09360251</v>
      </c>
      <c r="W252">
        <v>76.32226935</v>
      </c>
      <c r="X252">
        <v>1.298357653066824</v>
      </c>
      <c r="Y252">
        <v>0.7702038014239917</v>
      </c>
      <c r="Z252">
        <v>0.961241724785671</v>
      </c>
      <c r="AA252" t="s">
        <v>1135</v>
      </c>
      <c r="AB252" t="s">
        <v>1136</v>
      </c>
      <c r="AC252" t="s">
        <v>1137</v>
      </c>
    </row>
    <row r="253" spans="1:29" ht="16.5" customHeight="1">
      <c r="A253" t="s">
        <v>1138</v>
      </c>
      <c r="B253" s="5">
        <v>22345</v>
      </c>
      <c r="C253" s="1">
        <v>7</v>
      </c>
      <c r="D253" s="1">
        <v>2</v>
      </c>
      <c r="E253" s="1">
        <v>2</v>
      </c>
      <c r="F253" s="1">
        <v>5</v>
      </c>
      <c r="G253" s="1">
        <v>3</v>
      </c>
      <c r="H253" s="1">
        <v>1</v>
      </c>
      <c r="I253" s="1">
        <v>2</v>
      </c>
      <c r="J253" s="1">
        <v>2</v>
      </c>
      <c r="K253" s="1">
        <v>1</v>
      </c>
      <c r="L253" s="1">
        <v>4</v>
      </c>
      <c r="M253" s="1">
        <v>2</v>
      </c>
      <c r="N253" s="1">
        <v>3</v>
      </c>
      <c r="O253" t="s">
        <v>1226</v>
      </c>
      <c r="P253" s="14">
        <f t="shared" si="22"/>
        <v>3.3333333333333335</v>
      </c>
      <c r="Q253" s="14">
        <f t="shared" si="18"/>
        <v>2.2509257354845507</v>
      </c>
      <c r="R253" s="14">
        <f t="shared" si="19"/>
        <v>2.3333333333333335</v>
      </c>
      <c r="S253" s="14">
        <f t="shared" si="20"/>
        <v>1.0327955589886446</v>
      </c>
      <c r="T253" s="14">
        <f t="shared" si="23"/>
        <v>1.4285714285714286</v>
      </c>
      <c r="U253" s="25" t="str">
        <f t="shared" si="21"/>
        <v>&lt; 2-fold</v>
      </c>
      <c r="V253">
        <v>28.29118629</v>
      </c>
      <c r="W253">
        <v>34.00971416</v>
      </c>
      <c r="X253">
        <v>0.8318560443320114</v>
      </c>
      <c r="Y253">
        <v>1.2021310740165503</v>
      </c>
      <c r="Z253">
        <v>0.993123560083467</v>
      </c>
      <c r="AA253" t="s">
        <v>1739</v>
      </c>
      <c r="AB253" t="s">
        <v>1740</v>
      </c>
      <c r="AC253" t="s">
        <v>1741</v>
      </c>
    </row>
    <row r="254" spans="1:29" ht="16.5" customHeight="1">
      <c r="A254" t="s">
        <v>1139</v>
      </c>
      <c r="B254" s="5">
        <v>22362</v>
      </c>
      <c r="C254" s="1">
        <v>1</v>
      </c>
      <c r="D254" s="1">
        <v>1</v>
      </c>
      <c r="E254" s="1">
        <v>1</v>
      </c>
      <c r="F254" s="1">
        <v>2</v>
      </c>
      <c r="G254" s="1">
        <v>1</v>
      </c>
      <c r="H254" s="1">
        <v>1</v>
      </c>
      <c r="I254" s="1">
        <v>2</v>
      </c>
      <c r="J254" s="1">
        <v>1</v>
      </c>
      <c r="K254" s="1">
        <v>1</v>
      </c>
      <c r="L254" s="1">
        <v>1</v>
      </c>
      <c r="M254" s="1">
        <v>1</v>
      </c>
      <c r="N254" s="1">
        <v>0</v>
      </c>
      <c r="O254" t="s">
        <v>1142</v>
      </c>
      <c r="P254" s="14">
        <f t="shared" si="22"/>
        <v>1.1666666666666667</v>
      </c>
      <c r="Q254" s="14">
        <f t="shared" si="18"/>
        <v>0.4082482904638632</v>
      </c>
      <c r="R254" s="14">
        <f t="shared" si="19"/>
        <v>1</v>
      </c>
      <c r="S254" s="14">
        <f t="shared" si="20"/>
        <v>0.6324555320336759</v>
      </c>
      <c r="T254" s="14">
        <f t="shared" si="23"/>
        <v>1.1666666666666667</v>
      </c>
      <c r="U254" s="25" t="str">
        <f t="shared" si="21"/>
        <v>&lt; 2-fold</v>
      </c>
      <c r="V254">
        <v>51.51973924</v>
      </c>
      <c r="W254">
        <v>58.51906217</v>
      </c>
      <c r="X254">
        <v>0.8803924282028528</v>
      </c>
      <c r="Y254">
        <v>1.1358571109491509</v>
      </c>
      <c r="Z254">
        <v>1</v>
      </c>
      <c r="AA254" t="s">
        <v>1140</v>
      </c>
      <c r="AB254" t="s">
        <v>1483</v>
      </c>
      <c r="AC254" t="s">
        <v>1141</v>
      </c>
    </row>
    <row r="255" spans="1:29" ht="16.5" customHeight="1">
      <c r="A255" t="s">
        <v>1143</v>
      </c>
      <c r="B255" s="5">
        <v>22430</v>
      </c>
      <c r="C255" s="1">
        <v>2</v>
      </c>
      <c r="D255" s="1">
        <v>1</v>
      </c>
      <c r="E255" s="1">
        <v>1</v>
      </c>
      <c r="F255" s="1">
        <v>1</v>
      </c>
      <c r="G255" s="1">
        <v>1</v>
      </c>
      <c r="H255" s="1">
        <v>1</v>
      </c>
      <c r="I255" s="1">
        <v>1</v>
      </c>
      <c r="J255" s="1">
        <v>1</v>
      </c>
      <c r="K255" s="1">
        <v>1</v>
      </c>
      <c r="L255" s="1">
        <v>1</v>
      </c>
      <c r="M255" s="1">
        <v>1</v>
      </c>
      <c r="N255" s="1">
        <v>1</v>
      </c>
      <c r="O255" t="s">
        <v>1382</v>
      </c>
      <c r="P255" s="14">
        <f t="shared" si="22"/>
        <v>1.1666666666666667</v>
      </c>
      <c r="Q255" s="14">
        <f t="shared" si="18"/>
        <v>0.4082482904638632</v>
      </c>
      <c r="R255" s="14">
        <f t="shared" si="19"/>
        <v>1</v>
      </c>
      <c r="S255" s="14">
        <f t="shared" si="20"/>
        <v>0</v>
      </c>
      <c r="T255" s="14">
        <f t="shared" si="23"/>
        <v>1.1666666666666667</v>
      </c>
      <c r="U255" s="25" t="str">
        <f t="shared" si="21"/>
        <v>&lt; 2-fold</v>
      </c>
      <c r="V255">
        <v>184.9350178</v>
      </c>
      <c r="W255">
        <v>75.84325929</v>
      </c>
      <c r="X255">
        <v>2.4383843670650878</v>
      </c>
      <c r="Y255">
        <v>0.4101076161358555</v>
      </c>
      <c r="Z255">
        <v>0.0048761426363689</v>
      </c>
      <c r="AA255" t="s">
        <v>1483</v>
      </c>
      <c r="AB255" t="s">
        <v>1483</v>
      </c>
      <c r="AC255" t="s">
        <v>1483</v>
      </c>
    </row>
    <row r="256" spans="1:29" ht="16.5" customHeight="1">
      <c r="A256" t="s">
        <v>1144</v>
      </c>
      <c r="B256" s="5">
        <v>22476</v>
      </c>
      <c r="C256" s="1">
        <v>4</v>
      </c>
      <c r="D256" s="1">
        <v>2</v>
      </c>
      <c r="E256" s="1">
        <v>3</v>
      </c>
      <c r="F256" s="1">
        <v>4</v>
      </c>
      <c r="G256" s="1">
        <v>5</v>
      </c>
      <c r="H256" s="1">
        <v>7</v>
      </c>
      <c r="I256" s="1">
        <v>6</v>
      </c>
      <c r="J256" s="1">
        <v>6</v>
      </c>
      <c r="K256" s="1">
        <v>8</v>
      </c>
      <c r="L256" s="1">
        <v>9</v>
      </c>
      <c r="M256" s="1">
        <v>7</v>
      </c>
      <c r="N256" s="1">
        <v>9</v>
      </c>
      <c r="O256" t="s">
        <v>1146</v>
      </c>
      <c r="P256" s="14">
        <f t="shared" si="22"/>
        <v>4.166666666666667</v>
      </c>
      <c r="Q256" s="14">
        <f t="shared" si="18"/>
        <v>1.7224014243685082</v>
      </c>
      <c r="R256" s="14">
        <f t="shared" si="19"/>
        <v>7.5</v>
      </c>
      <c r="S256" s="14">
        <f t="shared" si="20"/>
        <v>1.378404875209022</v>
      </c>
      <c r="T256" s="14">
        <f t="shared" si="23"/>
        <v>0.5555555555555556</v>
      </c>
      <c r="U256" s="25" t="str">
        <f t="shared" si="21"/>
        <v>&lt; 2-fold</v>
      </c>
      <c r="V256">
        <v>138.9990653</v>
      </c>
      <c r="W256">
        <v>461.7656965</v>
      </c>
      <c r="X256">
        <v>0.3010164383226332</v>
      </c>
      <c r="Y256">
        <v>3.322077709683706</v>
      </c>
      <c r="Z256">
        <v>1.81357953161404E-06</v>
      </c>
      <c r="AA256" t="s">
        <v>1727</v>
      </c>
      <c r="AB256" t="s">
        <v>1145</v>
      </c>
      <c r="AC256" t="s">
        <v>1483</v>
      </c>
    </row>
    <row r="257" spans="1:29" ht="16.5" customHeight="1">
      <c r="A257" t="s">
        <v>1147</v>
      </c>
      <c r="B257" s="5">
        <v>22521</v>
      </c>
      <c r="C257" s="1">
        <v>1</v>
      </c>
      <c r="D257" s="1">
        <v>1</v>
      </c>
      <c r="E257" s="1">
        <v>2</v>
      </c>
      <c r="F257" s="1">
        <v>1</v>
      </c>
      <c r="G257" s="1">
        <v>1</v>
      </c>
      <c r="H257" s="1">
        <v>1</v>
      </c>
      <c r="I257" s="1">
        <v>1</v>
      </c>
      <c r="J257" s="1">
        <v>2</v>
      </c>
      <c r="K257" s="1">
        <v>2</v>
      </c>
      <c r="L257" s="1">
        <v>1</v>
      </c>
      <c r="M257" s="1">
        <v>2</v>
      </c>
      <c r="N257" s="1">
        <v>3</v>
      </c>
      <c r="O257" t="s">
        <v>1149</v>
      </c>
      <c r="P257" s="14">
        <f t="shared" si="22"/>
        <v>1.1666666666666667</v>
      </c>
      <c r="Q257" s="14">
        <f t="shared" si="18"/>
        <v>0.4082482904638632</v>
      </c>
      <c r="R257" s="14">
        <f t="shared" si="19"/>
        <v>1.8333333333333333</v>
      </c>
      <c r="S257" s="14">
        <f t="shared" si="20"/>
        <v>0.7527726527090809</v>
      </c>
      <c r="T257" s="14">
        <f t="shared" si="23"/>
        <v>0.6363636363636365</v>
      </c>
      <c r="U257" s="25" t="str">
        <f t="shared" si="21"/>
        <v>&lt; 2-fold</v>
      </c>
      <c r="V257">
        <v>51.29638777</v>
      </c>
      <c r="W257">
        <v>35.52657935</v>
      </c>
      <c r="X257">
        <v>1.4438876105869731</v>
      </c>
      <c r="Y257">
        <v>0.692574680098181</v>
      </c>
      <c r="Z257">
        <v>0.773725955259553</v>
      </c>
      <c r="AA257" t="s">
        <v>1483</v>
      </c>
      <c r="AB257" t="s">
        <v>1148</v>
      </c>
      <c r="AC257" t="s">
        <v>1483</v>
      </c>
    </row>
    <row r="258" spans="1:29" ht="16.5" customHeight="1">
      <c r="A258" t="s">
        <v>1150</v>
      </c>
      <c r="B258" s="5">
        <v>22526</v>
      </c>
      <c r="C258" s="1">
        <v>2</v>
      </c>
      <c r="D258" s="1">
        <v>2</v>
      </c>
      <c r="E258" s="1">
        <v>1</v>
      </c>
      <c r="F258" s="1">
        <v>1</v>
      </c>
      <c r="G258" s="1">
        <v>0</v>
      </c>
      <c r="H258" s="1">
        <v>1</v>
      </c>
      <c r="I258" s="1">
        <v>2</v>
      </c>
      <c r="J258" s="1">
        <v>2</v>
      </c>
      <c r="K258" s="1">
        <v>3</v>
      </c>
      <c r="L258" s="1">
        <v>2</v>
      </c>
      <c r="M258" s="1">
        <v>2</v>
      </c>
      <c r="N258" s="1">
        <v>3</v>
      </c>
      <c r="O258" t="s">
        <v>1151</v>
      </c>
      <c r="P258" s="14">
        <f t="shared" si="22"/>
        <v>1.1666666666666667</v>
      </c>
      <c r="Q258" s="14">
        <f t="shared" si="18"/>
        <v>0.7527726527090811</v>
      </c>
      <c r="R258" s="14">
        <f t="shared" si="19"/>
        <v>2.3333333333333335</v>
      </c>
      <c r="S258" s="14">
        <f t="shared" si="20"/>
        <v>0.5163977794943228</v>
      </c>
      <c r="T258" s="14">
        <f t="shared" si="23"/>
        <v>0.5</v>
      </c>
      <c r="U258" s="25" t="str">
        <f t="shared" si="21"/>
        <v>&lt; 2-fold</v>
      </c>
      <c r="V258">
        <v>354.0865316</v>
      </c>
      <c r="W258">
        <v>229.2063131</v>
      </c>
      <c r="X258">
        <v>1.5448376042134417</v>
      </c>
      <c r="Y258">
        <v>0.6473172308031385</v>
      </c>
      <c r="Z258">
        <v>0.564821666714207</v>
      </c>
      <c r="AA258" t="s">
        <v>1757</v>
      </c>
      <c r="AB258" t="s">
        <v>1114</v>
      </c>
      <c r="AC258" t="s">
        <v>1698</v>
      </c>
    </row>
    <row r="259" spans="1:29" ht="16.5" customHeight="1">
      <c r="A259" t="s">
        <v>1152</v>
      </c>
      <c r="B259" s="5">
        <v>22527</v>
      </c>
      <c r="C259" s="1">
        <v>1</v>
      </c>
      <c r="D259" s="1">
        <v>4</v>
      </c>
      <c r="E259" s="1">
        <v>2</v>
      </c>
      <c r="F259" s="1">
        <v>3</v>
      </c>
      <c r="G259" s="1">
        <v>2</v>
      </c>
      <c r="H259" s="1">
        <v>3</v>
      </c>
      <c r="I259" s="1">
        <v>1</v>
      </c>
      <c r="J259" s="1">
        <v>3</v>
      </c>
      <c r="K259" s="1">
        <v>1</v>
      </c>
      <c r="L259" s="1">
        <v>1</v>
      </c>
      <c r="M259" s="1">
        <v>3</v>
      </c>
      <c r="N259" s="1">
        <v>2</v>
      </c>
      <c r="O259" t="s">
        <v>1619</v>
      </c>
      <c r="P259" s="14">
        <f t="shared" si="22"/>
        <v>2.5</v>
      </c>
      <c r="Q259" s="14">
        <f t="shared" si="18"/>
        <v>1.0488088481701516</v>
      </c>
      <c r="R259" s="14">
        <f t="shared" si="19"/>
        <v>1.8333333333333333</v>
      </c>
      <c r="S259" s="14">
        <f t="shared" si="20"/>
        <v>0.9831920802501749</v>
      </c>
      <c r="T259" s="14">
        <f t="shared" si="23"/>
        <v>1.3636363636363638</v>
      </c>
      <c r="U259" s="25" t="str">
        <f t="shared" si="21"/>
        <v>&lt; 2-fold</v>
      </c>
      <c r="V259">
        <v>55.76341719</v>
      </c>
      <c r="W259">
        <v>71.37249874</v>
      </c>
      <c r="X259">
        <v>0.781301175865207</v>
      </c>
      <c r="Y259">
        <v>1.2799161589544616</v>
      </c>
      <c r="Z259">
        <v>0.933303505082613</v>
      </c>
      <c r="AA259" t="s">
        <v>1587</v>
      </c>
      <c r="AB259" t="s">
        <v>1491</v>
      </c>
      <c r="AC259" t="s">
        <v>1483</v>
      </c>
    </row>
    <row r="260" spans="1:29" ht="16.5" customHeight="1">
      <c r="A260" t="s">
        <v>1153</v>
      </c>
      <c r="B260" s="5">
        <v>22535</v>
      </c>
      <c r="C260" s="1">
        <v>5</v>
      </c>
      <c r="D260" s="1">
        <v>5</v>
      </c>
      <c r="E260" s="1">
        <v>6</v>
      </c>
      <c r="F260" s="1">
        <v>5</v>
      </c>
      <c r="G260" s="1">
        <v>4</v>
      </c>
      <c r="H260" s="1">
        <v>3</v>
      </c>
      <c r="I260" s="1">
        <v>6</v>
      </c>
      <c r="J260" s="1">
        <v>6</v>
      </c>
      <c r="K260" s="1">
        <v>6</v>
      </c>
      <c r="L260" s="1">
        <v>6</v>
      </c>
      <c r="M260" s="1">
        <v>6</v>
      </c>
      <c r="N260" s="1">
        <v>7</v>
      </c>
      <c r="O260" t="s">
        <v>1200</v>
      </c>
      <c r="P260" s="14">
        <f t="shared" si="22"/>
        <v>4.666666666666667</v>
      </c>
      <c r="Q260" s="14">
        <f aca="true" t="shared" si="24" ref="Q260:Q323">STDEV(C260:H260)</f>
        <v>1.0327955589886455</v>
      </c>
      <c r="R260" s="14">
        <f aca="true" t="shared" si="25" ref="R260:R323">AVERAGE(I260:N260)</f>
        <v>6.166666666666667</v>
      </c>
      <c r="S260" s="14">
        <f aca="true" t="shared" si="26" ref="S260:S323">STDEV(I260:N260)</f>
        <v>0.408248290463863</v>
      </c>
      <c r="T260" s="14">
        <f t="shared" si="23"/>
        <v>0.7567567567567568</v>
      </c>
      <c r="U260" s="25" t="str">
        <f aca="true" t="shared" si="27" ref="U260:U323">IF(T260="","",IF(T260&gt;1.99,"**** Limited-UP ****",IF(T260&lt;0.5,"++++ Replete-UP ++++","&lt; 2-fold")))</f>
        <v>&lt; 2-fold</v>
      </c>
      <c r="V260">
        <v>235.9336036</v>
      </c>
      <c r="W260">
        <v>738.7133455</v>
      </c>
      <c r="X260">
        <v>0.31938451503175125</v>
      </c>
      <c r="Y260">
        <v>3.1310221783939216</v>
      </c>
      <c r="Z260">
        <v>9.2544170127371E-06</v>
      </c>
      <c r="AA260" t="s">
        <v>1727</v>
      </c>
      <c r="AB260" t="s">
        <v>1154</v>
      </c>
      <c r="AC260" t="s">
        <v>1483</v>
      </c>
    </row>
    <row r="261" spans="1:29" ht="16.5" customHeight="1">
      <c r="A261" t="s">
        <v>1155</v>
      </c>
      <c r="B261" s="5">
        <v>22547</v>
      </c>
      <c r="C261" s="1">
        <v>1</v>
      </c>
      <c r="D261" s="1">
        <v>1</v>
      </c>
      <c r="E261" s="1">
        <v>1</v>
      </c>
      <c r="F261" s="1">
        <v>0</v>
      </c>
      <c r="G261" s="1">
        <v>2</v>
      </c>
      <c r="H261" s="1">
        <v>2</v>
      </c>
      <c r="I261" s="1">
        <v>2</v>
      </c>
      <c r="J261" s="1">
        <v>2</v>
      </c>
      <c r="K261" s="1">
        <v>2</v>
      </c>
      <c r="L261" s="1">
        <v>3</v>
      </c>
      <c r="M261" s="1">
        <v>2</v>
      </c>
      <c r="N261" s="1">
        <v>1</v>
      </c>
      <c r="O261" t="s">
        <v>1635</v>
      </c>
      <c r="P261" s="14">
        <f aca="true" t="shared" si="28" ref="P261:P324">AVERAGE(C261:H261)</f>
        <v>1.1666666666666667</v>
      </c>
      <c r="Q261" s="14">
        <f t="shared" si="24"/>
        <v>0.7527726527090811</v>
      </c>
      <c r="R261" s="14">
        <f t="shared" si="25"/>
        <v>2</v>
      </c>
      <c r="S261" s="14">
        <f t="shared" si="26"/>
        <v>0.6324555320336759</v>
      </c>
      <c r="T261" s="14">
        <f aca="true" t="shared" si="29" ref="T261:T324">P261/R261</f>
        <v>0.5833333333333334</v>
      </c>
      <c r="U261" s="25" t="str">
        <f t="shared" si="27"/>
        <v>&lt; 2-fold</v>
      </c>
      <c r="V261">
        <v>37.44859659</v>
      </c>
      <c r="W261">
        <v>47.26232579</v>
      </c>
      <c r="X261">
        <v>0.7923561941575792</v>
      </c>
      <c r="Y261">
        <v>1.2620586642389846</v>
      </c>
      <c r="Z261">
        <v>0.9474732758231</v>
      </c>
      <c r="AA261" t="s">
        <v>1483</v>
      </c>
      <c r="AB261" t="s">
        <v>1055</v>
      </c>
      <c r="AC261" t="s">
        <v>1483</v>
      </c>
    </row>
    <row r="262" spans="1:29" ht="16.5" customHeight="1">
      <c r="A262" t="s">
        <v>1056</v>
      </c>
      <c r="B262" s="5">
        <v>22565</v>
      </c>
      <c r="C262" s="1">
        <v>8</v>
      </c>
      <c r="D262" s="1">
        <v>6</v>
      </c>
      <c r="E262" s="1">
        <v>7</v>
      </c>
      <c r="F262" s="1">
        <v>8</v>
      </c>
      <c r="G262" s="1">
        <v>8</v>
      </c>
      <c r="H262" s="1">
        <v>7</v>
      </c>
      <c r="I262" s="1">
        <v>5</v>
      </c>
      <c r="J262" s="1">
        <v>8</v>
      </c>
      <c r="K262" s="1">
        <v>6</v>
      </c>
      <c r="L262" s="1">
        <v>6</v>
      </c>
      <c r="M262" s="1">
        <v>5</v>
      </c>
      <c r="N262" s="1">
        <v>5</v>
      </c>
      <c r="O262" t="s">
        <v>1538</v>
      </c>
      <c r="P262" s="14">
        <f t="shared" si="28"/>
        <v>7.333333333333333</v>
      </c>
      <c r="Q262" s="14">
        <f t="shared" si="24"/>
        <v>0.8164965809277237</v>
      </c>
      <c r="R262" s="14">
        <f t="shared" si="25"/>
        <v>5.833333333333333</v>
      </c>
      <c r="S262" s="14">
        <f t="shared" si="26"/>
        <v>1.1690451944500129</v>
      </c>
      <c r="T262" s="14">
        <f t="shared" si="29"/>
        <v>1.2571428571428571</v>
      </c>
      <c r="U262" s="25" t="str">
        <f t="shared" si="27"/>
        <v>&lt; 2-fold</v>
      </c>
      <c r="V262">
        <v>576.3212449</v>
      </c>
      <c r="W262">
        <v>355.6649685</v>
      </c>
      <c r="X262">
        <v>1.6204048639668038</v>
      </c>
      <c r="Y262">
        <v>0.6171297200083488</v>
      </c>
      <c r="Z262">
        <v>0.438563405100443</v>
      </c>
      <c r="AA262" t="s">
        <v>1801</v>
      </c>
      <c r="AB262" t="s">
        <v>1057</v>
      </c>
      <c r="AC262" t="s">
        <v>1483</v>
      </c>
    </row>
    <row r="263" spans="1:29" ht="16.5" customHeight="1">
      <c r="A263" t="s">
        <v>1058</v>
      </c>
      <c r="B263" s="5">
        <v>22596</v>
      </c>
      <c r="C263" s="1">
        <v>4</v>
      </c>
      <c r="D263" s="1">
        <v>3</v>
      </c>
      <c r="E263" s="1">
        <v>5</v>
      </c>
      <c r="F263" s="1">
        <v>2</v>
      </c>
      <c r="G263" s="1">
        <v>2</v>
      </c>
      <c r="H263" s="1">
        <v>1</v>
      </c>
      <c r="I263" s="1">
        <v>2</v>
      </c>
      <c r="J263" s="1">
        <v>4</v>
      </c>
      <c r="K263" s="1">
        <v>3</v>
      </c>
      <c r="L263" s="1">
        <v>2</v>
      </c>
      <c r="M263" s="1">
        <v>1</v>
      </c>
      <c r="N263" s="1">
        <v>3</v>
      </c>
      <c r="O263" t="s">
        <v>1569</v>
      </c>
      <c r="P263" s="14">
        <f t="shared" si="28"/>
        <v>2.8333333333333335</v>
      </c>
      <c r="Q263" s="14">
        <f t="shared" si="24"/>
        <v>1.4719601443879746</v>
      </c>
      <c r="R263" s="14">
        <f t="shared" si="25"/>
        <v>2.5</v>
      </c>
      <c r="S263" s="14">
        <f t="shared" si="26"/>
        <v>1.0488088481701516</v>
      </c>
      <c r="T263" s="14">
        <f t="shared" si="29"/>
        <v>1.1333333333333333</v>
      </c>
      <c r="U263" s="25" t="str">
        <f t="shared" si="27"/>
        <v>&lt; 2-fold</v>
      </c>
      <c r="V263">
        <v>63.72961964</v>
      </c>
      <c r="W263">
        <v>59.47708228</v>
      </c>
      <c r="X263">
        <v>1.0714987554362596</v>
      </c>
      <c r="Y263">
        <v>0.9332721992690053</v>
      </c>
      <c r="Z263">
        <v>1</v>
      </c>
      <c r="AA263" t="s">
        <v>1483</v>
      </c>
      <c r="AB263" t="s">
        <v>1059</v>
      </c>
      <c r="AC263" t="s">
        <v>1483</v>
      </c>
    </row>
    <row r="264" spans="1:29" ht="16.5" customHeight="1">
      <c r="A264" t="s">
        <v>1060</v>
      </c>
      <c r="B264" s="5">
        <v>22599</v>
      </c>
      <c r="C264" s="1">
        <v>1</v>
      </c>
      <c r="D264" s="1">
        <v>1</v>
      </c>
      <c r="E264" s="1">
        <v>1</v>
      </c>
      <c r="F264" s="1">
        <v>1</v>
      </c>
      <c r="G264" s="1">
        <v>1</v>
      </c>
      <c r="H264" s="1">
        <v>1</v>
      </c>
      <c r="I264" s="1">
        <v>2</v>
      </c>
      <c r="J264" s="1">
        <v>1</v>
      </c>
      <c r="K264" s="1">
        <v>1</v>
      </c>
      <c r="L264" s="1">
        <v>1</v>
      </c>
      <c r="M264" s="1">
        <v>1</v>
      </c>
      <c r="N264" s="1">
        <v>1</v>
      </c>
      <c r="O264" t="s">
        <v>1236</v>
      </c>
      <c r="P264" s="14">
        <f t="shared" si="28"/>
        <v>1</v>
      </c>
      <c r="Q264" s="14">
        <f t="shared" si="24"/>
        <v>0</v>
      </c>
      <c r="R264" s="14">
        <f t="shared" si="25"/>
        <v>1.1666666666666667</v>
      </c>
      <c r="S264" s="14">
        <f t="shared" si="26"/>
        <v>0.4082482904638632</v>
      </c>
      <c r="T264" s="14">
        <f t="shared" si="29"/>
        <v>0.8571428571428571</v>
      </c>
      <c r="U264" s="25" t="str">
        <f t="shared" si="27"/>
        <v>&lt; 2-fold</v>
      </c>
      <c r="V264">
        <v>6.551643141</v>
      </c>
      <c r="W264">
        <v>9.021356105</v>
      </c>
      <c r="X264">
        <v>0.7262370606752585</v>
      </c>
      <c r="Y264">
        <v>1.3769608494920313</v>
      </c>
      <c r="Z264">
        <v>0.922965347977713</v>
      </c>
      <c r="AA264" t="s">
        <v>1483</v>
      </c>
      <c r="AB264" t="s">
        <v>1483</v>
      </c>
      <c r="AC264" t="s">
        <v>1483</v>
      </c>
    </row>
    <row r="265" spans="1:29" ht="16.5" customHeight="1">
      <c r="A265" t="s">
        <v>1061</v>
      </c>
      <c r="B265" s="5">
        <v>22610</v>
      </c>
      <c r="C265" s="1">
        <v>21</v>
      </c>
      <c r="D265" s="1">
        <v>16</v>
      </c>
      <c r="E265" s="1">
        <v>14</v>
      </c>
      <c r="F265" s="1">
        <v>20</v>
      </c>
      <c r="G265" s="1">
        <v>19</v>
      </c>
      <c r="H265" s="1">
        <v>15</v>
      </c>
      <c r="I265" s="1">
        <v>30</v>
      </c>
      <c r="J265" s="1">
        <v>23</v>
      </c>
      <c r="K265" s="1">
        <v>21</v>
      </c>
      <c r="L265" s="1">
        <v>25</v>
      </c>
      <c r="M265" s="1">
        <v>27</v>
      </c>
      <c r="N265" s="1">
        <v>31</v>
      </c>
      <c r="O265" t="s">
        <v>1063</v>
      </c>
      <c r="P265" s="14">
        <f t="shared" si="28"/>
        <v>17.5</v>
      </c>
      <c r="Q265" s="14">
        <f t="shared" si="24"/>
        <v>2.8809720581775866</v>
      </c>
      <c r="R265" s="14">
        <f t="shared" si="25"/>
        <v>26.166666666666668</v>
      </c>
      <c r="S265" s="14">
        <f t="shared" si="26"/>
        <v>3.920034013457869</v>
      </c>
      <c r="T265" s="14">
        <f t="shared" si="29"/>
        <v>0.6687898089171974</v>
      </c>
      <c r="U265" s="25" t="str">
        <f t="shared" si="27"/>
        <v>&lt; 2-fold</v>
      </c>
      <c r="V265">
        <v>337.3351713</v>
      </c>
      <c r="W265">
        <v>1019.014065</v>
      </c>
      <c r="X265">
        <v>0.3310407411304966</v>
      </c>
      <c r="Y265">
        <v>3.020776224053338</v>
      </c>
      <c r="Z265">
        <v>2.63069688983543E-05</v>
      </c>
      <c r="AA265" t="s">
        <v>1727</v>
      </c>
      <c r="AB265" t="s">
        <v>1062</v>
      </c>
      <c r="AC265" t="s">
        <v>1483</v>
      </c>
    </row>
    <row r="266" spans="1:29" ht="16.5" customHeight="1">
      <c r="A266" t="s">
        <v>1064</v>
      </c>
      <c r="B266" s="5">
        <v>22672</v>
      </c>
      <c r="C266" s="1">
        <v>1</v>
      </c>
      <c r="D266" s="1">
        <v>1</v>
      </c>
      <c r="E266" s="1">
        <v>1</v>
      </c>
      <c r="F266" s="1">
        <v>1</v>
      </c>
      <c r="G266" s="1">
        <v>1</v>
      </c>
      <c r="H266" s="1">
        <v>1</v>
      </c>
      <c r="I266" s="1">
        <v>1</v>
      </c>
      <c r="J266" s="1">
        <v>1</v>
      </c>
      <c r="K266" s="1">
        <v>1</v>
      </c>
      <c r="L266" s="1">
        <v>0</v>
      </c>
      <c r="M266" s="1">
        <v>1</v>
      </c>
      <c r="N266" s="1">
        <v>2</v>
      </c>
      <c r="O266" t="s">
        <v>1542</v>
      </c>
      <c r="P266" s="14">
        <f t="shared" si="28"/>
        <v>1</v>
      </c>
      <c r="Q266" s="14">
        <f t="shared" si="24"/>
        <v>0</v>
      </c>
      <c r="R266" s="14">
        <f t="shared" si="25"/>
        <v>1</v>
      </c>
      <c r="S266" s="14">
        <f t="shared" si="26"/>
        <v>0.6324555320336759</v>
      </c>
      <c r="T266" s="14">
        <f t="shared" si="29"/>
        <v>1</v>
      </c>
      <c r="U266" s="25" t="str">
        <f t="shared" si="27"/>
        <v>&lt; 2-fold</v>
      </c>
      <c r="V266">
        <v>5.658237258</v>
      </c>
      <c r="W266">
        <v>8.302841017</v>
      </c>
      <c r="X266">
        <v>0.6814820669713902</v>
      </c>
      <c r="Y266">
        <v>1.467390043650234</v>
      </c>
      <c r="Z266">
        <v>0.876080444784496</v>
      </c>
      <c r="AA266" t="s">
        <v>1483</v>
      </c>
      <c r="AB266" t="s">
        <v>1072</v>
      </c>
      <c r="AC266" t="s">
        <v>1483</v>
      </c>
    </row>
    <row r="267" spans="1:29" ht="16.5" customHeight="1">
      <c r="A267" t="s">
        <v>1073</v>
      </c>
      <c r="B267" s="5">
        <v>22763</v>
      </c>
      <c r="C267" s="1">
        <v>1</v>
      </c>
      <c r="D267" s="1">
        <v>1</v>
      </c>
      <c r="E267" s="1">
        <v>1</v>
      </c>
      <c r="F267" s="1">
        <v>1</v>
      </c>
      <c r="G267" s="1">
        <v>1</v>
      </c>
      <c r="H267" s="1">
        <v>2</v>
      </c>
      <c r="I267" s="1">
        <v>1</v>
      </c>
      <c r="J267" s="1">
        <v>3</v>
      </c>
      <c r="K267" s="1">
        <v>4</v>
      </c>
      <c r="L267" s="1">
        <v>2</v>
      </c>
      <c r="M267" s="1">
        <v>2</v>
      </c>
      <c r="N267" s="1">
        <v>2</v>
      </c>
      <c r="O267" t="s">
        <v>1151</v>
      </c>
      <c r="P267" s="14">
        <f t="shared" si="28"/>
        <v>1.1666666666666667</v>
      </c>
      <c r="Q267" s="14">
        <f t="shared" si="24"/>
        <v>0.4082482904638632</v>
      </c>
      <c r="R267" s="14">
        <f t="shared" si="25"/>
        <v>2.3333333333333335</v>
      </c>
      <c r="S267" s="14">
        <f t="shared" si="26"/>
        <v>1.0327955589886446</v>
      </c>
      <c r="T267" s="14">
        <f t="shared" si="29"/>
        <v>0.5</v>
      </c>
      <c r="U267" s="25" t="str">
        <f t="shared" si="27"/>
        <v>&lt; 2-fold</v>
      </c>
      <c r="V267">
        <v>96.93453829</v>
      </c>
      <c r="W267">
        <v>64.82602794</v>
      </c>
      <c r="X267">
        <v>1.4953027567834045</v>
      </c>
      <c r="Y267">
        <v>0.6687608883642623</v>
      </c>
      <c r="Z267">
        <v>0.669089308809732</v>
      </c>
      <c r="AA267" t="s">
        <v>1483</v>
      </c>
      <c r="AB267" t="s">
        <v>1074</v>
      </c>
      <c r="AC267" t="s">
        <v>1483</v>
      </c>
    </row>
    <row r="268" spans="1:29" ht="16.5" customHeight="1">
      <c r="A268" t="s">
        <v>1070</v>
      </c>
      <c r="B268" s="5">
        <v>22766</v>
      </c>
      <c r="C268" s="1">
        <v>3</v>
      </c>
      <c r="D268" s="1">
        <v>2</v>
      </c>
      <c r="E268" s="1">
        <v>1</v>
      </c>
      <c r="F268" s="1">
        <v>1</v>
      </c>
      <c r="G268" s="1">
        <v>2</v>
      </c>
      <c r="H268" s="1">
        <v>1</v>
      </c>
      <c r="I268" s="1">
        <v>2</v>
      </c>
      <c r="J268" s="1">
        <v>2</v>
      </c>
      <c r="K268" s="1">
        <v>1</v>
      </c>
      <c r="L268" s="1">
        <v>2</v>
      </c>
      <c r="M268" s="1">
        <v>2</v>
      </c>
      <c r="N268" s="1">
        <v>2</v>
      </c>
      <c r="O268" t="s">
        <v>1560</v>
      </c>
      <c r="P268" s="14">
        <f t="shared" si="28"/>
        <v>1.6666666666666667</v>
      </c>
      <c r="Q268" s="14">
        <f t="shared" si="24"/>
        <v>0.8164965809277259</v>
      </c>
      <c r="R268" s="14">
        <f t="shared" si="25"/>
        <v>1.8333333333333333</v>
      </c>
      <c r="S268" s="14">
        <f t="shared" si="26"/>
        <v>0.40824829046386274</v>
      </c>
      <c r="T268" s="14">
        <f t="shared" si="29"/>
        <v>0.9090909090909092</v>
      </c>
      <c r="U268" s="25" t="str">
        <f t="shared" si="27"/>
        <v>&lt; 2-fold</v>
      </c>
      <c r="V268">
        <v>4.541479905</v>
      </c>
      <c r="W268">
        <v>3.911915479</v>
      </c>
      <c r="X268">
        <v>1.1609350788327704</v>
      </c>
      <c r="Y268">
        <v>0.8613746093411372</v>
      </c>
      <c r="Z268">
        <v>1</v>
      </c>
      <c r="AA268" t="s">
        <v>1631</v>
      </c>
      <c r="AB268" t="s">
        <v>1172</v>
      </c>
      <c r="AC268" t="s">
        <v>1423</v>
      </c>
    </row>
    <row r="269" spans="1:29" ht="16.5" customHeight="1">
      <c r="A269" t="s">
        <v>1173</v>
      </c>
      <c r="B269" s="5">
        <v>22770</v>
      </c>
      <c r="C269" s="1">
        <v>1</v>
      </c>
      <c r="D269" s="1">
        <v>1</v>
      </c>
      <c r="E269" s="1">
        <v>1</v>
      </c>
      <c r="F269" s="1">
        <v>1</v>
      </c>
      <c r="G269" s="1">
        <v>1</v>
      </c>
      <c r="H269" s="1">
        <v>1</v>
      </c>
      <c r="I269" s="1">
        <v>1</v>
      </c>
      <c r="J269" s="1">
        <v>1</v>
      </c>
      <c r="K269" s="1">
        <v>1</v>
      </c>
      <c r="L269" s="1">
        <v>2</v>
      </c>
      <c r="M269" s="1">
        <v>1</v>
      </c>
      <c r="N269" s="1">
        <v>2</v>
      </c>
      <c r="O269" t="s">
        <v>1236</v>
      </c>
      <c r="P269" s="14">
        <f t="shared" si="28"/>
        <v>1</v>
      </c>
      <c r="Q269" s="14">
        <f t="shared" si="24"/>
        <v>0</v>
      </c>
      <c r="R269" s="14">
        <f t="shared" si="25"/>
        <v>1.3333333333333333</v>
      </c>
      <c r="S269" s="14">
        <f t="shared" si="26"/>
        <v>0.5163977794943223</v>
      </c>
      <c r="T269" s="14">
        <f t="shared" si="29"/>
        <v>0.75</v>
      </c>
      <c r="U269" s="25" t="str">
        <f t="shared" si="27"/>
        <v>&lt; 2-fold</v>
      </c>
      <c r="V269">
        <v>79.88537603</v>
      </c>
      <c r="W269">
        <v>118.9541646</v>
      </c>
      <c r="X269">
        <v>0.6715643483237913</v>
      </c>
      <c r="Y269">
        <v>1.4890605829448456</v>
      </c>
      <c r="Z269">
        <v>0.715820671277724</v>
      </c>
      <c r="AA269" t="s">
        <v>1174</v>
      </c>
      <c r="AB269" t="s">
        <v>1175</v>
      </c>
      <c r="AC269" t="s">
        <v>1176</v>
      </c>
    </row>
    <row r="270" spans="1:29" ht="16.5" customHeight="1">
      <c r="A270" t="s">
        <v>1177</v>
      </c>
      <c r="B270" s="5">
        <v>22792</v>
      </c>
      <c r="C270" s="1">
        <v>7</v>
      </c>
      <c r="D270" s="1">
        <v>7</v>
      </c>
      <c r="E270" s="1">
        <v>6</v>
      </c>
      <c r="F270" s="1">
        <v>8</v>
      </c>
      <c r="G270" s="1">
        <v>8</v>
      </c>
      <c r="H270" s="1">
        <v>6</v>
      </c>
      <c r="I270" s="1">
        <v>5</v>
      </c>
      <c r="J270" s="1">
        <v>5</v>
      </c>
      <c r="K270" s="1">
        <v>8</v>
      </c>
      <c r="L270" s="1">
        <v>6</v>
      </c>
      <c r="M270" s="1">
        <v>8</v>
      </c>
      <c r="N270" s="1">
        <v>3</v>
      </c>
      <c r="O270" t="s">
        <v>1190</v>
      </c>
      <c r="P270" s="14">
        <f t="shared" si="28"/>
        <v>7</v>
      </c>
      <c r="Q270" s="14">
        <f t="shared" si="24"/>
        <v>0.8944271909999159</v>
      </c>
      <c r="R270" s="14">
        <f t="shared" si="25"/>
        <v>5.833333333333333</v>
      </c>
      <c r="S270" s="14">
        <f t="shared" si="26"/>
        <v>1.940790217067952</v>
      </c>
      <c r="T270" s="14">
        <f t="shared" si="29"/>
        <v>1.2</v>
      </c>
      <c r="U270" s="25" t="str">
        <f t="shared" si="27"/>
        <v>&lt; 2-fold</v>
      </c>
      <c r="V270">
        <v>369.7211345</v>
      </c>
      <c r="W270">
        <v>365.9636848</v>
      </c>
      <c r="X270">
        <v>1.0102672747490054</v>
      </c>
      <c r="Y270">
        <v>0.9898370708369661</v>
      </c>
      <c r="Z270">
        <v>1</v>
      </c>
      <c r="AA270" t="s">
        <v>1524</v>
      </c>
      <c r="AB270" t="s">
        <v>1081</v>
      </c>
      <c r="AC270" t="s">
        <v>1483</v>
      </c>
    </row>
    <row r="271" spans="1:29" ht="16.5" customHeight="1">
      <c r="A271" t="s">
        <v>1082</v>
      </c>
      <c r="B271" s="5">
        <v>22842</v>
      </c>
      <c r="C271" s="1">
        <v>1</v>
      </c>
      <c r="D271" s="1">
        <v>1</v>
      </c>
      <c r="E271" s="1">
        <v>1</v>
      </c>
      <c r="F271" s="1">
        <v>1</v>
      </c>
      <c r="G271" s="1">
        <v>1</v>
      </c>
      <c r="H271" s="1">
        <v>1</v>
      </c>
      <c r="I271" s="1">
        <v>1</v>
      </c>
      <c r="J271" s="1">
        <v>2</v>
      </c>
      <c r="K271" s="1">
        <v>1</v>
      </c>
      <c r="L271" s="1">
        <v>0</v>
      </c>
      <c r="M271" s="1">
        <v>1</v>
      </c>
      <c r="N271" s="1">
        <v>1</v>
      </c>
      <c r="O271" t="s">
        <v>1489</v>
      </c>
      <c r="P271" s="14">
        <f t="shared" si="28"/>
        <v>1</v>
      </c>
      <c r="Q271" s="14">
        <f t="shared" si="24"/>
        <v>0</v>
      </c>
      <c r="R271" s="14">
        <f t="shared" si="25"/>
        <v>1</v>
      </c>
      <c r="S271" s="14">
        <f t="shared" si="26"/>
        <v>0.6324555320336759</v>
      </c>
      <c r="T271" s="14">
        <f t="shared" si="29"/>
        <v>1</v>
      </c>
      <c r="U271" s="25" t="str">
        <f t="shared" si="27"/>
        <v>&lt; 2-fold</v>
      </c>
      <c r="V271">
        <v>286.0387835</v>
      </c>
      <c r="W271">
        <v>221.6219871</v>
      </c>
      <c r="X271">
        <v>1.2906606751564498</v>
      </c>
      <c r="Y271">
        <v>0.7747969851787598</v>
      </c>
      <c r="Z271">
        <v>0.963227921092034</v>
      </c>
      <c r="AA271" t="s">
        <v>1801</v>
      </c>
      <c r="AB271" t="s">
        <v>1483</v>
      </c>
      <c r="AC271" t="s">
        <v>1483</v>
      </c>
    </row>
    <row r="272" spans="1:29" ht="16.5" customHeight="1">
      <c r="A272" t="s">
        <v>1083</v>
      </c>
      <c r="B272" s="5">
        <v>22863</v>
      </c>
      <c r="C272" s="1">
        <v>6</v>
      </c>
      <c r="D272" s="1">
        <v>6</v>
      </c>
      <c r="E272" s="1">
        <v>6</v>
      </c>
      <c r="F272" s="1">
        <v>6</v>
      </c>
      <c r="G272" s="1">
        <v>5</v>
      </c>
      <c r="H272" s="1">
        <v>6</v>
      </c>
      <c r="I272" s="1">
        <v>10</v>
      </c>
      <c r="J272" s="1">
        <v>9</v>
      </c>
      <c r="K272" s="1">
        <v>7</v>
      </c>
      <c r="L272" s="1">
        <v>5</v>
      </c>
      <c r="M272" s="1">
        <v>5</v>
      </c>
      <c r="N272" s="1">
        <v>6</v>
      </c>
      <c r="O272" t="s">
        <v>1241</v>
      </c>
      <c r="P272" s="14">
        <f t="shared" si="28"/>
        <v>5.833333333333333</v>
      </c>
      <c r="Q272" s="14">
        <f t="shared" si="24"/>
        <v>0.408248290463863</v>
      </c>
      <c r="R272" s="14">
        <f t="shared" si="25"/>
        <v>7</v>
      </c>
      <c r="S272" s="14">
        <f t="shared" si="26"/>
        <v>2.0976176963403033</v>
      </c>
      <c r="T272" s="14">
        <f t="shared" si="29"/>
        <v>0.8333333333333333</v>
      </c>
      <c r="U272" s="25" t="str">
        <f t="shared" si="27"/>
        <v>&lt; 2-fold</v>
      </c>
      <c r="V272">
        <v>86.73482113</v>
      </c>
      <c r="W272">
        <v>101.7896375</v>
      </c>
      <c r="X272">
        <v>0.8520987328400693</v>
      </c>
      <c r="Y272">
        <v>1.1735729223149665</v>
      </c>
      <c r="Z272">
        <v>1</v>
      </c>
      <c r="AA272" t="s">
        <v>1084</v>
      </c>
      <c r="AB272" t="s">
        <v>1085</v>
      </c>
      <c r="AC272" t="s">
        <v>1483</v>
      </c>
    </row>
    <row r="273" spans="1:29" ht="16.5" customHeight="1">
      <c r="A273" t="s">
        <v>1086</v>
      </c>
      <c r="B273" s="5">
        <v>22869</v>
      </c>
      <c r="C273" s="1">
        <v>2</v>
      </c>
      <c r="D273" s="1">
        <v>1</v>
      </c>
      <c r="E273" s="1">
        <v>1</v>
      </c>
      <c r="F273" s="1">
        <v>1</v>
      </c>
      <c r="G273" s="1">
        <v>1</v>
      </c>
      <c r="H273" s="1">
        <v>0</v>
      </c>
      <c r="I273" s="1">
        <v>1</v>
      </c>
      <c r="J273" s="1">
        <v>1</v>
      </c>
      <c r="K273" s="1">
        <v>1</v>
      </c>
      <c r="L273" s="1">
        <v>1</v>
      </c>
      <c r="M273" s="1">
        <v>1</v>
      </c>
      <c r="N273" s="1">
        <v>1</v>
      </c>
      <c r="O273" t="s">
        <v>1633</v>
      </c>
      <c r="P273" s="14">
        <f t="shared" si="28"/>
        <v>1</v>
      </c>
      <c r="Q273" s="14">
        <f t="shared" si="24"/>
        <v>0.6324555320336759</v>
      </c>
      <c r="R273" s="14">
        <f t="shared" si="25"/>
        <v>1</v>
      </c>
      <c r="S273" s="14">
        <f t="shared" si="26"/>
        <v>0</v>
      </c>
      <c r="T273" s="14">
        <f t="shared" si="29"/>
        <v>1</v>
      </c>
      <c r="U273" s="25" t="str">
        <f t="shared" si="27"/>
        <v>&lt; 2-fold</v>
      </c>
      <c r="V273">
        <v>78.76861867</v>
      </c>
      <c r="W273">
        <v>78.63748463</v>
      </c>
      <c r="X273">
        <v>1.0016675767366796</v>
      </c>
      <c r="Y273">
        <v>0.9983351994459954</v>
      </c>
      <c r="Z273">
        <v>1</v>
      </c>
      <c r="AA273" t="s">
        <v>1804</v>
      </c>
      <c r="AB273" t="s">
        <v>1087</v>
      </c>
      <c r="AC273" t="s">
        <v>1088</v>
      </c>
    </row>
    <row r="274" spans="1:29" ht="16.5" customHeight="1">
      <c r="A274" t="s">
        <v>1089</v>
      </c>
      <c r="B274" s="5">
        <v>23025</v>
      </c>
      <c r="C274" s="1">
        <v>5</v>
      </c>
      <c r="D274" s="1">
        <v>7</v>
      </c>
      <c r="E274" s="1">
        <v>4</v>
      </c>
      <c r="F274" s="1">
        <v>6</v>
      </c>
      <c r="G274" s="1">
        <v>7</v>
      </c>
      <c r="H274" s="1">
        <v>6</v>
      </c>
      <c r="I274" s="1">
        <v>11</v>
      </c>
      <c r="J274" s="1">
        <v>10</v>
      </c>
      <c r="K274" s="1">
        <v>13</v>
      </c>
      <c r="L274" s="1">
        <v>8</v>
      </c>
      <c r="M274" s="1">
        <v>8</v>
      </c>
      <c r="N274" s="1">
        <v>11</v>
      </c>
      <c r="O274" t="s">
        <v>1091</v>
      </c>
      <c r="P274" s="14">
        <f t="shared" si="28"/>
        <v>5.833333333333333</v>
      </c>
      <c r="Q274" s="14">
        <f t="shared" si="24"/>
        <v>1.1690451944500129</v>
      </c>
      <c r="R274" s="14">
        <f t="shared" si="25"/>
        <v>10.166666666666666</v>
      </c>
      <c r="S274" s="14">
        <f t="shared" si="26"/>
        <v>1.9407902170679536</v>
      </c>
      <c r="T274" s="14">
        <f t="shared" si="29"/>
        <v>0.5737704918032787</v>
      </c>
      <c r="U274" s="25" t="str">
        <f t="shared" si="27"/>
        <v>&lt; 2-fold</v>
      </c>
      <c r="V274">
        <v>837.4935647</v>
      </c>
      <c r="W274">
        <v>2852.983909</v>
      </c>
      <c r="X274">
        <v>0.2935500484450857</v>
      </c>
      <c r="Y274">
        <v>3.4065741269569902</v>
      </c>
      <c r="Z274">
        <v>4.60219155391727E-07</v>
      </c>
      <c r="AA274" t="s">
        <v>1727</v>
      </c>
      <c r="AB274" t="s">
        <v>1090</v>
      </c>
      <c r="AC274" t="s">
        <v>1483</v>
      </c>
    </row>
    <row r="275" spans="1:29" ht="16.5" customHeight="1">
      <c r="A275" t="s">
        <v>1092</v>
      </c>
      <c r="B275" s="5">
        <v>23050</v>
      </c>
      <c r="C275" s="1">
        <v>1</v>
      </c>
      <c r="D275" s="1">
        <v>1</v>
      </c>
      <c r="E275" s="1">
        <v>1</v>
      </c>
      <c r="F275" s="1">
        <v>2</v>
      </c>
      <c r="G275" s="1">
        <v>1</v>
      </c>
      <c r="H275" s="1">
        <v>1</v>
      </c>
      <c r="I275" s="1">
        <v>1</v>
      </c>
      <c r="J275" s="1">
        <v>2</v>
      </c>
      <c r="K275" s="1">
        <v>1</v>
      </c>
      <c r="L275" s="1">
        <v>0</v>
      </c>
      <c r="M275" s="1">
        <v>1</v>
      </c>
      <c r="N275" s="1">
        <v>1</v>
      </c>
      <c r="O275" t="s">
        <v>1446</v>
      </c>
      <c r="P275" s="14">
        <f t="shared" si="28"/>
        <v>1.1666666666666667</v>
      </c>
      <c r="Q275" s="14">
        <f t="shared" si="24"/>
        <v>0.4082482904638632</v>
      </c>
      <c r="R275" s="14">
        <f t="shared" si="25"/>
        <v>1</v>
      </c>
      <c r="S275" s="14">
        <f t="shared" si="26"/>
        <v>0.6324555320336759</v>
      </c>
      <c r="T275" s="14">
        <f t="shared" si="29"/>
        <v>1.1666666666666667</v>
      </c>
      <c r="U275" s="25" t="str">
        <f t="shared" si="27"/>
        <v>&lt; 2-fold</v>
      </c>
      <c r="V275">
        <v>220.8946045</v>
      </c>
      <c r="W275">
        <v>228.807138</v>
      </c>
      <c r="X275">
        <v>0.9654183275523511</v>
      </c>
      <c r="Y275">
        <v>1.0358204018514177</v>
      </c>
      <c r="Z275">
        <v>1</v>
      </c>
      <c r="AA275" t="s">
        <v>1483</v>
      </c>
      <c r="AB275" t="s">
        <v>1093</v>
      </c>
      <c r="AC275" t="s">
        <v>1483</v>
      </c>
    </row>
    <row r="276" spans="1:29" ht="16.5" customHeight="1">
      <c r="A276" t="s">
        <v>1094</v>
      </c>
      <c r="B276" s="5">
        <v>23102</v>
      </c>
      <c r="C276" s="1">
        <v>1</v>
      </c>
      <c r="D276" s="1">
        <v>1</v>
      </c>
      <c r="E276" s="1">
        <v>1</v>
      </c>
      <c r="F276" s="1">
        <v>1</v>
      </c>
      <c r="G276" s="1">
        <v>2</v>
      </c>
      <c r="H276" s="1">
        <v>1</v>
      </c>
      <c r="I276" s="1">
        <v>1</v>
      </c>
      <c r="J276" s="1">
        <v>1</v>
      </c>
      <c r="K276" s="1">
        <v>1</v>
      </c>
      <c r="L276" s="1">
        <v>4</v>
      </c>
      <c r="M276" s="1">
        <v>3</v>
      </c>
      <c r="N276" s="1">
        <v>1</v>
      </c>
      <c r="O276" t="s">
        <v>1200</v>
      </c>
      <c r="P276" s="14">
        <f t="shared" si="28"/>
        <v>1.1666666666666667</v>
      </c>
      <c r="Q276" s="14">
        <f t="shared" si="24"/>
        <v>0.4082482904638632</v>
      </c>
      <c r="R276" s="14">
        <f t="shared" si="25"/>
        <v>1.8333333333333333</v>
      </c>
      <c r="S276" s="14">
        <f t="shared" si="26"/>
        <v>1.3291601358251257</v>
      </c>
      <c r="T276" s="14">
        <f t="shared" si="29"/>
        <v>0.6363636363636365</v>
      </c>
      <c r="U276" s="25" t="str">
        <f t="shared" si="27"/>
        <v>&lt; 2-fold</v>
      </c>
      <c r="V276">
        <v>197.1448981</v>
      </c>
      <c r="W276">
        <v>244.2152949</v>
      </c>
      <c r="X276">
        <v>0.8072586042603346</v>
      </c>
      <c r="Y276">
        <v>1.238760410508437</v>
      </c>
      <c r="Z276">
        <v>0.955518493918083</v>
      </c>
      <c r="AA276" t="s">
        <v>1450</v>
      </c>
      <c r="AB276" t="s">
        <v>1095</v>
      </c>
      <c r="AC276" t="s">
        <v>1423</v>
      </c>
    </row>
    <row r="277" spans="1:29" ht="16.5" customHeight="1">
      <c r="A277" t="s">
        <v>1096</v>
      </c>
      <c r="B277" s="5">
        <v>23111</v>
      </c>
      <c r="C277" s="1">
        <v>8</v>
      </c>
      <c r="D277" s="1">
        <v>7</v>
      </c>
      <c r="E277" s="1">
        <v>7</v>
      </c>
      <c r="F277" s="1">
        <v>6</v>
      </c>
      <c r="G277" s="1">
        <v>12</v>
      </c>
      <c r="H277" s="1">
        <v>7</v>
      </c>
      <c r="I277" s="1">
        <v>9</v>
      </c>
      <c r="J277" s="1">
        <v>9</v>
      </c>
      <c r="K277" s="1">
        <v>9</v>
      </c>
      <c r="L277" s="1">
        <v>8</v>
      </c>
      <c r="M277" s="1">
        <v>8</v>
      </c>
      <c r="N277" s="1">
        <v>6</v>
      </c>
      <c r="O277" t="s">
        <v>1569</v>
      </c>
      <c r="P277" s="14">
        <f t="shared" si="28"/>
        <v>7.833333333333333</v>
      </c>
      <c r="Q277" s="14">
        <f t="shared" si="24"/>
        <v>2.13697605664328</v>
      </c>
      <c r="R277" s="14">
        <f t="shared" si="25"/>
        <v>8.166666666666666</v>
      </c>
      <c r="S277" s="14">
        <f t="shared" si="26"/>
        <v>1.1690451944500104</v>
      </c>
      <c r="T277" s="14">
        <f t="shared" si="29"/>
        <v>0.9591836734693878</v>
      </c>
      <c r="U277" s="25" t="str">
        <f t="shared" si="27"/>
        <v>&lt; 2-fold</v>
      </c>
      <c r="V277">
        <v>219.3311442</v>
      </c>
      <c r="W277">
        <v>237.4293191</v>
      </c>
      <c r="X277">
        <v>0.923774473310192</v>
      </c>
      <c r="Y277">
        <v>1.0825152988008713</v>
      </c>
      <c r="Z277">
        <v>1</v>
      </c>
      <c r="AA277" t="s">
        <v>1084</v>
      </c>
      <c r="AB277" t="s">
        <v>1097</v>
      </c>
      <c r="AC277" t="s">
        <v>1098</v>
      </c>
    </row>
    <row r="278" spans="1:29" ht="16.5" customHeight="1">
      <c r="A278" t="s">
        <v>1099</v>
      </c>
      <c r="B278" s="5">
        <v>23126</v>
      </c>
      <c r="C278" s="1">
        <v>1</v>
      </c>
      <c r="D278" s="1">
        <v>1</v>
      </c>
      <c r="E278" s="1">
        <v>2</v>
      </c>
      <c r="F278" s="1">
        <v>3</v>
      </c>
      <c r="G278" s="1">
        <v>1</v>
      </c>
      <c r="H278" s="1">
        <v>1</v>
      </c>
      <c r="I278" s="1">
        <v>1</v>
      </c>
      <c r="J278" s="1">
        <v>1</v>
      </c>
      <c r="K278" s="1">
        <v>1</v>
      </c>
      <c r="L278" s="1">
        <v>0</v>
      </c>
      <c r="M278" s="1">
        <v>1</v>
      </c>
      <c r="N278" s="1">
        <v>1</v>
      </c>
      <c r="O278" t="s">
        <v>1635</v>
      </c>
      <c r="P278" s="14">
        <f t="shared" si="28"/>
        <v>1.5</v>
      </c>
      <c r="Q278" s="14">
        <f t="shared" si="24"/>
        <v>0.8366600265340756</v>
      </c>
      <c r="R278" s="14">
        <f t="shared" si="25"/>
        <v>0.8333333333333334</v>
      </c>
      <c r="S278" s="14">
        <f t="shared" si="26"/>
        <v>0.40824829046386296</v>
      </c>
      <c r="T278" s="14">
        <f t="shared" si="29"/>
        <v>1.7999999999999998</v>
      </c>
      <c r="U278" s="25" t="str">
        <f t="shared" si="27"/>
        <v>&lt; 2-fold</v>
      </c>
      <c r="V278">
        <v>41.69227453</v>
      </c>
      <c r="W278">
        <v>43.35041031</v>
      </c>
      <c r="X278">
        <v>0.9617504017114803</v>
      </c>
      <c r="Y278">
        <v>1.0397708160250858</v>
      </c>
      <c r="Z278">
        <v>1</v>
      </c>
      <c r="AA278" t="s">
        <v>1483</v>
      </c>
      <c r="AB278" t="s">
        <v>1483</v>
      </c>
      <c r="AC278" t="s">
        <v>1483</v>
      </c>
    </row>
    <row r="279" spans="1:29" ht="16.5" customHeight="1">
      <c r="A279" t="s">
        <v>1100</v>
      </c>
      <c r="B279" s="5">
        <v>23205</v>
      </c>
      <c r="C279" s="1">
        <v>4</v>
      </c>
      <c r="D279" s="1">
        <v>1</v>
      </c>
      <c r="E279" s="1">
        <v>3</v>
      </c>
      <c r="F279" s="1">
        <v>2</v>
      </c>
      <c r="G279" s="1">
        <v>2</v>
      </c>
      <c r="H279" s="1">
        <v>2</v>
      </c>
      <c r="I279" s="1">
        <v>3</v>
      </c>
      <c r="J279" s="1">
        <v>2</v>
      </c>
      <c r="K279" s="1">
        <v>2</v>
      </c>
      <c r="L279" s="1">
        <v>2</v>
      </c>
      <c r="M279" s="1">
        <v>3</v>
      </c>
      <c r="N279" s="1">
        <v>1</v>
      </c>
      <c r="O279" t="s">
        <v>1699</v>
      </c>
      <c r="P279" s="14">
        <f t="shared" si="28"/>
        <v>2.3333333333333335</v>
      </c>
      <c r="Q279" s="14">
        <f t="shared" si="24"/>
        <v>1.0327955589886446</v>
      </c>
      <c r="R279" s="14">
        <f t="shared" si="25"/>
        <v>2.1666666666666665</v>
      </c>
      <c r="S279" s="14">
        <f t="shared" si="26"/>
        <v>0.7527726527090809</v>
      </c>
      <c r="T279" s="14">
        <f t="shared" si="29"/>
        <v>1.076923076923077</v>
      </c>
      <c r="U279" s="25" t="str">
        <f t="shared" si="27"/>
        <v>&lt; 2-fold</v>
      </c>
      <c r="V279">
        <v>109.3677702</v>
      </c>
      <c r="W279">
        <v>105.3023779</v>
      </c>
      <c r="X279">
        <v>1.038606842324688</v>
      </c>
      <c r="Y279">
        <v>0.9628282418799831</v>
      </c>
      <c r="Z279">
        <v>1</v>
      </c>
      <c r="AA279" t="s">
        <v>1483</v>
      </c>
      <c r="AB279" t="s">
        <v>1483</v>
      </c>
      <c r="AC279" t="s">
        <v>1483</v>
      </c>
    </row>
    <row r="280" spans="1:29" ht="16.5" customHeight="1">
      <c r="A280" t="s">
        <v>1101</v>
      </c>
      <c r="B280" s="5">
        <v>23216</v>
      </c>
      <c r="C280" s="1">
        <v>1</v>
      </c>
      <c r="D280" s="1">
        <v>1</v>
      </c>
      <c r="E280" s="1">
        <v>1</v>
      </c>
      <c r="F280" s="1">
        <v>2</v>
      </c>
      <c r="G280" s="1">
        <v>1</v>
      </c>
      <c r="H280" s="1">
        <v>1</v>
      </c>
      <c r="I280" s="1">
        <v>1</v>
      </c>
      <c r="J280" s="1">
        <v>3</v>
      </c>
      <c r="K280" s="1">
        <v>3</v>
      </c>
      <c r="L280" s="1">
        <v>1</v>
      </c>
      <c r="M280" s="1">
        <v>1</v>
      </c>
      <c r="N280" s="1">
        <v>4</v>
      </c>
      <c r="O280" t="s">
        <v>1102</v>
      </c>
      <c r="P280" s="14">
        <f t="shared" si="28"/>
        <v>1.1666666666666667</v>
      </c>
      <c r="Q280" s="14">
        <f t="shared" si="24"/>
        <v>0.4082482904638632</v>
      </c>
      <c r="R280" s="14">
        <f t="shared" si="25"/>
        <v>2.1666666666666665</v>
      </c>
      <c r="S280" s="14">
        <f t="shared" si="26"/>
        <v>1.3291601358251257</v>
      </c>
      <c r="T280" s="14">
        <f t="shared" si="29"/>
        <v>0.5384615384615385</v>
      </c>
      <c r="U280" s="25" t="str">
        <f t="shared" si="27"/>
        <v>&lt; 2-fold</v>
      </c>
      <c r="V280">
        <v>37.82084904</v>
      </c>
      <c r="W280">
        <v>55.08615675</v>
      </c>
      <c r="X280">
        <v>0.6865762883340014</v>
      </c>
      <c r="Y280">
        <v>1.4565023828983825</v>
      </c>
      <c r="Z280">
        <v>0.775696256176164</v>
      </c>
      <c r="AA280" t="s">
        <v>1483</v>
      </c>
      <c r="AB280" t="s">
        <v>1483</v>
      </c>
      <c r="AC280" t="s">
        <v>1483</v>
      </c>
    </row>
    <row r="281" spans="1:29" ht="16.5" customHeight="1">
      <c r="A281" t="s">
        <v>1007</v>
      </c>
      <c r="B281" s="5">
        <v>23228</v>
      </c>
      <c r="C281" s="1">
        <v>19</v>
      </c>
      <c r="D281" s="1">
        <v>18</v>
      </c>
      <c r="E281" s="1">
        <v>19</v>
      </c>
      <c r="F281" s="1">
        <v>18</v>
      </c>
      <c r="G281" s="1">
        <v>22</v>
      </c>
      <c r="H281" s="1">
        <v>15</v>
      </c>
      <c r="I281" s="1">
        <v>16</v>
      </c>
      <c r="J281" s="1">
        <v>20</v>
      </c>
      <c r="K281" s="1">
        <v>22</v>
      </c>
      <c r="L281" s="1">
        <v>22</v>
      </c>
      <c r="M281" s="1">
        <v>22</v>
      </c>
      <c r="N281" s="1">
        <v>16</v>
      </c>
      <c r="O281" t="s">
        <v>1332</v>
      </c>
      <c r="P281" s="14">
        <f t="shared" si="28"/>
        <v>18.5</v>
      </c>
      <c r="Q281" s="14">
        <f t="shared" si="24"/>
        <v>2.258317958127243</v>
      </c>
      <c r="R281" s="14">
        <f t="shared" si="25"/>
        <v>19.666666666666668</v>
      </c>
      <c r="S281" s="14">
        <f t="shared" si="26"/>
        <v>2.943920288775954</v>
      </c>
      <c r="T281" s="14">
        <f t="shared" si="29"/>
        <v>0.9406779661016949</v>
      </c>
      <c r="U281" s="25" t="str">
        <f t="shared" si="27"/>
        <v>&lt; 2-fold</v>
      </c>
      <c r="V281">
        <v>209.1314271</v>
      </c>
      <c r="W281">
        <v>408.356075</v>
      </c>
      <c r="X281">
        <v>0.5121300744699341</v>
      </c>
      <c r="Y281">
        <v>1.9526289313023102</v>
      </c>
      <c r="Z281">
        <v>0.133503948392447</v>
      </c>
      <c r="AA281" t="s">
        <v>1008</v>
      </c>
      <c r="AB281" t="s">
        <v>1483</v>
      </c>
      <c r="AC281" t="s">
        <v>1009</v>
      </c>
    </row>
    <row r="282" spans="1:29" ht="16.5" customHeight="1">
      <c r="A282" t="s">
        <v>1010</v>
      </c>
      <c r="B282" s="5">
        <v>23329</v>
      </c>
      <c r="C282" s="1">
        <v>15</v>
      </c>
      <c r="D282" s="1">
        <v>11</v>
      </c>
      <c r="E282" s="1">
        <v>15</v>
      </c>
      <c r="F282" s="1">
        <v>16</v>
      </c>
      <c r="G282" s="1">
        <v>10</v>
      </c>
      <c r="H282" s="1">
        <v>15</v>
      </c>
      <c r="I282" s="1">
        <v>14</v>
      </c>
      <c r="J282" s="1">
        <v>14</v>
      </c>
      <c r="K282" s="1">
        <v>16</v>
      </c>
      <c r="L282" s="1">
        <v>16</v>
      </c>
      <c r="M282" s="1">
        <v>14</v>
      </c>
      <c r="N282" s="1">
        <v>14</v>
      </c>
      <c r="O282" t="s">
        <v>1682</v>
      </c>
      <c r="P282" s="14">
        <f t="shared" si="28"/>
        <v>13.666666666666666</v>
      </c>
      <c r="Q282" s="14">
        <f t="shared" si="24"/>
        <v>2.503331114069142</v>
      </c>
      <c r="R282" s="14">
        <f t="shared" si="25"/>
        <v>14.666666666666666</v>
      </c>
      <c r="S282" s="14">
        <f t="shared" si="26"/>
        <v>1.0327955589886446</v>
      </c>
      <c r="T282" s="14">
        <f t="shared" si="29"/>
        <v>0.9318181818181818</v>
      </c>
      <c r="U282" s="25" t="str">
        <f t="shared" si="27"/>
        <v>&lt; 2-fold</v>
      </c>
      <c r="V282" t="s">
        <v>1483</v>
      </c>
      <c r="W282" t="s">
        <v>1483</v>
      </c>
      <c r="X282" t="s">
        <v>1483</v>
      </c>
      <c r="Y282" t="s">
        <v>1483</v>
      </c>
      <c r="Z282" t="s">
        <v>1483</v>
      </c>
      <c r="AA282" t="s">
        <v>1450</v>
      </c>
      <c r="AB282" t="s">
        <v>1011</v>
      </c>
      <c r="AC282" t="s">
        <v>1423</v>
      </c>
    </row>
    <row r="283" spans="1:29" ht="16.5" customHeight="1">
      <c r="A283" t="s">
        <v>1012</v>
      </c>
      <c r="B283" s="5">
        <v>23507</v>
      </c>
      <c r="C283" s="1">
        <v>1</v>
      </c>
      <c r="D283" s="1">
        <v>1</v>
      </c>
      <c r="E283" s="1">
        <v>0</v>
      </c>
      <c r="F283" s="1">
        <v>1</v>
      </c>
      <c r="G283" s="1">
        <v>1</v>
      </c>
      <c r="H283" s="1">
        <v>1</v>
      </c>
      <c r="I283" s="1">
        <v>1</v>
      </c>
      <c r="J283" s="1">
        <v>1</v>
      </c>
      <c r="K283" s="1">
        <v>1</v>
      </c>
      <c r="L283" s="1">
        <v>2</v>
      </c>
      <c r="M283" s="1">
        <v>1</v>
      </c>
      <c r="N283" s="1">
        <v>1</v>
      </c>
      <c r="O283" t="s">
        <v>1332</v>
      </c>
      <c r="P283" s="14">
        <f t="shared" si="28"/>
        <v>0.8333333333333334</v>
      </c>
      <c r="Q283" s="14">
        <f t="shared" si="24"/>
        <v>0.40824829046386296</v>
      </c>
      <c r="R283" s="14">
        <f t="shared" si="25"/>
        <v>1.1666666666666667</v>
      </c>
      <c r="S283" s="14">
        <f t="shared" si="26"/>
        <v>0.4082482904638632</v>
      </c>
      <c r="T283" s="14">
        <f t="shared" si="29"/>
        <v>0.7142857142857143</v>
      </c>
      <c r="U283" s="25" t="str">
        <f t="shared" si="27"/>
        <v>&lt; 2-fold</v>
      </c>
      <c r="V283">
        <v>20.39943433</v>
      </c>
      <c r="W283">
        <v>17.00485708</v>
      </c>
      <c r="X283">
        <v>1.1996239800211246</v>
      </c>
      <c r="Y283">
        <v>0.8335945401678205</v>
      </c>
      <c r="Z283">
        <v>1</v>
      </c>
      <c r="AA283" t="s">
        <v>1483</v>
      </c>
      <c r="AB283" t="s">
        <v>1483</v>
      </c>
      <c r="AC283" t="s">
        <v>1483</v>
      </c>
    </row>
    <row r="284" spans="1:29" ht="16.5" customHeight="1">
      <c r="A284" t="s">
        <v>1013</v>
      </c>
      <c r="B284" s="5">
        <v>23509</v>
      </c>
      <c r="C284" s="1">
        <v>1</v>
      </c>
      <c r="D284" s="1">
        <v>1</v>
      </c>
      <c r="E284" s="1">
        <v>2</v>
      </c>
      <c r="F284" s="1">
        <v>1</v>
      </c>
      <c r="G284" s="1">
        <v>1</v>
      </c>
      <c r="H284" s="1">
        <v>1</v>
      </c>
      <c r="I284" s="1">
        <v>2</v>
      </c>
      <c r="J284" s="1">
        <v>2</v>
      </c>
      <c r="K284" s="1">
        <v>2</v>
      </c>
      <c r="L284" s="1">
        <v>1</v>
      </c>
      <c r="M284" s="1">
        <v>0</v>
      </c>
      <c r="N284" s="1">
        <v>1</v>
      </c>
      <c r="O284" t="s">
        <v>1014</v>
      </c>
      <c r="P284" s="14">
        <f t="shared" si="28"/>
        <v>1.1666666666666667</v>
      </c>
      <c r="Q284" s="14">
        <f t="shared" si="24"/>
        <v>0.4082482904638632</v>
      </c>
      <c r="R284" s="14">
        <f t="shared" si="25"/>
        <v>1.3333333333333333</v>
      </c>
      <c r="S284" s="14">
        <f t="shared" si="26"/>
        <v>0.816496580927726</v>
      </c>
      <c r="T284" s="14">
        <f t="shared" si="29"/>
        <v>0.8750000000000001</v>
      </c>
      <c r="U284" s="25" t="str">
        <f t="shared" si="27"/>
        <v>&lt; 2-fold</v>
      </c>
      <c r="V284">
        <v>184.5627653</v>
      </c>
      <c r="W284">
        <v>100.5921123</v>
      </c>
      <c r="X284">
        <v>1.834763790918028</v>
      </c>
      <c r="Y284">
        <v>0.5450292865762562</v>
      </c>
      <c r="Z284">
        <v>0.186014276797014</v>
      </c>
      <c r="AA284" t="s">
        <v>1604</v>
      </c>
      <c r="AB284" t="s">
        <v>1483</v>
      </c>
      <c r="AC284" t="s">
        <v>1483</v>
      </c>
    </row>
    <row r="285" spans="1:29" ht="16.5" customHeight="1">
      <c r="A285" t="s">
        <v>1015</v>
      </c>
      <c r="B285" s="5">
        <v>23528</v>
      </c>
      <c r="C285" s="1">
        <v>6</v>
      </c>
      <c r="D285" s="1">
        <v>5</v>
      </c>
      <c r="E285" s="1">
        <v>2</v>
      </c>
      <c r="F285" s="1">
        <v>4</v>
      </c>
      <c r="G285" s="1">
        <v>5</v>
      </c>
      <c r="H285" s="1">
        <v>4</v>
      </c>
      <c r="I285" s="1">
        <v>4</v>
      </c>
      <c r="J285" s="1">
        <v>6</v>
      </c>
      <c r="K285" s="1">
        <v>5</v>
      </c>
      <c r="L285" s="1">
        <v>3</v>
      </c>
      <c r="M285" s="1">
        <v>6</v>
      </c>
      <c r="N285" s="1">
        <v>5</v>
      </c>
      <c r="O285" t="s">
        <v>1069</v>
      </c>
      <c r="P285" s="14">
        <f t="shared" si="28"/>
        <v>4.333333333333333</v>
      </c>
      <c r="Q285" s="14">
        <f t="shared" si="24"/>
        <v>1.3662601021279461</v>
      </c>
      <c r="R285" s="14">
        <f t="shared" si="25"/>
        <v>4.833333333333333</v>
      </c>
      <c r="S285" s="14">
        <f t="shared" si="26"/>
        <v>1.1690451944500129</v>
      </c>
      <c r="T285" s="14">
        <f t="shared" si="29"/>
        <v>0.896551724137931</v>
      </c>
      <c r="U285" s="25" t="str">
        <f t="shared" si="27"/>
        <v>&lt; 2-fold</v>
      </c>
      <c r="V285">
        <v>344.2590669</v>
      </c>
      <c r="W285">
        <v>321.5754194</v>
      </c>
      <c r="X285">
        <v>1.070539121249763</v>
      </c>
      <c r="Y285">
        <v>0.934108787012459</v>
      </c>
      <c r="Z285">
        <v>1</v>
      </c>
      <c r="AA285" t="s">
        <v>1524</v>
      </c>
      <c r="AB285" t="s">
        <v>1016</v>
      </c>
      <c r="AC285" t="s">
        <v>1483</v>
      </c>
    </row>
    <row r="286" spans="1:29" ht="16.5" customHeight="1">
      <c r="A286" t="s">
        <v>1017</v>
      </c>
      <c r="B286" s="5">
        <v>23556</v>
      </c>
      <c r="C286" s="1">
        <v>1</v>
      </c>
      <c r="D286" s="1">
        <v>1</v>
      </c>
      <c r="E286" s="1">
        <v>2</v>
      </c>
      <c r="F286" s="1">
        <v>3</v>
      </c>
      <c r="G286" s="1">
        <v>2</v>
      </c>
      <c r="H286" s="1">
        <v>2</v>
      </c>
      <c r="I286" s="1">
        <v>4</v>
      </c>
      <c r="J286" s="1">
        <v>3</v>
      </c>
      <c r="K286" s="1">
        <v>5</v>
      </c>
      <c r="L286" s="1">
        <v>4</v>
      </c>
      <c r="M286" s="1">
        <v>1</v>
      </c>
      <c r="N286" s="1">
        <v>1</v>
      </c>
      <c r="O286" t="s">
        <v>1622</v>
      </c>
      <c r="P286" s="14">
        <f t="shared" si="28"/>
        <v>1.8333333333333333</v>
      </c>
      <c r="Q286" s="14">
        <f t="shared" si="24"/>
        <v>0.7527726527090809</v>
      </c>
      <c r="R286" s="14">
        <f t="shared" si="25"/>
        <v>3</v>
      </c>
      <c r="S286" s="14">
        <f t="shared" si="26"/>
        <v>1.6733200530681511</v>
      </c>
      <c r="T286" s="14">
        <f t="shared" si="29"/>
        <v>0.611111111111111</v>
      </c>
      <c r="U286" s="25" t="str">
        <f t="shared" si="27"/>
        <v>&lt; 2-fold</v>
      </c>
      <c r="V286">
        <v>434.939764</v>
      </c>
      <c r="W286">
        <v>412.9865056</v>
      </c>
      <c r="X286">
        <v>1.0531573262136147</v>
      </c>
      <c r="Y286">
        <v>0.9495257499610911</v>
      </c>
      <c r="Z286">
        <v>1</v>
      </c>
      <c r="AA286" t="s">
        <v>1483</v>
      </c>
      <c r="AB286" t="s">
        <v>1483</v>
      </c>
      <c r="AC286" t="s">
        <v>1483</v>
      </c>
    </row>
    <row r="287" spans="1:29" ht="16.5" customHeight="1">
      <c r="A287" t="s">
        <v>1018</v>
      </c>
      <c r="B287" s="5">
        <v>23657</v>
      </c>
      <c r="C287" s="1">
        <v>1</v>
      </c>
      <c r="D287" s="1">
        <v>2</v>
      </c>
      <c r="E287" s="1">
        <v>2</v>
      </c>
      <c r="F287" s="1">
        <v>1</v>
      </c>
      <c r="G287" s="1">
        <v>1</v>
      </c>
      <c r="H287" s="1">
        <v>2</v>
      </c>
      <c r="I287" s="1">
        <v>3</v>
      </c>
      <c r="J287" s="1">
        <v>2</v>
      </c>
      <c r="K287" s="1">
        <v>2</v>
      </c>
      <c r="L287" s="1">
        <v>2</v>
      </c>
      <c r="M287" s="1">
        <v>3</v>
      </c>
      <c r="N287" s="1">
        <v>2</v>
      </c>
      <c r="O287" t="s">
        <v>1020</v>
      </c>
      <c r="P287" s="14">
        <f t="shared" si="28"/>
        <v>1.5</v>
      </c>
      <c r="Q287" s="14">
        <f t="shared" si="24"/>
        <v>0.5477225575051661</v>
      </c>
      <c r="R287" s="14">
        <f t="shared" si="25"/>
        <v>2.3333333333333335</v>
      </c>
      <c r="S287" s="14">
        <f t="shared" si="26"/>
        <v>0.5163977794943228</v>
      </c>
      <c r="T287" s="14">
        <f t="shared" si="29"/>
        <v>0.6428571428571428</v>
      </c>
      <c r="U287" s="25" t="str">
        <f t="shared" si="27"/>
        <v>&lt; 2-fold</v>
      </c>
      <c r="V287">
        <v>761.4796142</v>
      </c>
      <c r="W287">
        <v>874.4328621</v>
      </c>
      <c r="X287">
        <v>0.8708268492692094</v>
      </c>
      <c r="Y287">
        <v>1.1483339091338212</v>
      </c>
      <c r="Z287">
        <v>1</v>
      </c>
      <c r="AA287" t="s">
        <v>1264</v>
      </c>
      <c r="AB287" t="s">
        <v>1019</v>
      </c>
      <c r="AC287" t="s">
        <v>1483</v>
      </c>
    </row>
    <row r="288" spans="1:29" ht="16.5" customHeight="1">
      <c r="A288" t="s">
        <v>1021</v>
      </c>
      <c r="B288" s="5">
        <v>23762</v>
      </c>
      <c r="C288" s="1">
        <v>1</v>
      </c>
      <c r="D288" s="1">
        <v>1</v>
      </c>
      <c r="E288" s="1">
        <v>1</v>
      </c>
      <c r="F288" s="1">
        <v>0</v>
      </c>
      <c r="G288" s="1">
        <v>1</v>
      </c>
      <c r="H288" s="1">
        <v>1</v>
      </c>
      <c r="I288" s="1">
        <v>1</v>
      </c>
      <c r="J288" s="1">
        <v>1</v>
      </c>
      <c r="K288" s="1">
        <v>1</v>
      </c>
      <c r="L288" s="1">
        <v>1</v>
      </c>
      <c r="M288" s="1">
        <v>1</v>
      </c>
      <c r="N288" s="1">
        <v>2</v>
      </c>
      <c r="O288" t="s">
        <v>1635</v>
      </c>
      <c r="P288" s="14">
        <f t="shared" si="28"/>
        <v>0.8333333333333334</v>
      </c>
      <c r="Q288" s="14">
        <f t="shared" si="24"/>
        <v>0.40824829046386296</v>
      </c>
      <c r="R288" s="14">
        <f t="shared" si="25"/>
        <v>1.1666666666666667</v>
      </c>
      <c r="S288" s="14">
        <f t="shared" si="26"/>
        <v>0.4082482904638632</v>
      </c>
      <c r="T288" s="14">
        <f t="shared" si="29"/>
        <v>0.7142857142857143</v>
      </c>
      <c r="U288" s="25" t="str">
        <f t="shared" si="27"/>
        <v>&lt; 2-fold</v>
      </c>
      <c r="V288">
        <v>32.16261178</v>
      </c>
      <c r="W288">
        <v>32.49284898</v>
      </c>
      <c r="X288">
        <v>0.9898366191218484</v>
      </c>
      <c r="Y288">
        <v>1.0102677357877183</v>
      </c>
      <c r="Z288">
        <v>1</v>
      </c>
      <c r="AA288" t="s">
        <v>1027</v>
      </c>
      <c r="AB288" t="s">
        <v>1028</v>
      </c>
      <c r="AC288" t="s">
        <v>1029</v>
      </c>
    </row>
    <row r="289" spans="1:29" ht="16.5" customHeight="1">
      <c r="A289" t="s">
        <v>1030</v>
      </c>
      <c r="B289" s="5">
        <v>23813</v>
      </c>
      <c r="C289" s="1">
        <v>11</v>
      </c>
      <c r="D289" s="1">
        <v>11</v>
      </c>
      <c r="E289" s="1">
        <v>11</v>
      </c>
      <c r="F289" s="1">
        <v>10</v>
      </c>
      <c r="G289" s="1">
        <v>12</v>
      </c>
      <c r="H289" s="1">
        <v>9</v>
      </c>
      <c r="I289" s="1">
        <v>2</v>
      </c>
      <c r="J289" s="1">
        <v>4</v>
      </c>
      <c r="K289" s="1">
        <v>4</v>
      </c>
      <c r="L289" s="1">
        <v>6</v>
      </c>
      <c r="M289" s="1">
        <v>11</v>
      </c>
      <c r="N289" s="1">
        <v>10</v>
      </c>
      <c r="O289" t="s">
        <v>1120</v>
      </c>
      <c r="P289" s="14">
        <f t="shared" si="28"/>
        <v>10.666666666666666</v>
      </c>
      <c r="Q289" s="14">
        <f t="shared" si="24"/>
        <v>1.0327955589886446</v>
      </c>
      <c r="R289" s="14">
        <f t="shared" si="25"/>
        <v>6.166666666666667</v>
      </c>
      <c r="S289" s="14">
        <f t="shared" si="26"/>
        <v>3.6009258068817065</v>
      </c>
      <c r="T289" s="14">
        <f t="shared" si="29"/>
        <v>1.7297297297297296</v>
      </c>
      <c r="U289" s="25" t="str">
        <f t="shared" si="27"/>
        <v>&lt; 2-fold</v>
      </c>
      <c r="V289">
        <v>0.07445049</v>
      </c>
      <c r="W289">
        <v>0.07983501</v>
      </c>
      <c r="X289">
        <v>0.9325544018845867</v>
      </c>
      <c r="Y289">
        <v>1.07232349981847</v>
      </c>
      <c r="Z289">
        <v>1</v>
      </c>
      <c r="AA289" t="s">
        <v>1483</v>
      </c>
      <c r="AB289" t="s">
        <v>1119</v>
      </c>
      <c r="AC289" t="s">
        <v>1483</v>
      </c>
    </row>
    <row r="290" spans="1:29" ht="16.5" customHeight="1">
      <c r="A290" t="s">
        <v>1121</v>
      </c>
      <c r="B290" s="5">
        <v>23814</v>
      </c>
      <c r="C290" s="1">
        <v>1</v>
      </c>
      <c r="D290" s="1">
        <v>1</v>
      </c>
      <c r="E290" s="1">
        <v>2</v>
      </c>
      <c r="F290" s="1">
        <v>1</v>
      </c>
      <c r="G290" s="1">
        <v>1</v>
      </c>
      <c r="H290" s="1">
        <v>1</v>
      </c>
      <c r="I290" s="1">
        <v>1</v>
      </c>
      <c r="J290" s="1">
        <v>1</v>
      </c>
      <c r="K290" s="1">
        <v>1</v>
      </c>
      <c r="L290" s="1">
        <v>1</v>
      </c>
      <c r="M290" s="1">
        <v>1</v>
      </c>
      <c r="N290" s="1">
        <v>1</v>
      </c>
      <c r="O290" t="s">
        <v>1069</v>
      </c>
      <c r="P290" s="14">
        <f t="shared" si="28"/>
        <v>1.1666666666666667</v>
      </c>
      <c r="Q290" s="14">
        <f t="shared" si="24"/>
        <v>0.4082482904638632</v>
      </c>
      <c r="R290" s="14">
        <f t="shared" si="25"/>
        <v>1</v>
      </c>
      <c r="S290" s="14">
        <f t="shared" si="26"/>
        <v>0</v>
      </c>
      <c r="T290" s="14">
        <f t="shared" si="29"/>
        <v>1.1666666666666667</v>
      </c>
      <c r="U290" s="25" t="str">
        <f t="shared" si="27"/>
        <v>&lt; 2-fold</v>
      </c>
      <c r="V290">
        <v>468.963638</v>
      </c>
      <c r="W290">
        <v>273.1954035</v>
      </c>
      <c r="X290">
        <v>1.7165868531898634</v>
      </c>
      <c r="Y290">
        <v>0.5825513565723405</v>
      </c>
      <c r="Z290">
        <v>0.303955633561895</v>
      </c>
      <c r="AA290" t="s">
        <v>1483</v>
      </c>
      <c r="AB290" t="s">
        <v>1122</v>
      </c>
      <c r="AC290" t="s">
        <v>1483</v>
      </c>
    </row>
    <row r="291" spans="1:29" ht="16.5" customHeight="1">
      <c r="A291" t="s">
        <v>1123</v>
      </c>
      <c r="B291" s="5">
        <v>23902</v>
      </c>
      <c r="C291" s="1">
        <v>1</v>
      </c>
      <c r="D291" s="1">
        <v>1</v>
      </c>
      <c r="E291" s="1">
        <v>2</v>
      </c>
      <c r="F291" s="1">
        <v>1</v>
      </c>
      <c r="G291" s="1">
        <v>1</v>
      </c>
      <c r="H291" s="1">
        <v>1</v>
      </c>
      <c r="I291" s="1">
        <v>1</v>
      </c>
      <c r="J291" s="1">
        <v>2</v>
      </c>
      <c r="K291" s="1">
        <v>2</v>
      </c>
      <c r="L291" s="1">
        <v>2</v>
      </c>
      <c r="M291" s="1">
        <v>1</v>
      </c>
      <c r="N291" s="1">
        <v>3</v>
      </c>
      <c r="O291" t="s">
        <v>1149</v>
      </c>
      <c r="P291" s="14">
        <f t="shared" si="28"/>
        <v>1.1666666666666667</v>
      </c>
      <c r="Q291" s="14">
        <f t="shared" si="24"/>
        <v>0.4082482904638632</v>
      </c>
      <c r="R291" s="14">
        <f t="shared" si="25"/>
        <v>1.8333333333333333</v>
      </c>
      <c r="S291" s="14">
        <f t="shared" si="26"/>
        <v>0.7527726527090809</v>
      </c>
      <c r="T291" s="14">
        <f t="shared" si="29"/>
        <v>0.6363636363636365</v>
      </c>
      <c r="U291" s="25" t="str">
        <f t="shared" si="27"/>
        <v>&lt; 2-fold</v>
      </c>
      <c r="V291">
        <v>45.71260101</v>
      </c>
      <c r="W291">
        <v>42.4722252</v>
      </c>
      <c r="X291">
        <v>1.076293996717648</v>
      </c>
      <c r="Y291">
        <v>0.9291141668072849</v>
      </c>
      <c r="Z291">
        <v>1</v>
      </c>
      <c r="AA291" t="s">
        <v>1757</v>
      </c>
      <c r="AB291" t="s">
        <v>1124</v>
      </c>
      <c r="AC291" t="s">
        <v>1483</v>
      </c>
    </row>
    <row r="292" spans="1:29" ht="16.5" customHeight="1">
      <c r="A292" t="s">
        <v>1037</v>
      </c>
      <c r="B292" s="5">
        <v>23918</v>
      </c>
      <c r="C292" s="1">
        <v>6</v>
      </c>
      <c r="D292" s="1">
        <v>5</v>
      </c>
      <c r="E292" s="1">
        <v>2</v>
      </c>
      <c r="F292" s="1">
        <v>6</v>
      </c>
      <c r="G292" s="1">
        <v>4</v>
      </c>
      <c r="H292" s="1">
        <v>4</v>
      </c>
      <c r="I292" s="1">
        <v>5</v>
      </c>
      <c r="J292" s="1">
        <v>5</v>
      </c>
      <c r="K292" s="1">
        <v>7</v>
      </c>
      <c r="L292" s="1">
        <v>4</v>
      </c>
      <c r="M292" s="1">
        <v>6</v>
      </c>
      <c r="N292" s="1">
        <v>4</v>
      </c>
      <c r="O292" t="s">
        <v>1487</v>
      </c>
      <c r="P292" s="14">
        <f t="shared" si="28"/>
        <v>4.5</v>
      </c>
      <c r="Q292" s="14">
        <f t="shared" si="24"/>
        <v>1.51657508881031</v>
      </c>
      <c r="R292" s="14">
        <f t="shared" si="25"/>
        <v>5.166666666666667</v>
      </c>
      <c r="S292" s="14">
        <f t="shared" si="26"/>
        <v>1.1690451944500129</v>
      </c>
      <c r="T292" s="14">
        <f t="shared" si="29"/>
        <v>0.8709677419354839</v>
      </c>
      <c r="U292" s="25" t="str">
        <f t="shared" si="27"/>
        <v>&lt; 2-fold</v>
      </c>
      <c r="V292">
        <v>60.2304466</v>
      </c>
      <c r="W292">
        <v>173.8806513</v>
      </c>
      <c r="X292">
        <v>0.3463895847507675</v>
      </c>
      <c r="Y292">
        <v>2.886922829159298</v>
      </c>
      <c r="Z292">
        <v>0.000151608599347174</v>
      </c>
      <c r="AA292" t="s">
        <v>1483</v>
      </c>
      <c r="AB292" t="s">
        <v>1483</v>
      </c>
      <c r="AC292" t="s">
        <v>1483</v>
      </c>
    </row>
    <row r="293" spans="1:29" ht="16.5" customHeight="1">
      <c r="A293" t="s">
        <v>1038</v>
      </c>
      <c r="B293" s="5">
        <v>23960</v>
      </c>
      <c r="C293" s="1">
        <v>6</v>
      </c>
      <c r="D293" s="1">
        <v>6</v>
      </c>
      <c r="E293" s="1">
        <v>6</v>
      </c>
      <c r="F293" s="1">
        <v>5</v>
      </c>
      <c r="G293" s="1">
        <v>6</v>
      </c>
      <c r="H293" s="1">
        <v>3</v>
      </c>
      <c r="I293" s="1">
        <v>3</v>
      </c>
      <c r="J293" s="1">
        <v>1</v>
      </c>
      <c r="K293" s="1">
        <v>5</v>
      </c>
      <c r="L293" s="1">
        <v>4</v>
      </c>
      <c r="M293" s="1">
        <v>5</v>
      </c>
      <c r="N293" s="1">
        <v>4</v>
      </c>
      <c r="O293" t="s">
        <v>1542</v>
      </c>
      <c r="P293" s="14">
        <f t="shared" si="28"/>
        <v>5.333333333333333</v>
      </c>
      <c r="Q293" s="14">
        <f t="shared" si="24"/>
        <v>1.2110601416389974</v>
      </c>
      <c r="R293" s="14">
        <f t="shared" si="25"/>
        <v>3.6666666666666665</v>
      </c>
      <c r="S293" s="14">
        <f t="shared" si="26"/>
        <v>1.5055453054181618</v>
      </c>
      <c r="T293" s="14">
        <f t="shared" si="29"/>
        <v>1.4545454545454546</v>
      </c>
      <c r="U293" s="25" t="str">
        <f t="shared" si="27"/>
        <v>&lt; 2-fold</v>
      </c>
      <c r="V293">
        <v>1168.500444</v>
      </c>
      <c r="W293">
        <v>1013.425614</v>
      </c>
      <c r="X293">
        <v>1.1530204366829828</v>
      </c>
      <c r="Y293">
        <v>0.8672873161527014</v>
      </c>
      <c r="Z293">
        <v>1</v>
      </c>
      <c r="AA293" t="s">
        <v>1483</v>
      </c>
      <c r="AB293" t="s">
        <v>1483</v>
      </c>
      <c r="AC293" t="s">
        <v>1483</v>
      </c>
    </row>
    <row r="294" spans="1:29" ht="16.5" customHeight="1">
      <c r="A294" t="s">
        <v>1039</v>
      </c>
      <c r="B294" s="5">
        <v>24034</v>
      </c>
      <c r="C294" s="1">
        <v>2</v>
      </c>
      <c r="D294" s="1">
        <v>1</v>
      </c>
      <c r="E294" s="1">
        <v>2</v>
      </c>
      <c r="F294" s="1">
        <v>1</v>
      </c>
      <c r="G294" s="1">
        <v>2</v>
      </c>
      <c r="H294" s="1">
        <v>1</v>
      </c>
      <c r="I294" s="1">
        <v>1</v>
      </c>
      <c r="J294" s="1">
        <v>1</v>
      </c>
      <c r="K294" s="1">
        <v>0</v>
      </c>
      <c r="L294" s="1">
        <v>1</v>
      </c>
      <c r="M294" s="1">
        <v>1</v>
      </c>
      <c r="N294" s="1">
        <v>1</v>
      </c>
      <c r="O294" t="s">
        <v>1041</v>
      </c>
      <c r="P294" s="14">
        <f t="shared" si="28"/>
        <v>1.5</v>
      </c>
      <c r="Q294" s="14">
        <f t="shared" si="24"/>
        <v>0.5477225575051661</v>
      </c>
      <c r="R294" s="14">
        <f t="shared" si="25"/>
        <v>0.8333333333333334</v>
      </c>
      <c r="S294" s="14">
        <f t="shared" si="26"/>
        <v>0.40824829046386296</v>
      </c>
      <c r="T294" s="14">
        <f t="shared" si="29"/>
        <v>1.7999999999999998</v>
      </c>
      <c r="U294" s="25" t="str">
        <f t="shared" si="27"/>
        <v>&lt; 2-fold</v>
      </c>
      <c r="V294">
        <v>54.34885787</v>
      </c>
      <c r="W294">
        <v>53.72896158</v>
      </c>
      <c r="X294">
        <v>1.0115374701421878</v>
      </c>
      <c r="Y294">
        <v>0.9885941248023506</v>
      </c>
      <c r="Z294">
        <v>1</v>
      </c>
      <c r="AA294" t="s">
        <v>1483</v>
      </c>
      <c r="AB294" t="s">
        <v>1040</v>
      </c>
      <c r="AC294" t="s">
        <v>1483</v>
      </c>
    </row>
    <row r="295" spans="1:29" ht="16.5" customHeight="1">
      <c r="A295" t="s">
        <v>1042</v>
      </c>
      <c r="B295" s="5">
        <v>24042</v>
      </c>
      <c r="C295" s="1">
        <v>0</v>
      </c>
      <c r="D295" s="1">
        <v>1</v>
      </c>
      <c r="E295" s="1">
        <v>1</v>
      </c>
      <c r="F295" s="1">
        <v>2</v>
      </c>
      <c r="G295" s="1">
        <v>1</v>
      </c>
      <c r="H295" s="1">
        <v>1</v>
      </c>
      <c r="I295" s="1">
        <v>1</v>
      </c>
      <c r="J295" s="1">
        <v>1</v>
      </c>
      <c r="K295" s="1">
        <v>1</v>
      </c>
      <c r="L295" s="1">
        <v>1</v>
      </c>
      <c r="M295" s="1">
        <v>1</v>
      </c>
      <c r="N295" s="1">
        <v>1</v>
      </c>
      <c r="O295" t="s">
        <v>1699</v>
      </c>
      <c r="P295" s="14">
        <f t="shared" si="28"/>
        <v>1</v>
      </c>
      <c r="Q295" s="14">
        <f t="shared" si="24"/>
        <v>0.6324555320336759</v>
      </c>
      <c r="R295" s="14">
        <f t="shared" si="25"/>
        <v>1</v>
      </c>
      <c r="S295" s="14">
        <f t="shared" si="26"/>
        <v>0</v>
      </c>
      <c r="T295" s="14">
        <f t="shared" si="29"/>
        <v>1</v>
      </c>
      <c r="U295" s="25" t="str">
        <f t="shared" si="27"/>
        <v>&lt; 2-fold</v>
      </c>
      <c r="V295">
        <v>110.410077</v>
      </c>
      <c r="W295">
        <v>85.58313048</v>
      </c>
      <c r="X295">
        <v>1.2900915914241047</v>
      </c>
      <c r="Y295">
        <v>0.7751387627417378</v>
      </c>
      <c r="Z295">
        <v>0.96682812826487</v>
      </c>
      <c r="AA295" t="s">
        <v>1043</v>
      </c>
      <c r="AB295" t="s">
        <v>1044</v>
      </c>
      <c r="AC295" t="s">
        <v>1483</v>
      </c>
    </row>
    <row r="296" spans="1:29" ht="16.5" customHeight="1">
      <c r="A296" t="s">
        <v>1045</v>
      </c>
      <c r="B296" s="5">
        <v>24056</v>
      </c>
      <c r="C296" s="1">
        <v>5</v>
      </c>
      <c r="D296" s="1">
        <v>3</v>
      </c>
      <c r="E296" s="1">
        <v>4</v>
      </c>
      <c r="F296" s="1">
        <v>3</v>
      </c>
      <c r="G296" s="1">
        <v>6</v>
      </c>
      <c r="H296" s="1">
        <v>3</v>
      </c>
      <c r="I296" s="1">
        <v>4</v>
      </c>
      <c r="J296" s="1">
        <v>3</v>
      </c>
      <c r="K296" s="1">
        <v>5</v>
      </c>
      <c r="L296" s="1">
        <v>5</v>
      </c>
      <c r="M296" s="1">
        <v>4</v>
      </c>
      <c r="N296" s="1">
        <v>4</v>
      </c>
      <c r="O296" t="s">
        <v>1345</v>
      </c>
      <c r="P296" s="14">
        <f t="shared" si="28"/>
        <v>4</v>
      </c>
      <c r="Q296" s="14">
        <f t="shared" si="24"/>
        <v>1.2649110640673518</v>
      </c>
      <c r="R296" s="14">
        <f t="shared" si="25"/>
        <v>4.166666666666667</v>
      </c>
      <c r="S296" s="14">
        <f t="shared" si="26"/>
        <v>0.7527726527090804</v>
      </c>
      <c r="T296" s="14">
        <f t="shared" si="29"/>
        <v>0.96</v>
      </c>
      <c r="U296" s="25" t="str">
        <f t="shared" si="27"/>
        <v>&lt; 2-fold</v>
      </c>
      <c r="V296">
        <v>16.0068554</v>
      </c>
      <c r="W296">
        <v>10.77772632</v>
      </c>
      <c r="X296">
        <v>1.4851792414042297</v>
      </c>
      <c r="Y296">
        <v>0.6733194028853412</v>
      </c>
      <c r="Z296">
        <v>0.793800110002189</v>
      </c>
      <c r="AA296" t="s">
        <v>1046</v>
      </c>
      <c r="AB296" t="s">
        <v>1402</v>
      </c>
      <c r="AC296" t="s">
        <v>1483</v>
      </c>
    </row>
    <row r="297" spans="1:29" ht="16.5" customHeight="1">
      <c r="A297" t="s">
        <v>1047</v>
      </c>
      <c r="B297" s="5">
        <v>24060</v>
      </c>
      <c r="C297" s="1">
        <v>15</v>
      </c>
      <c r="D297" s="1">
        <v>15</v>
      </c>
      <c r="E297" s="1">
        <v>18</v>
      </c>
      <c r="F297" s="1">
        <v>16</v>
      </c>
      <c r="G297" s="1">
        <v>20</v>
      </c>
      <c r="H297" s="1">
        <v>17</v>
      </c>
      <c r="I297" s="1">
        <v>14</v>
      </c>
      <c r="J297" s="1">
        <v>18</v>
      </c>
      <c r="K297" s="1">
        <v>16</v>
      </c>
      <c r="L297" s="1">
        <v>15</v>
      </c>
      <c r="M297" s="1">
        <v>14</v>
      </c>
      <c r="N297" s="1">
        <v>13</v>
      </c>
      <c r="O297" t="s">
        <v>1190</v>
      </c>
      <c r="P297" s="14">
        <f t="shared" si="28"/>
        <v>16.833333333333332</v>
      </c>
      <c r="Q297" s="14">
        <f t="shared" si="24"/>
        <v>1.9407902170679476</v>
      </c>
      <c r="R297" s="14">
        <f t="shared" si="25"/>
        <v>15</v>
      </c>
      <c r="S297" s="14">
        <f t="shared" si="26"/>
        <v>1.7888543819998317</v>
      </c>
      <c r="T297" s="14">
        <f t="shared" si="29"/>
        <v>1.1222222222222222</v>
      </c>
      <c r="U297" s="25" t="str">
        <f t="shared" si="27"/>
        <v>&lt; 2-fold</v>
      </c>
      <c r="V297">
        <v>6.030489709</v>
      </c>
      <c r="W297">
        <v>6.227130762</v>
      </c>
      <c r="X297">
        <v>0.9684218847306101</v>
      </c>
      <c r="Y297">
        <v>1.0326078084017836</v>
      </c>
      <c r="Z297">
        <v>1</v>
      </c>
      <c r="AA297" t="s">
        <v>1483</v>
      </c>
      <c r="AB297" t="s">
        <v>1483</v>
      </c>
      <c r="AC297" t="s">
        <v>1483</v>
      </c>
    </row>
    <row r="298" spans="1:29" ht="16.5" customHeight="1">
      <c r="A298" t="s">
        <v>1048</v>
      </c>
      <c r="B298" s="5">
        <v>24084</v>
      </c>
      <c r="C298" s="1">
        <v>1</v>
      </c>
      <c r="D298" s="1">
        <v>1</v>
      </c>
      <c r="E298" s="1">
        <v>1</v>
      </c>
      <c r="F298" s="1">
        <v>1</v>
      </c>
      <c r="G298" s="1">
        <v>1</v>
      </c>
      <c r="H298" s="1">
        <v>1</v>
      </c>
      <c r="I298" s="1">
        <v>2</v>
      </c>
      <c r="J298" s="1">
        <v>1</v>
      </c>
      <c r="K298" s="1">
        <v>0</v>
      </c>
      <c r="L298" s="1">
        <v>1</v>
      </c>
      <c r="M298" s="1">
        <v>0</v>
      </c>
      <c r="N298" s="1">
        <v>1</v>
      </c>
      <c r="O298" t="s">
        <v>1542</v>
      </c>
      <c r="P298" s="14">
        <f t="shared" si="28"/>
        <v>1</v>
      </c>
      <c r="Q298" s="14">
        <f t="shared" si="24"/>
        <v>0</v>
      </c>
      <c r="R298" s="14">
        <f t="shared" si="25"/>
        <v>0.8333333333333334</v>
      </c>
      <c r="S298" s="14">
        <f t="shared" si="26"/>
        <v>0.752772652709081</v>
      </c>
      <c r="T298" s="14">
        <f t="shared" si="29"/>
        <v>1.2</v>
      </c>
      <c r="U298" s="25" t="str">
        <f t="shared" si="27"/>
        <v>&lt; 2-fold</v>
      </c>
      <c r="V298">
        <v>45.19144757</v>
      </c>
      <c r="W298">
        <v>53.17011651</v>
      </c>
      <c r="X298">
        <v>0.84994072867041</v>
      </c>
      <c r="Y298">
        <v>1.1765526303985132</v>
      </c>
      <c r="Z298">
        <v>1</v>
      </c>
      <c r="AA298" t="s">
        <v>1450</v>
      </c>
      <c r="AB298" t="s">
        <v>1049</v>
      </c>
      <c r="AC298" t="s">
        <v>1423</v>
      </c>
    </row>
    <row r="299" spans="1:29" ht="16.5" customHeight="1">
      <c r="A299" t="s">
        <v>1050</v>
      </c>
      <c r="B299" s="5">
        <v>24132</v>
      </c>
      <c r="C299" s="1">
        <v>2</v>
      </c>
      <c r="D299" s="1">
        <v>1</v>
      </c>
      <c r="E299" s="1">
        <v>1</v>
      </c>
      <c r="F299" s="1">
        <v>2</v>
      </c>
      <c r="G299" s="1">
        <v>2</v>
      </c>
      <c r="H299" s="1">
        <v>2</v>
      </c>
      <c r="I299" s="1">
        <v>2</v>
      </c>
      <c r="J299" s="1">
        <v>1</v>
      </c>
      <c r="K299" s="1">
        <v>1</v>
      </c>
      <c r="L299" s="1">
        <v>1</v>
      </c>
      <c r="M299" s="1">
        <v>1</v>
      </c>
      <c r="N299" s="1">
        <v>1</v>
      </c>
      <c r="O299" t="s">
        <v>1241</v>
      </c>
      <c r="P299" s="14">
        <f t="shared" si="28"/>
        <v>1.6666666666666667</v>
      </c>
      <c r="Q299" s="14">
        <f t="shared" si="24"/>
        <v>0.5163977794943221</v>
      </c>
      <c r="R299" s="14">
        <f t="shared" si="25"/>
        <v>1.1666666666666667</v>
      </c>
      <c r="S299" s="14">
        <f t="shared" si="26"/>
        <v>0.4082482904638632</v>
      </c>
      <c r="T299" s="14">
        <f t="shared" si="29"/>
        <v>1.4285714285714286</v>
      </c>
      <c r="U299" s="25" t="str">
        <f t="shared" si="27"/>
        <v>&lt; 2-fold</v>
      </c>
      <c r="V299">
        <v>187.4663344</v>
      </c>
      <c r="W299">
        <v>183.1415124</v>
      </c>
      <c r="X299">
        <v>1.0236146460915652</v>
      </c>
      <c r="Y299">
        <v>0.9769301404764653</v>
      </c>
      <c r="Z299">
        <v>1</v>
      </c>
      <c r="AA299" t="s">
        <v>1051</v>
      </c>
      <c r="AB299" t="s">
        <v>1052</v>
      </c>
      <c r="AC299" t="s">
        <v>1483</v>
      </c>
    </row>
    <row r="300" spans="1:29" ht="16.5" customHeight="1">
      <c r="A300" t="s">
        <v>1053</v>
      </c>
      <c r="B300" s="5">
        <v>24146</v>
      </c>
      <c r="C300" s="1">
        <v>2</v>
      </c>
      <c r="D300" s="1">
        <v>1</v>
      </c>
      <c r="E300" s="1">
        <v>1</v>
      </c>
      <c r="F300" s="1">
        <v>1</v>
      </c>
      <c r="G300" s="1">
        <v>1</v>
      </c>
      <c r="H300" s="1">
        <v>1</v>
      </c>
      <c r="I300" s="1">
        <v>1</v>
      </c>
      <c r="J300" s="1">
        <v>1</v>
      </c>
      <c r="K300" s="1">
        <v>2</v>
      </c>
      <c r="L300" s="1">
        <v>3</v>
      </c>
      <c r="M300" s="1">
        <v>0</v>
      </c>
      <c r="N300" s="1">
        <v>2</v>
      </c>
      <c r="O300" t="s">
        <v>1686</v>
      </c>
      <c r="P300" s="14">
        <f t="shared" si="28"/>
        <v>1.1666666666666667</v>
      </c>
      <c r="Q300" s="14">
        <f t="shared" si="24"/>
        <v>0.4082482904638632</v>
      </c>
      <c r="R300" s="14">
        <f t="shared" si="25"/>
        <v>1.5</v>
      </c>
      <c r="S300" s="14">
        <f t="shared" si="26"/>
        <v>1.0488088481701516</v>
      </c>
      <c r="T300" s="14">
        <f t="shared" si="29"/>
        <v>0.7777777777777778</v>
      </c>
      <c r="U300" s="25" t="str">
        <f t="shared" si="27"/>
        <v>&lt; 2-fold</v>
      </c>
      <c r="V300">
        <v>83.31009858</v>
      </c>
      <c r="W300">
        <v>101.7896375</v>
      </c>
      <c r="X300">
        <v>0.818453632669632</v>
      </c>
      <c r="Y300">
        <v>1.2218163132078723</v>
      </c>
      <c r="Z300">
        <v>0.970883827279356</v>
      </c>
      <c r="AA300" t="s">
        <v>1054</v>
      </c>
      <c r="AB300" t="s">
        <v>959</v>
      </c>
      <c r="AC300" t="s">
        <v>960</v>
      </c>
    </row>
    <row r="301" spans="1:29" ht="16.5" customHeight="1">
      <c r="A301" t="s">
        <v>961</v>
      </c>
      <c r="B301" s="5">
        <v>24220</v>
      </c>
      <c r="C301" s="1">
        <v>3</v>
      </c>
      <c r="D301" s="1">
        <v>1</v>
      </c>
      <c r="E301" s="1">
        <v>3</v>
      </c>
      <c r="F301" s="1">
        <v>1</v>
      </c>
      <c r="G301" s="1">
        <v>1</v>
      </c>
      <c r="H301" s="1">
        <v>1</v>
      </c>
      <c r="I301" s="1">
        <v>0</v>
      </c>
      <c r="J301" s="1">
        <v>1</v>
      </c>
      <c r="K301" s="1">
        <v>2</v>
      </c>
      <c r="L301" s="1">
        <v>1</v>
      </c>
      <c r="M301" s="1">
        <v>0</v>
      </c>
      <c r="N301" s="1">
        <v>3</v>
      </c>
      <c r="O301" t="s">
        <v>1241</v>
      </c>
      <c r="P301" s="14">
        <f t="shared" si="28"/>
        <v>1.6666666666666667</v>
      </c>
      <c r="Q301" s="14">
        <f t="shared" si="24"/>
        <v>1.0327955589886444</v>
      </c>
      <c r="R301" s="14">
        <f t="shared" si="25"/>
        <v>1.1666666666666667</v>
      </c>
      <c r="S301" s="14">
        <f t="shared" si="26"/>
        <v>1.1690451944500122</v>
      </c>
      <c r="T301" s="14">
        <f t="shared" si="29"/>
        <v>1.4285714285714286</v>
      </c>
      <c r="U301" s="25" t="str">
        <f t="shared" si="27"/>
        <v>&lt; 2-fold</v>
      </c>
      <c r="V301">
        <v>41.24557159</v>
      </c>
      <c r="W301">
        <v>41.51420508</v>
      </c>
      <c r="X301">
        <v>0.9935291187803709</v>
      </c>
      <c r="Y301">
        <v>1.0065130262388007</v>
      </c>
      <c r="Z301">
        <v>1</v>
      </c>
      <c r="AA301" t="s">
        <v>1483</v>
      </c>
      <c r="AB301" t="s">
        <v>1483</v>
      </c>
      <c r="AC301" t="s">
        <v>1483</v>
      </c>
    </row>
    <row r="302" spans="1:29" ht="16.5" customHeight="1">
      <c r="A302" t="s">
        <v>962</v>
      </c>
      <c r="B302" s="5">
        <v>24233</v>
      </c>
      <c r="C302" s="1">
        <v>1</v>
      </c>
      <c r="D302" s="1">
        <v>2</v>
      </c>
      <c r="E302" s="1">
        <v>1</v>
      </c>
      <c r="F302" s="1">
        <v>1</v>
      </c>
      <c r="G302" s="1">
        <v>1</v>
      </c>
      <c r="H302" s="1">
        <v>1</v>
      </c>
      <c r="I302" s="1">
        <v>1</v>
      </c>
      <c r="J302" s="1">
        <v>1</v>
      </c>
      <c r="K302" s="1">
        <v>1</v>
      </c>
      <c r="L302" s="1">
        <v>1</v>
      </c>
      <c r="M302" s="1">
        <v>1</v>
      </c>
      <c r="N302" s="1">
        <v>1</v>
      </c>
      <c r="O302" t="s">
        <v>963</v>
      </c>
      <c r="P302" s="14">
        <f t="shared" si="28"/>
        <v>1.1666666666666667</v>
      </c>
      <c r="Q302" s="14">
        <f t="shared" si="24"/>
        <v>0.4082482904638632</v>
      </c>
      <c r="R302" s="14">
        <f t="shared" si="25"/>
        <v>1</v>
      </c>
      <c r="S302" s="14">
        <f t="shared" si="26"/>
        <v>0</v>
      </c>
      <c r="T302" s="14">
        <f t="shared" si="29"/>
        <v>1.1666666666666667</v>
      </c>
      <c r="U302" s="25" t="str">
        <f t="shared" si="27"/>
        <v>&lt; 2-fold</v>
      </c>
      <c r="V302">
        <v>75.64169808</v>
      </c>
      <c r="W302">
        <v>98.91557711</v>
      </c>
      <c r="X302">
        <v>0.7647096674761543</v>
      </c>
      <c r="Y302">
        <v>1.3076858349396803</v>
      </c>
      <c r="Z302">
        <v>0.913750876429403</v>
      </c>
      <c r="AA302" t="s">
        <v>1483</v>
      </c>
      <c r="AB302" t="s">
        <v>1621</v>
      </c>
      <c r="AC302" t="s">
        <v>1483</v>
      </c>
    </row>
    <row r="303" spans="1:29" ht="16.5" customHeight="1">
      <c r="A303" t="s">
        <v>964</v>
      </c>
      <c r="B303" s="5">
        <v>24245</v>
      </c>
      <c r="C303" s="1">
        <v>2</v>
      </c>
      <c r="D303" s="1">
        <v>1</v>
      </c>
      <c r="E303" s="1">
        <v>1</v>
      </c>
      <c r="F303" s="1">
        <v>1</v>
      </c>
      <c r="G303" s="1">
        <v>1</v>
      </c>
      <c r="H303" s="1">
        <v>1</v>
      </c>
      <c r="I303" s="1">
        <v>1</v>
      </c>
      <c r="J303" s="1">
        <v>1</v>
      </c>
      <c r="K303" s="1">
        <v>1</v>
      </c>
      <c r="L303" s="1">
        <v>1</v>
      </c>
      <c r="M303" s="1">
        <v>1</v>
      </c>
      <c r="N303" s="1">
        <v>1</v>
      </c>
      <c r="O303" t="s">
        <v>1602</v>
      </c>
      <c r="P303" s="14">
        <f t="shared" si="28"/>
        <v>1.1666666666666667</v>
      </c>
      <c r="Q303" s="14">
        <f t="shared" si="24"/>
        <v>0.4082482904638632</v>
      </c>
      <c r="R303" s="14">
        <f t="shared" si="25"/>
        <v>1</v>
      </c>
      <c r="S303" s="14">
        <f t="shared" si="26"/>
        <v>0</v>
      </c>
      <c r="T303" s="14">
        <f t="shared" si="29"/>
        <v>1.1666666666666667</v>
      </c>
      <c r="U303" s="25" t="str">
        <f t="shared" si="27"/>
        <v>&lt; 2-fold</v>
      </c>
      <c r="V303">
        <v>41.39447257</v>
      </c>
      <c r="W303">
        <v>41.51420508</v>
      </c>
      <c r="X303">
        <v>0.9971158664902947</v>
      </c>
      <c r="Y303">
        <v>1.0028924757960747</v>
      </c>
      <c r="Z303">
        <v>1</v>
      </c>
      <c r="AA303" t="s">
        <v>1483</v>
      </c>
      <c r="AB303" t="s">
        <v>1483</v>
      </c>
      <c r="AC303" t="s">
        <v>1483</v>
      </c>
    </row>
    <row r="304" spans="1:29" ht="16.5" customHeight="1">
      <c r="A304" t="s">
        <v>965</v>
      </c>
      <c r="B304" s="5">
        <v>24247</v>
      </c>
      <c r="C304" s="1">
        <v>1</v>
      </c>
      <c r="D304" s="1">
        <v>5</v>
      </c>
      <c r="E304" s="1">
        <v>2</v>
      </c>
      <c r="F304" s="1">
        <v>2</v>
      </c>
      <c r="G304" s="1">
        <v>4</v>
      </c>
      <c r="H304" s="1">
        <v>2</v>
      </c>
      <c r="I304" s="1">
        <v>3</v>
      </c>
      <c r="J304" s="1">
        <v>3</v>
      </c>
      <c r="K304" s="1">
        <v>2</v>
      </c>
      <c r="L304" s="1">
        <v>1</v>
      </c>
      <c r="M304" s="1">
        <v>2</v>
      </c>
      <c r="N304" s="1">
        <v>2</v>
      </c>
      <c r="O304" t="s">
        <v>1594</v>
      </c>
      <c r="P304" s="14">
        <f t="shared" si="28"/>
        <v>2.6666666666666665</v>
      </c>
      <c r="Q304" s="14">
        <f t="shared" si="24"/>
        <v>1.5055453054181622</v>
      </c>
      <c r="R304" s="14">
        <f t="shared" si="25"/>
        <v>2.1666666666666665</v>
      </c>
      <c r="S304" s="14">
        <f t="shared" si="26"/>
        <v>0.7527726527090809</v>
      </c>
      <c r="T304" s="14">
        <f t="shared" si="29"/>
        <v>1.2307692307692308</v>
      </c>
      <c r="U304" s="25" t="str">
        <f t="shared" si="27"/>
        <v>&lt; 2-fold</v>
      </c>
      <c r="V304">
        <v>96.19003339</v>
      </c>
      <c r="W304">
        <v>109.9328085</v>
      </c>
      <c r="X304">
        <v>0.8749893203174192</v>
      </c>
      <c r="Y304">
        <v>1.1428710920005638</v>
      </c>
      <c r="Z304">
        <v>1</v>
      </c>
      <c r="AA304" t="s">
        <v>1483</v>
      </c>
      <c r="AB304" t="s">
        <v>1483</v>
      </c>
      <c r="AC304" t="s">
        <v>1483</v>
      </c>
    </row>
    <row r="305" spans="1:29" ht="16.5" customHeight="1">
      <c r="A305" t="s">
        <v>966</v>
      </c>
      <c r="B305" s="5">
        <v>24248</v>
      </c>
      <c r="C305" s="1">
        <v>17</v>
      </c>
      <c r="D305" s="1">
        <v>15</v>
      </c>
      <c r="E305" s="1">
        <v>18</v>
      </c>
      <c r="F305" s="1">
        <v>18</v>
      </c>
      <c r="G305" s="1">
        <v>21</v>
      </c>
      <c r="H305" s="1">
        <v>16</v>
      </c>
      <c r="I305" s="1">
        <v>21</v>
      </c>
      <c r="J305" s="1">
        <v>20</v>
      </c>
      <c r="K305" s="1">
        <v>24</v>
      </c>
      <c r="L305" s="1">
        <v>21</v>
      </c>
      <c r="M305" s="1">
        <v>20</v>
      </c>
      <c r="N305" s="1">
        <v>24</v>
      </c>
      <c r="O305" t="s">
        <v>968</v>
      </c>
      <c r="P305" s="14">
        <f t="shared" si="28"/>
        <v>17.5</v>
      </c>
      <c r="Q305" s="14">
        <f t="shared" si="24"/>
        <v>2.073644135332772</v>
      </c>
      <c r="R305" s="14">
        <f t="shared" si="25"/>
        <v>21.666666666666668</v>
      </c>
      <c r="S305" s="14">
        <f t="shared" si="26"/>
        <v>1.8618986725025257</v>
      </c>
      <c r="T305" s="14">
        <f t="shared" si="29"/>
        <v>0.8076923076923076</v>
      </c>
      <c r="U305" s="25" t="str">
        <f t="shared" si="27"/>
        <v>&lt; 2-fold</v>
      </c>
      <c r="V305">
        <v>5.360435297</v>
      </c>
      <c r="W305">
        <v>96.83986686</v>
      </c>
      <c r="X305">
        <v>0.0553536004417427</v>
      </c>
      <c r="Y305">
        <v>18.065672187890602</v>
      </c>
      <c r="Z305">
        <v>1.68823963432059E-21</v>
      </c>
      <c r="AA305" t="s">
        <v>1576</v>
      </c>
      <c r="AB305" t="s">
        <v>967</v>
      </c>
      <c r="AC305" t="s">
        <v>1483</v>
      </c>
    </row>
    <row r="306" spans="1:29" ht="16.5" customHeight="1">
      <c r="A306" t="s">
        <v>969</v>
      </c>
      <c r="B306" s="5">
        <v>24250</v>
      </c>
      <c r="C306" s="1">
        <v>3</v>
      </c>
      <c r="D306" s="1">
        <v>3</v>
      </c>
      <c r="E306" s="1">
        <v>3</v>
      </c>
      <c r="F306" s="1">
        <v>3</v>
      </c>
      <c r="G306" s="1">
        <v>2</v>
      </c>
      <c r="H306" s="1">
        <v>3</v>
      </c>
      <c r="I306" s="1">
        <v>5</v>
      </c>
      <c r="J306" s="1">
        <v>6</v>
      </c>
      <c r="K306" s="1">
        <v>6</v>
      </c>
      <c r="L306" s="1">
        <v>6</v>
      </c>
      <c r="M306" s="1">
        <v>6</v>
      </c>
      <c r="N306" s="1">
        <v>5</v>
      </c>
      <c r="O306" t="s">
        <v>1582</v>
      </c>
      <c r="P306" s="14">
        <f t="shared" si="28"/>
        <v>2.8333333333333335</v>
      </c>
      <c r="Q306" s="14">
        <f t="shared" si="24"/>
        <v>0.4082482904638636</v>
      </c>
      <c r="R306" s="14">
        <f t="shared" si="25"/>
        <v>5.666666666666667</v>
      </c>
      <c r="S306" s="14">
        <f t="shared" si="26"/>
        <v>0.5163977794943223</v>
      </c>
      <c r="T306" s="14">
        <f t="shared" si="29"/>
        <v>0.5</v>
      </c>
      <c r="U306" s="25" t="str">
        <f t="shared" si="27"/>
        <v>&lt; 2-fold</v>
      </c>
      <c r="V306">
        <v>463.7521037</v>
      </c>
      <c r="W306">
        <v>722.2673334</v>
      </c>
      <c r="X306">
        <v>0.6420781921798043</v>
      </c>
      <c r="Y306">
        <v>1.5574427105288837</v>
      </c>
      <c r="Z306">
        <v>0.60203327684896</v>
      </c>
      <c r="AA306" t="s">
        <v>1801</v>
      </c>
      <c r="AB306" t="s">
        <v>970</v>
      </c>
      <c r="AC306" t="s">
        <v>1483</v>
      </c>
    </row>
    <row r="307" spans="1:29" ht="16.5" customHeight="1">
      <c r="A307" t="s">
        <v>971</v>
      </c>
      <c r="B307" s="5">
        <v>24262</v>
      </c>
      <c r="C307" s="1">
        <v>8</v>
      </c>
      <c r="D307" s="1">
        <v>11</v>
      </c>
      <c r="E307" s="1">
        <v>11</v>
      </c>
      <c r="F307" s="1">
        <v>9</v>
      </c>
      <c r="G307" s="1">
        <v>6</v>
      </c>
      <c r="H307" s="1">
        <v>5</v>
      </c>
      <c r="I307" s="1">
        <v>9</v>
      </c>
      <c r="J307" s="1">
        <v>11</v>
      </c>
      <c r="K307" s="1">
        <v>8</v>
      </c>
      <c r="L307" s="1">
        <v>8</v>
      </c>
      <c r="M307" s="1">
        <v>10</v>
      </c>
      <c r="N307" s="1">
        <v>9</v>
      </c>
      <c r="O307" t="s">
        <v>1487</v>
      </c>
      <c r="P307" s="14">
        <f t="shared" si="28"/>
        <v>8.333333333333334</v>
      </c>
      <c r="Q307" s="14">
        <f t="shared" si="24"/>
        <v>2.503331114069144</v>
      </c>
      <c r="R307" s="14">
        <f t="shared" si="25"/>
        <v>9.166666666666666</v>
      </c>
      <c r="S307" s="14">
        <f t="shared" si="26"/>
        <v>1.1690451944500104</v>
      </c>
      <c r="T307" s="14">
        <f t="shared" si="29"/>
        <v>0.9090909090909092</v>
      </c>
      <c r="U307" s="25" t="str">
        <f t="shared" si="27"/>
        <v>&lt; 2-fold</v>
      </c>
      <c r="V307">
        <v>1227.09298</v>
      </c>
      <c r="W307">
        <v>3407.917062</v>
      </c>
      <c r="X307">
        <v>0.36007125692192093</v>
      </c>
      <c r="Y307">
        <v>2.7772280646573337</v>
      </c>
      <c r="Z307">
        <v>0.000209500457656685</v>
      </c>
      <c r="AA307" t="s">
        <v>1727</v>
      </c>
      <c r="AB307" t="s">
        <v>1071</v>
      </c>
      <c r="AC307" t="s">
        <v>1483</v>
      </c>
    </row>
    <row r="308" spans="1:29" ht="16.5" customHeight="1">
      <c r="A308" t="s">
        <v>979</v>
      </c>
      <c r="B308" s="5">
        <v>24295</v>
      </c>
      <c r="C308" s="1">
        <v>1</v>
      </c>
      <c r="D308" s="1">
        <v>1</v>
      </c>
      <c r="E308" s="1">
        <v>1</v>
      </c>
      <c r="F308" s="1">
        <v>2</v>
      </c>
      <c r="G308" s="1">
        <v>1</v>
      </c>
      <c r="H308" s="1">
        <v>2</v>
      </c>
      <c r="I308" s="1">
        <v>3</v>
      </c>
      <c r="J308" s="1">
        <v>1</v>
      </c>
      <c r="K308" s="1">
        <v>3</v>
      </c>
      <c r="L308" s="1">
        <v>3</v>
      </c>
      <c r="M308" s="1">
        <v>2</v>
      </c>
      <c r="N308" s="1">
        <v>2</v>
      </c>
      <c r="O308" t="s">
        <v>1745</v>
      </c>
      <c r="P308" s="14">
        <f t="shared" si="28"/>
        <v>1.3333333333333333</v>
      </c>
      <c r="Q308" s="14">
        <f t="shared" si="24"/>
        <v>0.5163977794943223</v>
      </c>
      <c r="R308" s="14">
        <f t="shared" si="25"/>
        <v>2.3333333333333335</v>
      </c>
      <c r="S308" s="14">
        <f t="shared" si="26"/>
        <v>0.8164965809277264</v>
      </c>
      <c r="T308" s="14">
        <f t="shared" si="29"/>
        <v>0.5714285714285714</v>
      </c>
      <c r="U308" s="25" t="str">
        <f t="shared" si="27"/>
        <v>&lt; 2-fold</v>
      </c>
      <c r="V308" t="s">
        <v>1483</v>
      </c>
      <c r="W308" t="s">
        <v>1483</v>
      </c>
      <c r="X308" t="s">
        <v>1483</v>
      </c>
      <c r="Y308" t="s">
        <v>1483</v>
      </c>
      <c r="Z308" t="s">
        <v>1483</v>
      </c>
      <c r="AA308" t="s">
        <v>980</v>
      </c>
      <c r="AB308" t="s">
        <v>981</v>
      </c>
      <c r="AC308" t="s">
        <v>1698</v>
      </c>
    </row>
    <row r="309" spans="1:29" ht="16.5" customHeight="1">
      <c r="A309" t="s">
        <v>1075</v>
      </c>
      <c r="B309" s="5">
        <v>24318</v>
      </c>
      <c r="C309" s="1">
        <v>2</v>
      </c>
      <c r="D309" s="1">
        <v>1</v>
      </c>
      <c r="E309" s="1">
        <v>3</v>
      </c>
      <c r="F309" s="1">
        <v>3</v>
      </c>
      <c r="G309" s="1">
        <v>2</v>
      </c>
      <c r="H309" s="1">
        <v>2</v>
      </c>
      <c r="I309" s="1">
        <v>2</v>
      </c>
      <c r="J309" s="1">
        <v>1</v>
      </c>
      <c r="K309" s="1">
        <v>2</v>
      </c>
      <c r="L309" s="1">
        <v>3</v>
      </c>
      <c r="M309" s="1">
        <v>2</v>
      </c>
      <c r="N309" s="1">
        <v>1</v>
      </c>
      <c r="O309" t="s">
        <v>1458</v>
      </c>
      <c r="P309" s="14">
        <f t="shared" si="28"/>
        <v>2.1666666666666665</v>
      </c>
      <c r="Q309" s="14">
        <f t="shared" si="24"/>
        <v>0.7527726527090809</v>
      </c>
      <c r="R309" s="14">
        <f t="shared" si="25"/>
        <v>1.8333333333333333</v>
      </c>
      <c r="S309" s="14">
        <f t="shared" si="26"/>
        <v>0.7527726527090809</v>
      </c>
      <c r="T309" s="14">
        <f t="shared" si="29"/>
        <v>1.1818181818181819</v>
      </c>
      <c r="U309" s="25" t="str">
        <f t="shared" si="27"/>
        <v>&lt; 2-fold</v>
      </c>
      <c r="V309" t="s">
        <v>1483</v>
      </c>
      <c r="W309" t="s">
        <v>1483</v>
      </c>
      <c r="X309" t="s">
        <v>1483</v>
      </c>
      <c r="Y309" t="s">
        <v>1483</v>
      </c>
      <c r="Z309" t="s">
        <v>1483</v>
      </c>
      <c r="AA309" t="s">
        <v>1696</v>
      </c>
      <c r="AB309" t="s">
        <v>1076</v>
      </c>
      <c r="AC309" t="s">
        <v>1698</v>
      </c>
    </row>
    <row r="310" spans="1:29" ht="16.5" customHeight="1">
      <c r="A310" t="s">
        <v>1077</v>
      </c>
      <c r="B310" s="5">
        <v>24346</v>
      </c>
      <c r="C310" s="1">
        <v>17</v>
      </c>
      <c r="D310" s="1">
        <v>12</v>
      </c>
      <c r="E310" s="1">
        <v>15</v>
      </c>
      <c r="F310" s="1">
        <v>11</v>
      </c>
      <c r="G310" s="1">
        <v>11</v>
      </c>
      <c r="H310" s="1">
        <v>12</v>
      </c>
      <c r="I310" s="1">
        <v>12</v>
      </c>
      <c r="J310" s="1">
        <v>13</v>
      </c>
      <c r="K310" s="1">
        <v>14</v>
      </c>
      <c r="L310" s="1">
        <v>11</v>
      </c>
      <c r="M310" s="1">
        <v>13</v>
      </c>
      <c r="N310" s="1">
        <v>14</v>
      </c>
      <c r="O310" t="s">
        <v>1365</v>
      </c>
      <c r="P310" s="14">
        <f t="shared" si="28"/>
        <v>13</v>
      </c>
      <c r="Q310" s="14">
        <f t="shared" si="24"/>
        <v>2.449489742783178</v>
      </c>
      <c r="R310" s="14">
        <f t="shared" si="25"/>
        <v>12.833333333333334</v>
      </c>
      <c r="S310" s="14">
        <f t="shared" si="26"/>
        <v>1.1690451944500122</v>
      </c>
      <c r="T310" s="14">
        <f t="shared" si="29"/>
        <v>1.0129870129870129</v>
      </c>
      <c r="U310" s="25" t="str">
        <f t="shared" si="27"/>
        <v>&lt; 2-fold</v>
      </c>
      <c r="V310" t="s">
        <v>1483</v>
      </c>
      <c r="W310" t="s">
        <v>1483</v>
      </c>
      <c r="X310" t="s">
        <v>1483</v>
      </c>
      <c r="Y310" t="s">
        <v>1483</v>
      </c>
      <c r="Z310" t="s">
        <v>1483</v>
      </c>
      <c r="AA310" t="s">
        <v>1483</v>
      </c>
      <c r="AB310" t="s">
        <v>1078</v>
      </c>
      <c r="AC310" t="s">
        <v>1483</v>
      </c>
    </row>
    <row r="311" spans="1:29" ht="16.5" customHeight="1">
      <c r="A311" t="s">
        <v>1079</v>
      </c>
      <c r="B311" s="5">
        <v>24399</v>
      </c>
      <c r="C311" s="1">
        <v>3</v>
      </c>
      <c r="D311" s="1">
        <v>3</v>
      </c>
      <c r="E311" s="1">
        <v>2</v>
      </c>
      <c r="F311" s="1">
        <v>2</v>
      </c>
      <c r="G311" s="1">
        <v>3</v>
      </c>
      <c r="H311" s="1">
        <v>4</v>
      </c>
      <c r="I311" s="1">
        <v>5</v>
      </c>
      <c r="J311" s="1">
        <v>5</v>
      </c>
      <c r="K311" s="1">
        <v>2</v>
      </c>
      <c r="L311" s="1">
        <v>3</v>
      </c>
      <c r="M311" s="1">
        <v>3</v>
      </c>
      <c r="N311" s="1">
        <v>3</v>
      </c>
      <c r="O311" t="s">
        <v>1334</v>
      </c>
      <c r="P311" s="14">
        <f t="shared" si="28"/>
        <v>2.8333333333333335</v>
      </c>
      <c r="Q311" s="14">
        <f t="shared" si="24"/>
        <v>0.7527726527090812</v>
      </c>
      <c r="R311" s="14">
        <f t="shared" si="25"/>
        <v>3.5</v>
      </c>
      <c r="S311" s="14">
        <f t="shared" si="26"/>
        <v>1.224744871391589</v>
      </c>
      <c r="T311" s="14">
        <f t="shared" si="29"/>
        <v>0.8095238095238095</v>
      </c>
      <c r="U311" s="25" t="str">
        <f t="shared" si="27"/>
        <v>&lt; 2-fold</v>
      </c>
      <c r="V311" t="s">
        <v>1483</v>
      </c>
      <c r="W311" t="s">
        <v>1483</v>
      </c>
      <c r="X311" t="s">
        <v>1483</v>
      </c>
      <c r="Y311" t="s">
        <v>1483</v>
      </c>
      <c r="Z311" t="s">
        <v>1483</v>
      </c>
      <c r="AA311" t="s">
        <v>1587</v>
      </c>
      <c r="AB311" t="s">
        <v>1080</v>
      </c>
      <c r="AC311" t="s">
        <v>988</v>
      </c>
    </row>
    <row r="312" spans="1:29" ht="16.5" customHeight="1">
      <c r="A312" t="s">
        <v>989</v>
      </c>
      <c r="B312" s="5">
        <v>24423</v>
      </c>
      <c r="C312" s="1">
        <v>3</v>
      </c>
      <c r="D312" s="1">
        <v>5</v>
      </c>
      <c r="E312" s="1">
        <v>3</v>
      </c>
      <c r="F312" s="1">
        <v>5</v>
      </c>
      <c r="G312" s="1">
        <v>2</v>
      </c>
      <c r="H312" s="1">
        <v>4</v>
      </c>
      <c r="I312" s="1">
        <v>6</v>
      </c>
      <c r="J312" s="1">
        <v>5</v>
      </c>
      <c r="K312" s="1">
        <v>3</v>
      </c>
      <c r="L312" s="1">
        <v>6</v>
      </c>
      <c r="M312" s="1">
        <v>5</v>
      </c>
      <c r="N312" s="1">
        <v>6</v>
      </c>
      <c r="O312" t="s">
        <v>1438</v>
      </c>
      <c r="P312" s="14">
        <f t="shared" si="28"/>
        <v>3.6666666666666665</v>
      </c>
      <c r="Q312" s="14">
        <f t="shared" si="24"/>
        <v>1.2110601416389963</v>
      </c>
      <c r="R312" s="14">
        <f t="shared" si="25"/>
        <v>5.166666666666667</v>
      </c>
      <c r="S312" s="14">
        <f t="shared" si="26"/>
        <v>1.1690451944500129</v>
      </c>
      <c r="T312" s="14">
        <f t="shared" si="29"/>
        <v>0.7096774193548386</v>
      </c>
      <c r="U312" s="25" t="str">
        <f t="shared" si="27"/>
        <v>&lt; 2-fold</v>
      </c>
      <c r="V312">
        <v>117.5573241</v>
      </c>
      <c r="W312">
        <v>390.1536928</v>
      </c>
      <c r="X312">
        <v>0.3013102945568224</v>
      </c>
      <c r="Y312">
        <v>3.3188378162479797</v>
      </c>
      <c r="Z312">
        <v>1.95949611390304E-06</v>
      </c>
      <c r="AA312" t="s">
        <v>1727</v>
      </c>
      <c r="AB312" t="s">
        <v>990</v>
      </c>
      <c r="AC312" t="s">
        <v>1483</v>
      </c>
    </row>
    <row r="313" spans="1:29" ht="16.5" customHeight="1">
      <c r="A313" t="s">
        <v>991</v>
      </c>
      <c r="B313" s="5">
        <v>24475</v>
      </c>
      <c r="C313" s="1">
        <v>2</v>
      </c>
      <c r="D313" s="1">
        <v>1</v>
      </c>
      <c r="E313" s="1">
        <v>1</v>
      </c>
      <c r="F313" s="1">
        <v>3</v>
      </c>
      <c r="G313" s="1">
        <v>1</v>
      </c>
      <c r="H313" s="1">
        <v>2</v>
      </c>
      <c r="I313" s="1">
        <v>1</v>
      </c>
      <c r="J313" s="1">
        <v>3</v>
      </c>
      <c r="K313" s="1">
        <v>1</v>
      </c>
      <c r="L313" s="1">
        <v>1</v>
      </c>
      <c r="M313" s="1">
        <v>2</v>
      </c>
      <c r="N313" s="1">
        <v>2</v>
      </c>
      <c r="O313" t="s">
        <v>1686</v>
      </c>
      <c r="P313" s="14">
        <f t="shared" si="28"/>
        <v>1.6666666666666667</v>
      </c>
      <c r="Q313" s="14">
        <f t="shared" si="24"/>
        <v>0.8164965809277259</v>
      </c>
      <c r="R313" s="14">
        <f t="shared" si="25"/>
        <v>1.6666666666666667</v>
      </c>
      <c r="S313" s="14">
        <f t="shared" si="26"/>
        <v>0.8164965809277259</v>
      </c>
      <c r="T313" s="14">
        <f t="shared" si="29"/>
        <v>1</v>
      </c>
      <c r="U313" s="25" t="str">
        <f t="shared" si="27"/>
        <v>&lt; 2-fold</v>
      </c>
      <c r="V313">
        <v>53.67880346</v>
      </c>
      <c r="W313">
        <v>52.85077647</v>
      </c>
      <c r="X313">
        <v>1.0156672625324628</v>
      </c>
      <c r="Y313">
        <v>0.9845744141704459</v>
      </c>
      <c r="Z313">
        <v>1</v>
      </c>
      <c r="AA313" t="s">
        <v>1757</v>
      </c>
      <c r="AB313" t="s">
        <v>992</v>
      </c>
      <c r="AC313" t="s">
        <v>993</v>
      </c>
    </row>
    <row r="314" spans="1:29" ht="16.5" customHeight="1">
      <c r="A314" t="s">
        <v>994</v>
      </c>
      <c r="B314" s="5">
        <v>24491</v>
      </c>
      <c r="C314" s="1">
        <v>2</v>
      </c>
      <c r="D314" s="1">
        <v>1</v>
      </c>
      <c r="E314" s="1">
        <v>1</v>
      </c>
      <c r="F314" s="1">
        <v>1</v>
      </c>
      <c r="G314" s="1">
        <v>1</v>
      </c>
      <c r="H314" s="1">
        <v>1</v>
      </c>
      <c r="I314" s="1">
        <v>1</v>
      </c>
      <c r="J314" s="1">
        <v>0</v>
      </c>
      <c r="K314" s="1">
        <v>1</v>
      </c>
      <c r="L314" s="1">
        <v>1</v>
      </c>
      <c r="M314" s="1">
        <v>1</v>
      </c>
      <c r="N314" s="1">
        <v>1</v>
      </c>
      <c r="O314" t="s">
        <v>1635</v>
      </c>
      <c r="P314" s="14">
        <f t="shared" si="28"/>
        <v>1.1666666666666667</v>
      </c>
      <c r="Q314" s="14">
        <f t="shared" si="24"/>
        <v>0.4082482904638632</v>
      </c>
      <c r="R314" s="14">
        <f t="shared" si="25"/>
        <v>0.8333333333333334</v>
      </c>
      <c r="S314" s="14">
        <f t="shared" si="26"/>
        <v>0.40824829046386296</v>
      </c>
      <c r="T314" s="14">
        <f t="shared" si="29"/>
        <v>1.4000000000000001</v>
      </c>
      <c r="U314" s="25" t="str">
        <f t="shared" si="27"/>
        <v>&lt; 2-fold</v>
      </c>
      <c r="V314">
        <v>3.350272061</v>
      </c>
      <c r="W314">
        <v>1.836205225</v>
      </c>
      <c r="X314">
        <v>1.824562971167888</v>
      </c>
      <c r="Y314">
        <v>0.5480764521708495</v>
      </c>
      <c r="Z314">
        <v>0.827098801104104</v>
      </c>
      <c r="AA314" t="s">
        <v>1483</v>
      </c>
      <c r="AB314" t="s">
        <v>1483</v>
      </c>
      <c r="AC314" t="s">
        <v>1483</v>
      </c>
    </row>
    <row r="315" spans="1:29" ht="16.5" customHeight="1">
      <c r="A315" t="s">
        <v>995</v>
      </c>
      <c r="B315" s="5">
        <v>24512</v>
      </c>
      <c r="C315" s="1">
        <v>18</v>
      </c>
      <c r="D315" s="1">
        <v>18</v>
      </c>
      <c r="E315" s="1">
        <v>15</v>
      </c>
      <c r="F315" s="1">
        <v>17</v>
      </c>
      <c r="G315" s="1">
        <v>16</v>
      </c>
      <c r="H315" s="1">
        <v>19</v>
      </c>
      <c r="I315" s="1">
        <v>14</v>
      </c>
      <c r="J315" s="1">
        <v>14</v>
      </c>
      <c r="K315" s="1">
        <v>12</v>
      </c>
      <c r="L315" s="1">
        <v>14</v>
      </c>
      <c r="M315" s="1">
        <v>16</v>
      </c>
      <c r="N315" s="1">
        <v>14</v>
      </c>
      <c r="O315" t="s">
        <v>1635</v>
      </c>
      <c r="P315" s="14">
        <f t="shared" si="28"/>
        <v>17.166666666666668</v>
      </c>
      <c r="Q315" s="14">
        <f t="shared" si="24"/>
        <v>1.4719601443879746</v>
      </c>
      <c r="R315" s="14">
        <f t="shared" si="25"/>
        <v>14</v>
      </c>
      <c r="S315" s="14">
        <f t="shared" si="26"/>
        <v>1.2649110640673518</v>
      </c>
      <c r="T315" s="14">
        <f t="shared" si="29"/>
        <v>1.2261904761904763</v>
      </c>
      <c r="U315" s="25" t="str">
        <f t="shared" si="27"/>
        <v>&lt; 2-fold</v>
      </c>
      <c r="V315">
        <v>358.8513629</v>
      </c>
      <c r="W315">
        <v>358.1398539</v>
      </c>
      <c r="X315">
        <v>1.0019866792043721</v>
      </c>
      <c r="Y315">
        <v>0.9980172598642232</v>
      </c>
      <c r="Z315">
        <v>1</v>
      </c>
      <c r="AA315" t="s">
        <v>1483</v>
      </c>
      <c r="AB315" t="s">
        <v>1483</v>
      </c>
      <c r="AC315" t="s">
        <v>1483</v>
      </c>
    </row>
    <row r="316" spans="1:29" ht="16.5" customHeight="1">
      <c r="A316" t="s">
        <v>996</v>
      </c>
      <c r="B316" s="5">
        <v>24564</v>
      </c>
      <c r="C316" s="1">
        <v>9</v>
      </c>
      <c r="D316" s="1">
        <v>9</v>
      </c>
      <c r="E316" s="1">
        <v>8</v>
      </c>
      <c r="F316" s="1">
        <v>8</v>
      </c>
      <c r="G316" s="1">
        <v>12</v>
      </c>
      <c r="H316" s="1">
        <v>7</v>
      </c>
      <c r="I316" s="1">
        <v>10</v>
      </c>
      <c r="J316" s="1">
        <v>8</v>
      </c>
      <c r="K316" s="1">
        <v>9</v>
      </c>
      <c r="L316" s="1">
        <v>6</v>
      </c>
      <c r="M316" s="1">
        <v>10</v>
      </c>
      <c r="N316" s="1">
        <v>7</v>
      </c>
      <c r="O316" t="s">
        <v>1569</v>
      </c>
      <c r="P316" s="14">
        <f t="shared" si="28"/>
        <v>8.833333333333334</v>
      </c>
      <c r="Q316" s="14">
        <f t="shared" si="24"/>
        <v>1.7224014243685073</v>
      </c>
      <c r="R316" s="14">
        <f t="shared" si="25"/>
        <v>8.333333333333334</v>
      </c>
      <c r="S316" s="14">
        <f t="shared" si="26"/>
        <v>1.632993161855451</v>
      </c>
      <c r="T316" s="14">
        <f t="shared" si="29"/>
        <v>1.06</v>
      </c>
      <c r="U316" s="25" t="str">
        <f t="shared" si="27"/>
        <v>&lt; 2-fold</v>
      </c>
      <c r="V316" t="s">
        <v>1483</v>
      </c>
      <c r="W316" t="s">
        <v>1483</v>
      </c>
      <c r="X316" t="s">
        <v>1483</v>
      </c>
      <c r="Y316" t="s">
        <v>1483</v>
      </c>
      <c r="Z316" t="s">
        <v>1483</v>
      </c>
      <c r="AA316" t="s">
        <v>1483</v>
      </c>
      <c r="AB316" t="s">
        <v>1483</v>
      </c>
      <c r="AC316" t="s">
        <v>1483</v>
      </c>
    </row>
    <row r="317" spans="1:29" ht="16.5" customHeight="1">
      <c r="A317" t="s">
        <v>997</v>
      </c>
      <c r="B317" s="5">
        <v>24564</v>
      </c>
      <c r="C317" s="1">
        <v>5</v>
      </c>
      <c r="D317" s="1">
        <v>9</v>
      </c>
      <c r="E317" s="1">
        <v>7</v>
      </c>
      <c r="F317" s="1">
        <v>7</v>
      </c>
      <c r="G317" s="1">
        <v>6</v>
      </c>
      <c r="H317" s="1">
        <v>5</v>
      </c>
      <c r="I317" s="1">
        <v>10</v>
      </c>
      <c r="J317" s="1">
        <v>7</v>
      </c>
      <c r="K317" s="1">
        <v>6</v>
      </c>
      <c r="L317" s="1">
        <v>6</v>
      </c>
      <c r="M317" s="1">
        <v>5</v>
      </c>
      <c r="N317" s="1">
        <v>7</v>
      </c>
      <c r="O317" t="s">
        <v>1569</v>
      </c>
      <c r="P317" s="14">
        <f t="shared" si="28"/>
        <v>6.5</v>
      </c>
      <c r="Q317" s="14">
        <f t="shared" si="24"/>
        <v>1.51657508881031</v>
      </c>
      <c r="R317" s="14">
        <f t="shared" si="25"/>
        <v>6.833333333333333</v>
      </c>
      <c r="S317" s="14">
        <f t="shared" si="26"/>
        <v>1.7224014243685073</v>
      </c>
      <c r="T317" s="14">
        <f t="shared" si="29"/>
        <v>0.951219512195122</v>
      </c>
      <c r="U317" s="25" t="str">
        <f t="shared" si="27"/>
        <v>&lt; 2-fold</v>
      </c>
      <c r="V317" t="s">
        <v>1483</v>
      </c>
      <c r="W317" t="s">
        <v>1483</v>
      </c>
      <c r="X317" t="s">
        <v>1483</v>
      </c>
      <c r="Y317" t="s">
        <v>1483</v>
      </c>
      <c r="Z317" t="s">
        <v>1483</v>
      </c>
      <c r="AA317" t="s">
        <v>1483</v>
      </c>
      <c r="AB317" t="s">
        <v>1483</v>
      </c>
      <c r="AC317" t="s">
        <v>1483</v>
      </c>
    </row>
    <row r="318" spans="1:29" ht="16.5" customHeight="1">
      <c r="A318" t="s">
        <v>998</v>
      </c>
      <c r="B318" s="5">
        <v>24569</v>
      </c>
      <c r="C318" s="1">
        <v>2</v>
      </c>
      <c r="D318" s="1">
        <v>2</v>
      </c>
      <c r="E318" s="1">
        <v>1</v>
      </c>
      <c r="F318" s="1">
        <v>3</v>
      </c>
      <c r="G318" s="1">
        <v>1</v>
      </c>
      <c r="H318" s="1">
        <v>1</v>
      </c>
      <c r="I318" s="1">
        <v>1</v>
      </c>
      <c r="J318" s="1">
        <v>1</v>
      </c>
      <c r="K318" s="1">
        <v>1</v>
      </c>
      <c r="L318" s="1">
        <v>1</v>
      </c>
      <c r="M318" s="1">
        <v>1</v>
      </c>
      <c r="N318" s="1">
        <v>1</v>
      </c>
      <c r="O318" t="s">
        <v>1745</v>
      </c>
      <c r="P318" s="14">
        <f t="shared" si="28"/>
        <v>1.6666666666666667</v>
      </c>
      <c r="Q318" s="14">
        <f t="shared" si="24"/>
        <v>0.8164965809277259</v>
      </c>
      <c r="R318" s="14">
        <f t="shared" si="25"/>
        <v>1</v>
      </c>
      <c r="S318" s="14">
        <f t="shared" si="26"/>
        <v>0</v>
      </c>
      <c r="T318" s="14">
        <f t="shared" si="29"/>
        <v>1.6666666666666667</v>
      </c>
      <c r="U318" s="25" t="str">
        <f t="shared" si="27"/>
        <v>&lt; 2-fold</v>
      </c>
      <c r="V318">
        <v>132.7452241</v>
      </c>
      <c r="W318">
        <v>111.3698386</v>
      </c>
      <c r="X318">
        <v>1.1919315477934078</v>
      </c>
      <c r="Y318">
        <v>0.8389743537296872</v>
      </c>
      <c r="Z318">
        <v>1</v>
      </c>
      <c r="AA318" t="s">
        <v>1483</v>
      </c>
      <c r="AB318" t="s">
        <v>1483</v>
      </c>
      <c r="AC318" t="s">
        <v>1483</v>
      </c>
    </row>
    <row r="319" spans="1:29" ht="16.5" customHeight="1">
      <c r="A319" t="s">
        <v>999</v>
      </c>
      <c r="B319" s="5">
        <v>24571</v>
      </c>
      <c r="C319" s="1">
        <v>16</v>
      </c>
      <c r="D319" s="1">
        <v>13</v>
      </c>
      <c r="E319" s="1">
        <v>15</v>
      </c>
      <c r="F319" s="1">
        <v>16</v>
      </c>
      <c r="G319" s="1">
        <v>12</v>
      </c>
      <c r="H319" s="1">
        <v>11</v>
      </c>
      <c r="I319" s="1">
        <v>14</v>
      </c>
      <c r="J319" s="1">
        <v>15</v>
      </c>
      <c r="K319" s="1">
        <v>12</v>
      </c>
      <c r="L319" s="1">
        <v>14</v>
      </c>
      <c r="M319" s="1">
        <v>14</v>
      </c>
      <c r="N319" s="1">
        <v>15</v>
      </c>
      <c r="O319" t="s">
        <v>1280</v>
      </c>
      <c r="P319" s="14">
        <f t="shared" si="28"/>
        <v>13.833333333333334</v>
      </c>
      <c r="Q319" s="14">
        <f t="shared" si="24"/>
        <v>2.1369760566432774</v>
      </c>
      <c r="R319" s="14">
        <f t="shared" si="25"/>
        <v>14</v>
      </c>
      <c r="S319" s="14">
        <f t="shared" si="26"/>
        <v>1.0954451150103321</v>
      </c>
      <c r="T319" s="14">
        <f t="shared" si="29"/>
        <v>0.9880952380952381</v>
      </c>
      <c r="U319" s="25" t="str">
        <f t="shared" si="27"/>
        <v>&lt; 2-fold</v>
      </c>
      <c r="V319">
        <v>132.3729716</v>
      </c>
      <c r="W319">
        <v>113.9245589</v>
      </c>
      <c r="X319">
        <v>1.1619353445659908</v>
      </c>
      <c r="Y319">
        <v>0.8606330848585406</v>
      </c>
      <c r="Z319">
        <v>1</v>
      </c>
      <c r="AA319" t="s">
        <v>1483</v>
      </c>
      <c r="AB319" t="s">
        <v>1483</v>
      </c>
      <c r="AC319" t="s">
        <v>1483</v>
      </c>
    </row>
    <row r="320" spans="1:29" ht="16.5" customHeight="1">
      <c r="A320" t="s">
        <v>1000</v>
      </c>
      <c r="B320" s="5">
        <v>24571</v>
      </c>
      <c r="C320" s="1">
        <v>6</v>
      </c>
      <c r="D320" s="1">
        <v>4</v>
      </c>
      <c r="E320" s="1">
        <v>5</v>
      </c>
      <c r="F320" s="1">
        <v>3</v>
      </c>
      <c r="G320" s="1">
        <v>6</v>
      </c>
      <c r="H320" s="1">
        <v>7</v>
      </c>
      <c r="I320" s="1">
        <v>7</v>
      </c>
      <c r="J320" s="1">
        <v>5</v>
      </c>
      <c r="K320" s="1">
        <v>5</v>
      </c>
      <c r="L320" s="1">
        <v>6</v>
      </c>
      <c r="M320" s="1">
        <v>4</v>
      </c>
      <c r="N320" s="1">
        <v>7</v>
      </c>
      <c r="O320" t="s">
        <v>1069</v>
      </c>
      <c r="P320" s="14">
        <f t="shared" si="28"/>
        <v>5.166666666666667</v>
      </c>
      <c r="Q320" s="14">
        <f t="shared" si="24"/>
        <v>1.4719601443879753</v>
      </c>
      <c r="R320" s="14">
        <f t="shared" si="25"/>
        <v>5.666666666666667</v>
      </c>
      <c r="S320" s="14">
        <f t="shared" si="26"/>
        <v>1.2110601416389974</v>
      </c>
      <c r="T320" s="14">
        <f t="shared" si="29"/>
        <v>0.9117647058823529</v>
      </c>
      <c r="U320" s="25" t="str">
        <f t="shared" si="27"/>
        <v>&lt; 2-fold</v>
      </c>
      <c r="V320">
        <v>132.3729716</v>
      </c>
      <c r="W320">
        <v>113.9245589</v>
      </c>
      <c r="X320">
        <v>1.1619353445659908</v>
      </c>
      <c r="Y320">
        <v>0.8606330848585406</v>
      </c>
      <c r="Z320">
        <v>1</v>
      </c>
      <c r="AA320" t="s">
        <v>1483</v>
      </c>
      <c r="AB320" t="s">
        <v>1483</v>
      </c>
      <c r="AC320" t="s">
        <v>1483</v>
      </c>
    </row>
    <row r="321" spans="1:29" ht="16.5" customHeight="1">
      <c r="A321" t="s">
        <v>1001</v>
      </c>
      <c r="B321" s="5">
        <v>24572</v>
      </c>
      <c r="C321" s="1">
        <v>1</v>
      </c>
      <c r="D321" s="1">
        <v>1</v>
      </c>
      <c r="E321" s="1">
        <v>1</v>
      </c>
      <c r="F321" s="1">
        <v>1</v>
      </c>
      <c r="G321" s="1">
        <v>1</v>
      </c>
      <c r="H321" s="1">
        <v>1</v>
      </c>
      <c r="I321" s="1">
        <v>2</v>
      </c>
      <c r="J321" s="1">
        <v>0</v>
      </c>
      <c r="K321" s="1">
        <v>1</v>
      </c>
      <c r="L321" s="1">
        <v>1</v>
      </c>
      <c r="M321" s="1">
        <v>1</v>
      </c>
      <c r="N321" s="1">
        <v>2</v>
      </c>
      <c r="O321" t="s">
        <v>1380</v>
      </c>
      <c r="P321" s="14">
        <f t="shared" si="28"/>
        <v>1</v>
      </c>
      <c r="Q321" s="14">
        <f t="shared" si="24"/>
        <v>0</v>
      </c>
      <c r="R321" s="14">
        <f t="shared" si="25"/>
        <v>1.1666666666666667</v>
      </c>
      <c r="S321" s="14">
        <f t="shared" si="26"/>
        <v>0.7527726527090811</v>
      </c>
      <c r="T321" s="14">
        <f t="shared" si="29"/>
        <v>0.8571428571428571</v>
      </c>
      <c r="U321" s="25" t="str">
        <f t="shared" si="27"/>
        <v>&lt; 2-fold</v>
      </c>
      <c r="V321">
        <v>78.24746524</v>
      </c>
      <c r="W321">
        <v>85.34362545</v>
      </c>
      <c r="X321">
        <v>0.9168519010929831</v>
      </c>
      <c r="Y321">
        <v>1.0906886911701832</v>
      </c>
      <c r="Z321">
        <v>1</v>
      </c>
      <c r="AA321" t="s">
        <v>1002</v>
      </c>
      <c r="AB321" t="s">
        <v>1483</v>
      </c>
      <c r="AC321" t="s">
        <v>1483</v>
      </c>
    </row>
    <row r="322" spans="1:29" ht="16.5" customHeight="1">
      <c r="A322" t="s">
        <v>1003</v>
      </c>
      <c r="B322" s="5">
        <v>24669</v>
      </c>
      <c r="C322" s="1">
        <v>1</v>
      </c>
      <c r="D322" s="1">
        <v>1</v>
      </c>
      <c r="E322" s="1">
        <v>1</v>
      </c>
      <c r="F322" s="1">
        <v>1</v>
      </c>
      <c r="G322" s="1">
        <v>1</v>
      </c>
      <c r="H322" s="1">
        <v>1</v>
      </c>
      <c r="I322" s="1">
        <v>2</v>
      </c>
      <c r="J322" s="1">
        <v>1</v>
      </c>
      <c r="K322" s="1">
        <v>1</v>
      </c>
      <c r="L322" s="1">
        <v>2</v>
      </c>
      <c r="M322" s="1">
        <v>1</v>
      </c>
      <c r="N322" s="1">
        <v>2</v>
      </c>
      <c r="O322" t="s">
        <v>1004</v>
      </c>
      <c r="P322" s="14">
        <f t="shared" si="28"/>
        <v>1</v>
      </c>
      <c r="Q322" s="14">
        <f t="shared" si="24"/>
        <v>0</v>
      </c>
      <c r="R322" s="14">
        <f t="shared" si="25"/>
        <v>1.5</v>
      </c>
      <c r="S322" s="14">
        <f t="shared" si="26"/>
        <v>0.5477225575051661</v>
      </c>
      <c r="T322" s="14">
        <f t="shared" si="29"/>
        <v>0.6666666666666666</v>
      </c>
      <c r="U322" s="25" t="str">
        <f t="shared" si="27"/>
        <v>&lt; 2-fold</v>
      </c>
      <c r="V322">
        <v>209.5036795</v>
      </c>
      <c r="W322">
        <v>339.2189565</v>
      </c>
      <c r="X322">
        <v>0.617606049088828</v>
      </c>
      <c r="Y322">
        <v>1.6191551256263257</v>
      </c>
      <c r="Z322">
        <v>0.514101169494779</v>
      </c>
      <c r="AA322" t="s">
        <v>1483</v>
      </c>
      <c r="AB322" t="s">
        <v>1483</v>
      </c>
      <c r="AC322" t="s">
        <v>1483</v>
      </c>
    </row>
    <row r="323" spans="1:29" ht="16.5" customHeight="1">
      <c r="A323" t="s">
        <v>1005</v>
      </c>
      <c r="B323" s="5">
        <v>24708</v>
      </c>
      <c r="C323" s="1">
        <v>1</v>
      </c>
      <c r="D323" s="1">
        <v>1</v>
      </c>
      <c r="E323" s="1">
        <v>1</v>
      </c>
      <c r="F323" s="1">
        <v>2</v>
      </c>
      <c r="G323" s="1">
        <v>4</v>
      </c>
      <c r="H323" s="1">
        <v>2</v>
      </c>
      <c r="I323" s="1">
        <v>1</v>
      </c>
      <c r="J323" s="1">
        <v>2</v>
      </c>
      <c r="K323" s="1">
        <v>1</v>
      </c>
      <c r="L323" s="1">
        <v>1</v>
      </c>
      <c r="M323" s="1">
        <v>3</v>
      </c>
      <c r="N323" s="1">
        <v>3</v>
      </c>
      <c r="O323" t="s">
        <v>1686</v>
      </c>
      <c r="P323" s="14">
        <f t="shared" si="28"/>
        <v>1.8333333333333333</v>
      </c>
      <c r="Q323" s="14">
        <f t="shared" si="24"/>
        <v>1.169045194450012</v>
      </c>
      <c r="R323" s="14">
        <f t="shared" si="25"/>
        <v>1.8333333333333333</v>
      </c>
      <c r="S323" s="14">
        <f t="shared" si="26"/>
        <v>0.9831920802501749</v>
      </c>
      <c r="T323" s="14">
        <f t="shared" si="29"/>
        <v>1</v>
      </c>
      <c r="U323" s="25" t="str">
        <f t="shared" si="27"/>
        <v>&lt; 2-fold</v>
      </c>
      <c r="V323">
        <v>149.0498815</v>
      </c>
      <c r="W323">
        <v>156.5564542</v>
      </c>
      <c r="X323">
        <v>0.9520519755103141</v>
      </c>
      <c r="Y323">
        <v>1.0503628223280406</v>
      </c>
      <c r="Z323">
        <v>1</v>
      </c>
      <c r="AA323" t="s">
        <v>1558</v>
      </c>
      <c r="AB323" t="s">
        <v>1483</v>
      </c>
      <c r="AC323" t="s">
        <v>1483</v>
      </c>
    </row>
    <row r="324" spans="1:29" ht="16.5" customHeight="1">
      <c r="A324" t="s">
        <v>1006</v>
      </c>
      <c r="B324" s="5">
        <v>24709</v>
      </c>
      <c r="C324" s="1">
        <v>1</v>
      </c>
      <c r="D324" s="1">
        <v>1</v>
      </c>
      <c r="E324" s="1">
        <v>1</v>
      </c>
      <c r="F324" s="1">
        <v>1</v>
      </c>
      <c r="G324" s="1">
        <v>1</v>
      </c>
      <c r="H324" s="1">
        <v>1</v>
      </c>
      <c r="I324" s="1">
        <v>1</v>
      </c>
      <c r="J324" s="1">
        <v>1</v>
      </c>
      <c r="K324" s="1">
        <v>1</v>
      </c>
      <c r="L324" s="1">
        <v>1</v>
      </c>
      <c r="M324" s="1">
        <v>2</v>
      </c>
      <c r="N324" s="1">
        <v>1</v>
      </c>
      <c r="O324" t="s">
        <v>1291</v>
      </c>
      <c r="P324" s="14">
        <f t="shared" si="28"/>
        <v>1</v>
      </c>
      <c r="Q324" s="14">
        <f aca="true" t="shared" si="30" ref="Q324:Q387">STDEV(C324:H324)</f>
        <v>0</v>
      </c>
      <c r="R324" s="14">
        <f aca="true" t="shared" si="31" ref="R324:R387">AVERAGE(I324:N324)</f>
        <v>1.1666666666666667</v>
      </c>
      <c r="S324" s="14">
        <f aca="true" t="shared" si="32" ref="S324:S387">STDEV(I324:N324)</f>
        <v>0.4082482904638632</v>
      </c>
      <c r="T324" s="14">
        <f t="shared" si="29"/>
        <v>0.8571428571428571</v>
      </c>
      <c r="U324" s="25" t="str">
        <f aca="true" t="shared" si="33" ref="U324:U387">IF(T324="","",IF(T324&gt;1.99,"**** Limited-UP ****",IF(T324&lt;0.5,"++++ Replete-UP ++++","&lt; 2-fold")))</f>
        <v>&lt; 2-fold</v>
      </c>
      <c r="V324">
        <v>61.19830298</v>
      </c>
      <c r="W324">
        <v>60.11576236</v>
      </c>
      <c r="X324">
        <v>1.0180076002948655</v>
      </c>
      <c r="Y324">
        <v>0.9823109372762545</v>
      </c>
      <c r="Z324">
        <v>1</v>
      </c>
      <c r="AA324" t="s">
        <v>1483</v>
      </c>
      <c r="AB324" t="s">
        <v>1483</v>
      </c>
      <c r="AC324" t="s">
        <v>1483</v>
      </c>
    </row>
    <row r="325" spans="1:29" ht="16.5" customHeight="1">
      <c r="A325" t="s">
        <v>910</v>
      </c>
      <c r="B325" s="5">
        <v>24710</v>
      </c>
      <c r="C325" s="1">
        <v>10</v>
      </c>
      <c r="D325" s="1">
        <v>8</v>
      </c>
      <c r="E325" s="1">
        <v>8</v>
      </c>
      <c r="F325" s="1">
        <v>9</v>
      </c>
      <c r="G325" s="1">
        <v>10</v>
      </c>
      <c r="H325" s="1">
        <v>8</v>
      </c>
      <c r="I325" s="1">
        <v>5</v>
      </c>
      <c r="J325" s="1">
        <v>4</v>
      </c>
      <c r="K325" s="1">
        <v>5</v>
      </c>
      <c r="L325" s="1">
        <v>4</v>
      </c>
      <c r="M325" s="1">
        <v>6</v>
      </c>
      <c r="N325" s="1">
        <v>6</v>
      </c>
      <c r="O325" t="s">
        <v>912</v>
      </c>
      <c r="P325" s="14">
        <f aca="true" t="shared" si="34" ref="P325:P388">AVERAGE(C325:H325)</f>
        <v>8.833333333333334</v>
      </c>
      <c r="Q325" s="14">
        <f t="shared" si="30"/>
        <v>0.9831920802501731</v>
      </c>
      <c r="R325" s="14">
        <f t="shared" si="31"/>
        <v>5</v>
      </c>
      <c r="S325" s="14">
        <f t="shared" si="32"/>
        <v>0.8944271909999159</v>
      </c>
      <c r="T325" s="14">
        <f aca="true" t="shared" si="35" ref="T325:T388">P325/R325</f>
        <v>1.7666666666666668</v>
      </c>
      <c r="U325" s="25" t="str">
        <f t="shared" si="33"/>
        <v>&lt; 2-fold</v>
      </c>
      <c r="V325">
        <v>1727.251374</v>
      </c>
      <c r="W325">
        <v>1380.347319</v>
      </c>
      <c r="X325">
        <v>1.2513164985543759</v>
      </c>
      <c r="Y325">
        <v>0.799158327373836</v>
      </c>
      <c r="Z325">
        <v>0.992190000565154</v>
      </c>
      <c r="AA325" t="s">
        <v>911</v>
      </c>
      <c r="AB325" t="s">
        <v>1483</v>
      </c>
      <c r="AC325" t="s">
        <v>1483</v>
      </c>
    </row>
    <row r="326" spans="1:29" ht="16.5" customHeight="1">
      <c r="A326" t="s">
        <v>913</v>
      </c>
      <c r="B326" s="5">
        <v>24711</v>
      </c>
      <c r="C326" s="1">
        <v>7</v>
      </c>
      <c r="D326" s="1">
        <v>6</v>
      </c>
      <c r="E326" s="1">
        <v>8</v>
      </c>
      <c r="F326" s="1">
        <v>8</v>
      </c>
      <c r="G326" s="1">
        <v>6</v>
      </c>
      <c r="H326" s="1">
        <v>7</v>
      </c>
      <c r="I326" s="1">
        <v>4</v>
      </c>
      <c r="J326" s="1">
        <v>5</v>
      </c>
      <c r="K326" s="1">
        <v>4</v>
      </c>
      <c r="L326" s="1">
        <v>6</v>
      </c>
      <c r="M326" s="1">
        <v>5</v>
      </c>
      <c r="N326" s="1">
        <v>4</v>
      </c>
      <c r="O326" t="s">
        <v>914</v>
      </c>
      <c r="P326" s="14">
        <f t="shared" si="34"/>
        <v>7</v>
      </c>
      <c r="Q326" s="14">
        <f t="shared" si="30"/>
        <v>0.8944271909999159</v>
      </c>
      <c r="R326" s="14">
        <f t="shared" si="31"/>
        <v>4.666666666666667</v>
      </c>
      <c r="S326" s="14">
        <f t="shared" si="32"/>
        <v>0.8164965809277271</v>
      </c>
      <c r="T326" s="14">
        <f t="shared" si="35"/>
        <v>1.5</v>
      </c>
      <c r="U326" s="25" t="str">
        <f t="shared" si="33"/>
        <v>&lt; 2-fold</v>
      </c>
      <c r="V326">
        <v>2719.89976</v>
      </c>
      <c r="W326">
        <v>1620.411193</v>
      </c>
      <c r="X326">
        <v>1.6785244213010073</v>
      </c>
      <c r="Y326">
        <v>0.5957613647497069</v>
      </c>
      <c r="Z326">
        <v>0.347396556268256</v>
      </c>
      <c r="AA326" t="s">
        <v>1558</v>
      </c>
      <c r="AB326" t="s">
        <v>1483</v>
      </c>
      <c r="AC326" t="s">
        <v>1483</v>
      </c>
    </row>
    <row r="327" spans="1:29" ht="16.5" customHeight="1">
      <c r="A327" t="s">
        <v>915</v>
      </c>
      <c r="B327" s="5">
        <v>24725</v>
      </c>
      <c r="C327" s="1">
        <v>2</v>
      </c>
      <c r="D327" s="1">
        <v>3</v>
      </c>
      <c r="E327" s="1">
        <v>3</v>
      </c>
      <c r="F327" s="1">
        <v>2</v>
      </c>
      <c r="G327" s="1">
        <v>2</v>
      </c>
      <c r="H327" s="1">
        <v>1</v>
      </c>
      <c r="I327" s="1">
        <v>1</v>
      </c>
      <c r="J327" s="1">
        <v>3</v>
      </c>
      <c r="K327" s="1">
        <v>1</v>
      </c>
      <c r="L327" s="1">
        <v>1</v>
      </c>
      <c r="M327" s="1">
        <v>1</v>
      </c>
      <c r="N327" s="1">
        <v>1</v>
      </c>
      <c r="O327" t="s">
        <v>1167</v>
      </c>
      <c r="P327" s="14">
        <f t="shared" si="34"/>
        <v>2.1666666666666665</v>
      </c>
      <c r="Q327" s="14">
        <f t="shared" si="30"/>
        <v>0.7527726527090809</v>
      </c>
      <c r="R327" s="14">
        <f t="shared" si="31"/>
        <v>1.3333333333333333</v>
      </c>
      <c r="S327" s="14">
        <f t="shared" si="32"/>
        <v>0.816496580927726</v>
      </c>
      <c r="T327" s="14">
        <f t="shared" si="35"/>
        <v>1.625</v>
      </c>
      <c r="U327" s="25" t="str">
        <f t="shared" si="33"/>
        <v>&lt; 2-fold</v>
      </c>
      <c r="V327">
        <v>569.0250969</v>
      </c>
      <c r="W327">
        <v>502.5613865</v>
      </c>
      <c r="X327">
        <v>1.1322499344067691</v>
      </c>
      <c r="Y327">
        <v>0.8831972249342102</v>
      </c>
      <c r="Z327">
        <v>1</v>
      </c>
      <c r="AA327" t="s">
        <v>1483</v>
      </c>
      <c r="AB327" t="s">
        <v>1483</v>
      </c>
      <c r="AC327" t="s">
        <v>1483</v>
      </c>
    </row>
    <row r="328" spans="1:29" ht="16.5" customHeight="1">
      <c r="A328" t="s">
        <v>916</v>
      </c>
      <c r="B328" s="5">
        <v>24735</v>
      </c>
      <c r="C328" s="1">
        <v>4</v>
      </c>
      <c r="D328" s="1">
        <v>2</v>
      </c>
      <c r="E328" s="1">
        <v>2</v>
      </c>
      <c r="F328" s="1">
        <v>2</v>
      </c>
      <c r="G328" s="1">
        <v>2</v>
      </c>
      <c r="H328" s="1">
        <v>3</v>
      </c>
      <c r="I328" s="1">
        <v>3</v>
      </c>
      <c r="J328" s="1">
        <v>2</v>
      </c>
      <c r="K328" s="1">
        <v>2</v>
      </c>
      <c r="L328" s="1">
        <v>1</v>
      </c>
      <c r="M328" s="1">
        <v>3</v>
      </c>
      <c r="N328" s="1">
        <v>1</v>
      </c>
      <c r="O328" t="s">
        <v>1545</v>
      </c>
      <c r="P328" s="14">
        <f t="shared" si="34"/>
        <v>2.5</v>
      </c>
      <c r="Q328" s="14">
        <f t="shared" si="30"/>
        <v>0.8366600265340756</v>
      </c>
      <c r="R328" s="14">
        <f t="shared" si="31"/>
        <v>2</v>
      </c>
      <c r="S328" s="14">
        <f t="shared" si="32"/>
        <v>0.8944271909999159</v>
      </c>
      <c r="T328" s="14">
        <f t="shared" si="35"/>
        <v>1.25</v>
      </c>
      <c r="U328" s="25" t="str">
        <f t="shared" si="33"/>
        <v>&lt; 2-fold</v>
      </c>
      <c r="V328">
        <v>488.3207655</v>
      </c>
      <c r="W328">
        <v>336.9037413</v>
      </c>
      <c r="X328">
        <v>1.4494370517101764</v>
      </c>
      <c r="Y328">
        <v>0.6899230282681885</v>
      </c>
      <c r="Z328">
        <v>0.727368247669508</v>
      </c>
      <c r="AA328" t="s">
        <v>1801</v>
      </c>
      <c r="AB328" t="s">
        <v>917</v>
      </c>
      <c r="AC328" t="s">
        <v>1483</v>
      </c>
    </row>
    <row r="329" spans="1:29" ht="16.5" customHeight="1">
      <c r="A329" t="s">
        <v>918</v>
      </c>
      <c r="B329" s="5">
        <v>24753</v>
      </c>
      <c r="C329" s="1">
        <v>1</v>
      </c>
      <c r="D329" s="1">
        <v>1</v>
      </c>
      <c r="E329" s="1">
        <v>0</v>
      </c>
      <c r="F329" s="1">
        <v>1</v>
      </c>
      <c r="G329" s="1">
        <v>1</v>
      </c>
      <c r="H329" s="1">
        <v>2</v>
      </c>
      <c r="I329" s="1">
        <v>1</v>
      </c>
      <c r="J329" s="1">
        <v>0</v>
      </c>
      <c r="K329" s="1">
        <v>0</v>
      </c>
      <c r="L329" s="1">
        <v>1</v>
      </c>
      <c r="M329" s="1">
        <v>1</v>
      </c>
      <c r="N329" s="1">
        <v>1</v>
      </c>
      <c r="O329" t="s">
        <v>1438</v>
      </c>
      <c r="P329" s="14">
        <f t="shared" si="34"/>
        <v>1</v>
      </c>
      <c r="Q329" s="14">
        <f t="shared" si="30"/>
        <v>0.6324555320336759</v>
      </c>
      <c r="R329" s="14">
        <f t="shared" si="31"/>
        <v>0.6666666666666666</v>
      </c>
      <c r="S329" s="14">
        <f t="shared" si="32"/>
        <v>0.5163977794943223</v>
      </c>
      <c r="T329" s="14">
        <f t="shared" si="35"/>
        <v>1.5</v>
      </c>
      <c r="U329" s="25" t="str">
        <f t="shared" si="33"/>
        <v>&lt; 2-fold</v>
      </c>
      <c r="V329">
        <v>115.3238094</v>
      </c>
      <c r="W329">
        <v>80.39385484</v>
      </c>
      <c r="X329">
        <v>1.4344853798778234</v>
      </c>
      <c r="Y329">
        <v>0.6971141107657514</v>
      </c>
      <c r="Z329">
        <v>0.767126809497019</v>
      </c>
      <c r="AA329" t="s">
        <v>1450</v>
      </c>
      <c r="AB329" t="s">
        <v>1436</v>
      </c>
      <c r="AC329" t="s">
        <v>1483</v>
      </c>
    </row>
    <row r="330" spans="1:29" ht="16.5" customHeight="1">
      <c r="A330" t="s">
        <v>919</v>
      </c>
      <c r="B330" s="5">
        <v>24769</v>
      </c>
      <c r="C330" s="1">
        <v>1</v>
      </c>
      <c r="D330" s="1">
        <v>3</v>
      </c>
      <c r="E330" s="1">
        <v>1</v>
      </c>
      <c r="F330" s="1">
        <v>2</v>
      </c>
      <c r="G330" s="1">
        <v>1</v>
      </c>
      <c r="H330" s="1">
        <v>1</v>
      </c>
      <c r="I330" s="1">
        <v>3</v>
      </c>
      <c r="J330" s="1">
        <v>2</v>
      </c>
      <c r="K330" s="1">
        <v>3</v>
      </c>
      <c r="L330" s="1">
        <v>2</v>
      </c>
      <c r="M330" s="1">
        <v>2</v>
      </c>
      <c r="N330" s="1">
        <v>1</v>
      </c>
      <c r="O330" t="s">
        <v>1398</v>
      </c>
      <c r="P330" s="14">
        <f t="shared" si="34"/>
        <v>1.5</v>
      </c>
      <c r="Q330" s="14">
        <f t="shared" si="30"/>
        <v>0.8366600265340756</v>
      </c>
      <c r="R330" s="14">
        <f t="shared" si="31"/>
        <v>2.1666666666666665</v>
      </c>
      <c r="S330" s="14">
        <f t="shared" si="32"/>
        <v>0.7527726527090809</v>
      </c>
      <c r="T330" s="14">
        <f t="shared" si="35"/>
        <v>0.6923076923076924</v>
      </c>
      <c r="U330" s="25" t="str">
        <f t="shared" si="33"/>
        <v>&lt; 2-fold</v>
      </c>
      <c r="V330">
        <v>5296.631227</v>
      </c>
      <c r="W330">
        <v>4774.8521</v>
      </c>
      <c r="X330">
        <v>1.1092765003129625</v>
      </c>
      <c r="Y330">
        <v>0.9014884924704236</v>
      </c>
      <c r="Z330">
        <v>1</v>
      </c>
      <c r="AA330" t="s">
        <v>1483</v>
      </c>
      <c r="AB330" t="s">
        <v>1483</v>
      </c>
      <c r="AC330" t="s">
        <v>1483</v>
      </c>
    </row>
    <row r="331" spans="1:29" ht="16.5" customHeight="1">
      <c r="A331" t="s">
        <v>920</v>
      </c>
      <c r="B331" s="5">
        <v>24816</v>
      </c>
      <c r="C331" s="1">
        <v>10</v>
      </c>
      <c r="D331" s="1">
        <v>6</v>
      </c>
      <c r="E331" s="1">
        <v>5</v>
      </c>
      <c r="F331" s="1">
        <v>6</v>
      </c>
      <c r="G331" s="1">
        <v>5</v>
      </c>
      <c r="H331" s="1">
        <v>3</v>
      </c>
      <c r="I331" s="1">
        <v>4</v>
      </c>
      <c r="J331" s="1">
        <v>3</v>
      </c>
      <c r="K331" s="1">
        <v>5</v>
      </c>
      <c r="L331" s="1">
        <v>7</v>
      </c>
      <c r="M331" s="1">
        <v>5</v>
      </c>
      <c r="N331" s="1">
        <v>5</v>
      </c>
      <c r="O331" t="s">
        <v>1446</v>
      </c>
      <c r="P331" s="14">
        <f t="shared" si="34"/>
        <v>5.833333333333333</v>
      </c>
      <c r="Q331" s="14">
        <f t="shared" si="30"/>
        <v>2.3166067138525412</v>
      </c>
      <c r="R331" s="14">
        <f t="shared" si="31"/>
        <v>4.833333333333333</v>
      </c>
      <c r="S331" s="14">
        <f t="shared" si="32"/>
        <v>1.3291601358251264</v>
      </c>
      <c r="T331" s="14">
        <f t="shared" si="35"/>
        <v>1.206896551724138</v>
      </c>
      <c r="U331" s="25" t="str">
        <f t="shared" si="33"/>
        <v>&lt; 2-fold</v>
      </c>
      <c r="V331">
        <v>335.1761071</v>
      </c>
      <c r="W331">
        <v>296.5870613</v>
      </c>
      <c r="X331">
        <v>1.1301103481414752</v>
      </c>
      <c r="Y331">
        <v>0.8848693418696252</v>
      </c>
      <c r="Z331">
        <v>1</v>
      </c>
      <c r="AA331" t="s">
        <v>921</v>
      </c>
      <c r="AB331" t="s">
        <v>1483</v>
      </c>
      <c r="AC331" t="s">
        <v>922</v>
      </c>
    </row>
    <row r="332" spans="1:29" ht="16.5" customHeight="1">
      <c r="A332" t="s">
        <v>923</v>
      </c>
      <c r="B332" s="5">
        <v>24835</v>
      </c>
      <c r="C332" s="1">
        <v>1</v>
      </c>
      <c r="D332" s="1">
        <v>0</v>
      </c>
      <c r="E332" s="1">
        <v>1</v>
      </c>
      <c r="F332" s="1">
        <v>0</v>
      </c>
      <c r="G332" s="1">
        <v>1</v>
      </c>
      <c r="H332" s="1">
        <v>1</v>
      </c>
      <c r="I332" s="1">
        <v>1</v>
      </c>
      <c r="J332" s="1">
        <v>2</v>
      </c>
      <c r="K332" s="1">
        <v>1</v>
      </c>
      <c r="L332" s="1">
        <v>1</v>
      </c>
      <c r="M332" s="1">
        <v>1</v>
      </c>
      <c r="N332" s="1">
        <v>1</v>
      </c>
      <c r="O332" t="s">
        <v>1542</v>
      </c>
      <c r="P332" s="14">
        <f t="shared" si="34"/>
        <v>0.6666666666666666</v>
      </c>
      <c r="Q332" s="14">
        <f t="shared" si="30"/>
        <v>0.5163977794943223</v>
      </c>
      <c r="R332" s="14">
        <f t="shared" si="31"/>
        <v>1.1666666666666667</v>
      </c>
      <c r="S332" s="14">
        <f t="shared" si="32"/>
        <v>0.4082482904638632</v>
      </c>
      <c r="T332" s="14">
        <f t="shared" si="35"/>
        <v>0.5714285714285714</v>
      </c>
      <c r="U332" s="25" t="str">
        <f t="shared" si="33"/>
        <v>&lt; 2-fold</v>
      </c>
      <c r="V332">
        <v>2.754668139</v>
      </c>
      <c r="W332">
        <v>4.231255518</v>
      </c>
      <c r="X332">
        <v>0.651028548685251</v>
      </c>
      <c r="Y332">
        <v>1.536030949824697</v>
      </c>
      <c r="Z332">
        <v>0.909049582886871</v>
      </c>
      <c r="AA332" t="s">
        <v>1483</v>
      </c>
      <c r="AB332" t="s">
        <v>924</v>
      </c>
      <c r="AC332" t="s">
        <v>1483</v>
      </c>
    </row>
    <row r="333" spans="1:29" ht="16.5" customHeight="1">
      <c r="A333" t="s">
        <v>925</v>
      </c>
      <c r="B333" s="5">
        <v>24862</v>
      </c>
      <c r="C333" s="1">
        <v>2</v>
      </c>
      <c r="D333" s="1">
        <v>1</v>
      </c>
      <c r="E333" s="1">
        <v>0</v>
      </c>
      <c r="F333" s="1">
        <v>3</v>
      </c>
      <c r="G333" s="1">
        <v>1</v>
      </c>
      <c r="H333" s="1">
        <v>1</v>
      </c>
      <c r="I333" s="1">
        <v>2</v>
      </c>
      <c r="J333" s="1">
        <v>3</v>
      </c>
      <c r="K333" s="1">
        <v>2</v>
      </c>
      <c r="L333" s="1">
        <v>1</v>
      </c>
      <c r="M333" s="1">
        <v>1</v>
      </c>
      <c r="N333" s="1">
        <v>1</v>
      </c>
      <c r="O333" t="s">
        <v>1334</v>
      </c>
      <c r="P333" s="14">
        <f t="shared" si="34"/>
        <v>1.3333333333333333</v>
      </c>
      <c r="Q333" s="14">
        <f t="shared" si="30"/>
        <v>1.0327955589886446</v>
      </c>
      <c r="R333" s="14">
        <f t="shared" si="31"/>
        <v>1.6666666666666667</v>
      </c>
      <c r="S333" s="14">
        <f t="shared" si="32"/>
        <v>0.8164965809277259</v>
      </c>
      <c r="T333" s="14">
        <f t="shared" si="35"/>
        <v>0.7999999999999999</v>
      </c>
      <c r="U333" s="25" t="str">
        <f t="shared" si="33"/>
        <v>&lt; 2-fold</v>
      </c>
      <c r="V333">
        <v>101.6249192</v>
      </c>
      <c r="W333">
        <v>57.88038209</v>
      </c>
      <c r="X333">
        <v>1.7557748503107713</v>
      </c>
      <c r="Y333">
        <v>0.5695491080892293</v>
      </c>
      <c r="Z333">
        <v>0.280092318660237</v>
      </c>
      <c r="AA333" t="s">
        <v>1483</v>
      </c>
      <c r="AB333" t="s">
        <v>1483</v>
      </c>
      <c r="AC333" t="s">
        <v>1483</v>
      </c>
    </row>
    <row r="334" spans="1:29" ht="16.5" customHeight="1">
      <c r="A334" t="s">
        <v>1024</v>
      </c>
      <c r="B334" s="5">
        <v>24864</v>
      </c>
      <c r="C334" s="1">
        <v>18</v>
      </c>
      <c r="D334" s="1">
        <v>17</v>
      </c>
      <c r="E334" s="1">
        <v>19</v>
      </c>
      <c r="F334" s="1">
        <v>14</v>
      </c>
      <c r="G334" s="1">
        <v>11</v>
      </c>
      <c r="H334" s="1">
        <v>16</v>
      </c>
      <c r="I334" s="1">
        <v>17</v>
      </c>
      <c r="J334" s="1">
        <v>17</v>
      </c>
      <c r="K334" s="1">
        <v>15</v>
      </c>
      <c r="L334" s="1">
        <v>15</v>
      </c>
      <c r="M334" s="1">
        <v>15</v>
      </c>
      <c r="N334" s="1">
        <v>15</v>
      </c>
      <c r="O334" t="s">
        <v>1365</v>
      </c>
      <c r="P334" s="14">
        <f t="shared" si="34"/>
        <v>15.833333333333334</v>
      </c>
      <c r="Q334" s="14">
        <f t="shared" si="30"/>
        <v>2.926886855802023</v>
      </c>
      <c r="R334" s="14">
        <f t="shared" si="31"/>
        <v>15.666666666666666</v>
      </c>
      <c r="S334" s="14">
        <f t="shared" si="32"/>
        <v>1.0327955589886446</v>
      </c>
      <c r="T334" s="14">
        <f t="shared" si="35"/>
        <v>1.0106382978723405</v>
      </c>
      <c r="U334" s="25" t="str">
        <f t="shared" si="33"/>
        <v>&lt; 2-fold</v>
      </c>
      <c r="V334">
        <v>1210.639422</v>
      </c>
      <c r="W334">
        <v>1261.632659</v>
      </c>
      <c r="X334">
        <v>0.9595815496402744</v>
      </c>
      <c r="Y334">
        <v>1.0421209123652675</v>
      </c>
      <c r="Z334">
        <v>1</v>
      </c>
      <c r="AA334" t="s">
        <v>1483</v>
      </c>
      <c r="AB334" t="s">
        <v>1483</v>
      </c>
      <c r="AC334" t="s">
        <v>1483</v>
      </c>
    </row>
    <row r="335" spans="1:29" ht="16.5" customHeight="1">
      <c r="A335" t="s">
        <v>1025</v>
      </c>
      <c r="B335" s="5">
        <v>24873</v>
      </c>
      <c r="C335" s="1">
        <v>1</v>
      </c>
      <c r="D335" s="1">
        <v>1</v>
      </c>
      <c r="E335" s="1">
        <v>1</v>
      </c>
      <c r="F335" s="1">
        <v>1</v>
      </c>
      <c r="G335" s="1">
        <v>1</v>
      </c>
      <c r="H335" s="1">
        <v>2</v>
      </c>
      <c r="I335" s="1">
        <v>1</v>
      </c>
      <c r="J335" s="1">
        <v>1</v>
      </c>
      <c r="K335" s="1">
        <v>1</v>
      </c>
      <c r="L335" s="1">
        <v>1</v>
      </c>
      <c r="M335" s="1">
        <v>1</v>
      </c>
      <c r="N335" s="1">
        <v>0</v>
      </c>
      <c r="O335" t="s">
        <v>1635</v>
      </c>
      <c r="P335" s="14">
        <f t="shared" si="34"/>
        <v>1.1666666666666667</v>
      </c>
      <c r="Q335" s="14">
        <f t="shared" si="30"/>
        <v>0.4082482904638632</v>
      </c>
      <c r="R335" s="14">
        <f t="shared" si="31"/>
        <v>0.8333333333333334</v>
      </c>
      <c r="S335" s="14">
        <f t="shared" si="32"/>
        <v>0.40824829046386296</v>
      </c>
      <c r="T335" s="14">
        <f t="shared" si="35"/>
        <v>1.4000000000000001</v>
      </c>
      <c r="U335" s="25" t="str">
        <f t="shared" si="33"/>
        <v>&lt; 2-fold</v>
      </c>
      <c r="V335">
        <v>35.36398286</v>
      </c>
      <c r="W335">
        <v>31.93400391</v>
      </c>
      <c r="X335">
        <v>1.1074083588035735</v>
      </c>
      <c r="Y335">
        <v>0.9030092576512464</v>
      </c>
      <c r="Z335">
        <v>1</v>
      </c>
      <c r="AA335" t="s">
        <v>1483</v>
      </c>
      <c r="AB335" t="s">
        <v>1483</v>
      </c>
      <c r="AC335" t="s">
        <v>1483</v>
      </c>
    </row>
    <row r="336" spans="1:29" ht="16.5" customHeight="1">
      <c r="A336" t="s">
        <v>1026</v>
      </c>
      <c r="B336" s="5">
        <v>24887</v>
      </c>
      <c r="C336" s="1">
        <v>19</v>
      </c>
      <c r="D336" s="1">
        <v>16</v>
      </c>
      <c r="E336" s="1">
        <v>17</v>
      </c>
      <c r="F336" s="1">
        <v>22</v>
      </c>
      <c r="G336" s="1">
        <v>19</v>
      </c>
      <c r="H336" s="1">
        <v>20</v>
      </c>
      <c r="I336" s="1">
        <v>15</v>
      </c>
      <c r="J336" s="1">
        <v>19</v>
      </c>
      <c r="K336" s="1">
        <v>20</v>
      </c>
      <c r="L336" s="1">
        <v>16</v>
      </c>
      <c r="M336" s="1">
        <v>12</v>
      </c>
      <c r="N336" s="1">
        <v>20</v>
      </c>
      <c r="O336" t="s">
        <v>1380</v>
      </c>
      <c r="P336" s="14">
        <f t="shared" si="34"/>
        <v>18.833333333333332</v>
      </c>
      <c r="Q336" s="14">
        <f t="shared" si="30"/>
        <v>2.136976056643288</v>
      </c>
      <c r="R336" s="14">
        <f t="shared" si="31"/>
        <v>17</v>
      </c>
      <c r="S336" s="14">
        <f t="shared" si="32"/>
        <v>3.22490309931942</v>
      </c>
      <c r="T336" s="14">
        <f t="shared" si="35"/>
        <v>1.1078431372549018</v>
      </c>
      <c r="U336" s="25" t="str">
        <f t="shared" si="33"/>
        <v>&lt; 2-fold</v>
      </c>
      <c r="V336">
        <v>516.4630508</v>
      </c>
      <c r="W336">
        <v>388.8763326</v>
      </c>
      <c r="X336">
        <v>1.3280907257764032</v>
      </c>
      <c r="Y336">
        <v>0.7529606077291134</v>
      </c>
      <c r="Z336">
        <v>0.917380657500295</v>
      </c>
      <c r="AA336" t="s">
        <v>1648</v>
      </c>
      <c r="AB336" t="s">
        <v>936</v>
      </c>
      <c r="AC336" t="s">
        <v>1483</v>
      </c>
    </row>
    <row r="337" spans="1:29" ht="16.5" customHeight="1">
      <c r="A337" t="s">
        <v>937</v>
      </c>
      <c r="B337" s="5">
        <v>24932</v>
      </c>
      <c r="C337" s="1">
        <v>11</v>
      </c>
      <c r="D337" s="1">
        <v>14</v>
      </c>
      <c r="E337" s="1">
        <v>14</v>
      </c>
      <c r="F337" s="1">
        <v>16</v>
      </c>
      <c r="G337" s="1">
        <v>18</v>
      </c>
      <c r="H337" s="1">
        <v>16</v>
      </c>
      <c r="I337" s="1">
        <v>13</v>
      </c>
      <c r="J337" s="1">
        <v>10</v>
      </c>
      <c r="K337" s="1">
        <v>13</v>
      </c>
      <c r="L337" s="1">
        <v>14</v>
      </c>
      <c r="M337" s="1">
        <v>10</v>
      </c>
      <c r="N337" s="1">
        <v>8</v>
      </c>
      <c r="O337" t="s">
        <v>1567</v>
      </c>
      <c r="P337" s="14">
        <f t="shared" si="34"/>
        <v>14.833333333333334</v>
      </c>
      <c r="Q337" s="14">
        <f t="shared" si="30"/>
        <v>2.4013884872437137</v>
      </c>
      <c r="R337" s="14">
        <f t="shared" si="31"/>
        <v>11.333333333333334</v>
      </c>
      <c r="S337" s="14">
        <f t="shared" si="32"/>
        <v>2.3380903889000257</v>
      </c>
      <c r="T337" s="14">
        <f t="shared" si="35"/>
        <v>1.3088235294117647</v>
      </c>
      <c r="U337" s="25" t="str">
        <f t="shared" si="33"/>
        <v>&lt; 2-fold</v>
      </c>
      <c r="V337">
        <v>685.6890151</v>
      </c>
      <c r="W337">
        <v>528.6674347</v>
      </c>
      <c r="X337">
        <v>1.2970139072195817</v>
      </c>
      <c r="Y337">
        <v>0.7710017559824839</v>
      </c>
      <c r="Z337">
        <v>0.957176967701644</v>
      </c>
      <c r="AA337" t="s">
        <v>1220</v>
      </c>
      <c r="AB337" t="s">
        <v>938</v>
      </c>
      <c r="AC337" t="s">
        <v>1031</v>
      </c>
    </row>
    <row r="338" spans="1:29" ht="16.5" customHeight="1">
      <c r="A338" t="s">
        <v>1032</v>
      </c>
      <c r="B338" s="5">
        <v>25022</v>
      </c>
      <c r="C338" s="1">
        <v>4</v>
      </c>
      <c r="D338" s="1">
        <v>5</v>
      </c>
      <c r="E338" s="1">
        <v>6</v>
      </c>
      <c r="F338" s="1">
        <v>3</v>
      </c>
      <c r="G338" s="1">
        <v>4</v>
      </c>
      <c r="H338" s="1">
        <v>3</v>
      </c>
      <c r="I338" s="1">
        <v>8</v>
      </c>
      <c r="J338" s="1">
        <v>7</v>
      </c>
      <c r="K338" s="1">
        <v>6</v>
      </c>
      <c r="L338" s="1">
        <v>5</v>
      </c>
      <c r="M338" s="1">
        <v>4</v>
      </c>
      <c r="N338" s="1">
        <v>8</v>
      </c>
      <c r="O338" t="s">
        <v>1106</v>
      </c>
      <c r="P338" s="14">
        <f t="shared" si="34"/>
        <v>4.166666666666667</v>
      </c>
      <c r="Q338" s="14">
        <f t="shared" si="30"/>
        <v>1.1690451944500118</v>
      </c>
      <c r="R338" s="14">
        <f t="shared" si="31"/>
        <v>6.333333333333333</v>
      </c>
      <c r="S338" s="14">
        <f t="shared" si="32"/>
        <v>1.6329931618554527</v>
      </c>
      <c r="T338" s="14">
        <f t="shared" si="35"/>
        <v>0.6578947368421053</v>
      </c>
      <c r="U338" s="25" t="str">
        <f t="shared" si="33"/>
        <v>&lt; 2-fold</v>
      </c>
      <c r="V338">
        <v>0.07445049</v>
      </c>
      <c r="W338">
        <v>0.07983501</v>
      </c>
      <c r="X338">
        <v>0.9325544018845867</v>
      </c>
      <c r="Y338">
        <v>1.07232349981847</v>
      </c>
      <c r="Z338">
        <v>1</v>
      </c>
      <c r="AA338" t="s">
        <v>1576</v>
      </c>
      <c r="AB338" t="s">
        <v>1033</v>
      </c>
      <c r="AC338" t="s">
        <v>1314</v>
      </c>
    </row>
    <row r="339" spans="1:29" ht="16.5" customHeight="1">
      <c r="A339" t="s">
        <v>1034</v>
      </c>
      <c r="B339" s="5">
        <v>25116</v>
      </c>
      <c r="C339" s="1">
        <v>1</v>
      </c>
      <c r="D339" s="1">
        <v>2</v>
      </c>
      <c r="E339" s="1">
        <v>1</v>
      </c>
      <c r="F339" s="1">
        <v>1</v>
      </c>
      <c r="G339" s="1">
        <v>0</v>
      </c>
      <c r="H339" s="1">
        <v>1</v>
      </c>
      <c r="I339" s="1">
        <v>1</v>
      </c>
      <c r="J339" s="1">
        <v>1</v>
      </c>
      <c r="K339" s="1">
        <v>1</v>
      </c>
      <c r="L339" s="1">
        <v>2</v>
      </c>
      <c r="M339" s="1">
        <v>1</v>
      </c>
      <c r="N339" s="1">
        <v>1</v>
      </c>
      <c r="O339" t="s">
        <v>1686</v>
      </c>
      <c r="P339" s="14">
        <f t="shared" si="34"/>
        <v>1</v>
      </c>
      <c r="Q339" s="14">
        <f t="shared" si="30"/>
        <v>0.6324555320336759</v>
      </c>
      <c r="R339" s="14">
        <f t="shared" si="31"/>
        <v>1.1666666666666667</v>
      </c>
      <c r="S339" s="14">
        <f t="shared" si="32"/>
        <v>0.4082482904638632</v>
      </c>
      <c r="T339" s="14">
        <f t="shared" si="35"/>
        <v>0.8571428571428571</v>
      </c>
      <c r="U339" s="25" t="str">
        <f t="shared" si="33"/>
        <v>&lt; 2-fold</v>
      </c>
      <c r="V339" t="s">
        <v>1483</v>
      </c>
      <c r="W339" t="s">
        <v>1483</v>
      </c>
      <c r="X339" t="s">
        <v>1483</v>
      </c>
      <c r="Y339" t="s">
        <v>1483</v>
      </c>
      <c r="Z339" t="s">
        <v>1483</v>
      </c>
      <c r="AA339" t="s">
        <v>1761</v>
      </c>
      <c r="AB339" t="s">
        <v>1762</v>
      </c>
      <c r="AC339" t="s">
        <v>1763</v>
      </c>
    </row>
    <row r="340" spans="1:29" ht="16.5" customHeight="1">
      <c r="A340" t="s">
        <v>1035</v>
      </c>
      <c r="B340" s="5">
        <v>25161</v>
      </c>
      <c r="C340" s="1">
        <v>1</v>
      </c>
      <c r="D340" s="1">
        <v>1</v>
      </c>
      <c r="E340" s="1">
        <v>1</v>
      </c>
      <c r="F340" s="1">
        <v>1</v>
      </c>
      <c r="G340" s="1">
        <v>1</v>
      </c>
      <c r="H340" s="1">
        <v>1</v>
      </c>
      <c r="I340" s="1">
        <v>1</v>
      </c>
      <c r="J340" s="1">
        <v>1</v>
      </c>
      <c r="K340" s="1">
        <v>1</v>
      </c>
      <c r="L340" s="1">
        <v>1</v>
      </c>
      <c r="M340" s="1">
        <v>1</v>
      </c>
      <c r="N340" s="1">
        <v>2</v>
      </c>
      <c r="O340" t="s">
        <v>1633</v>
      </c>
      <c r="P340" s="14">
        <f t="shared" si="34"/>
        <v>1</v>
      </c>
      <c r="Q340" s="14">
        <f t="shared" si="30"/>
        <v>0</v>
      </c>
      <c r="R340" s="14">
        <f t="shared" si="31"/>
        <v>1.1666666666666667</v>
      </c>
      <c r="S340" s="14">
        <f t="shared" si="32"/>
        <v>0.4082482904638632</v>
      </c>
      <c r="T340" s="14">
        <f t="shared" si="35"/>
        <v>0.8571428571428571</v>
      </c>
      <c r="U340" s="25" t="str">
        <f t="shared" si="33"/>
        <v>&lt; 2-fold</v>
      </c>
      <c r="V340" t="s">
        <v>1483</v>
      </c>
      <c r="W340" t="s">
        <v>1483</v>
      </c>
      <c r="X340" t="s">
        <v>1483</v>
      </c>
      <c r="Y340" t="s">
        <v>1483</v>
      </c>
      <c r="Z340" t="s">
        <v>1483</v>
      </c>
      <c r="AA340" t="s">
        <v>1483</v>
      </c>
      <c r="AB340" t="s">
        <v>1036</v>
      </c>
      <c r="AC340" t="s">
        <v>1483</v>
      </c>
    </row>
    <row r="341" spans="1:29" ht="16.5" customHeight="1">
      <c r="A341" t="s">
        <v>943</v>
      </c>
      <c r="B341" s="5">
        <v>25262</v>
      </c>
      <c r="C341" s="1">
        <v>1</v>
      </c>
      <c r="D341" s="1">
        <v>1</v>
      </c>
      <c r="E341" s="1">
        <v>1</v>
      </c>
      <c r="F341" s="1">
        <v>1</v>
      </c>
      <c r="G341" s="1">
        <v>1</v>
      </c>
      <c r="H341" s="1">
        <v>1</v>
      </c>
      <c r="I341" s="1">
        <v>1</v>
      </c>
      <c r="J341" s="1">
        <v>2</v>
      </c>
      <c r="K341" s="1">
        <v>1</v>
      </c>
      <c r="L341" s="1">
        <v>1</v>
      </c>
      <c r="M341" s="1">
        <v>1</v>
      </c>
      <c r="N341" s="1">
        <v>1</v>
      </c>
      <c r="O341" t="s">
        <v>1545</v>
      </c>
      <c r="P341" s="14">
        <f t="shared" si="34"/>
        <v>1</v>
      </c>
      <c r="Q341" s="14">
        <f t="shared" si="30"/>
        <v>0</v>
      </c>
      <c r="R341" s="14">
        <f t="shared" si="31"/>
        <v>1.1666666666666667</v>
      </c>
      <c r="S341" s="14">
        <f t="shared" si="32"/>
        <v>0.4082482904638632</v>
      </c>
      <c r="T341" s="14">
        <f t="shared" si="35"/>
        <v>0.8571428571428571</v>
      </c>
      <c r="U341" s="25" t="str">
        <f t="shared" si="33"/>
        <v>&lt; 2-fold</v>
      </c>
      <c r="V341">
        <v>97.23234025</v>
      </c>
      <c r="W341">
        <v>92.2892713</v>
      </c>
      <c r="X341">
        <v>1.0535606022278778</v>
      </c>
      <c r="Y341">
        <v>0.9491622958236882</v>
      </c>
      <c r="Z341">
        <v>1</v>
      </c>
      <c r="AA341" t="s">
        <v>1483</v>
      </c>
      <c r="AB341" t="s">
        <v>1483</v>
      </c>
      <c r="AC341" t="s">
        <v>1483</v>
      </c>
    </row>
    <row r="342" spans="1:29" ht="16.5" customHeight="1">
      <c r="A342" t="s">
        <v>944</v>
      </c>
      <c r="B342" s="5">
        <v>25295</v>
      </c>
      <c r="C342" s="1">
        <v>6</v>
      </c>
      <c r="D342" s="1">
        <v>10</v>
      </c>
      <c r="E342" s="1">
        <v>9</v>
      </c>
      <c r="F342" s="1">
        <v>11</v>
      </c>
      <c r="G342" s="1">
        <v>10</v>
      </c>
      <c r="H342" s="1">
        <v>8</v>
      </c>
      <c r="I342" s="1">
        <v>5</v>
      </c>
      <c r="J342" s="1">
        <v>7</v>
      </c>
      <c r="K342" s="1">
        <v>6</v>
      </c>
      <c r="L342" s="1">
        <v>6</v>
      </c>
      <c r="M342" s="1">
        <v>6</v>
      </c>
      <c r="N342" s="1">
        <v>5</v>
      </c>
      <c r="O342" t="s">
        <v>1385</v>
      </c>
      <c r="P342" s="14">
        <f t="shared" si="34"/>
        <v>9</v>
      </c>
      <c r="Q342" s="14">
        <f t="shared" si="30"/>
        <v>1.7888543819998317</v>
      </c>
      <c r="R342" s="14">
        <f t="shared" si="31"/>
        <v>5.833333333333333</v>
      </c>
      <c r="S342" s="14">
        <f t="shared" si="32"/>
        <v>0.7527726527090822</v>
      </c>
      <c r="T342" s="14">
        <f t="shared" si="35"/>
        <v>1.542857142857143</v>
      </c>
      <c r="U342" s="25" t="str">
        <f t="shared" si="33"/>
        <v>&lt; 2-fold</v>
      </c>
      <c r="V342">
        <v>1070.821401</v>
      </c>
      <c r="W342">
        <v>361.8920993</v>
      </c>
      <c r="X342">
        <v>2.9589521381408064</v>
      </c>
      <c r="Y342">
        <v>0.33795747728056474</v>
      </c>
      <c r="Z342">
        <v>6.43997729082282E-05</v>
      </c>
      <c r="AA342" t="s">
        <v>1604</v>
      </c>
      <c r="AB342" t="s">
        <v>945</v>
      </c>
      <c r="AC342" t="s">
        <v>1483</v>
      </c>
    </row>
    <row r="343" spans="1:29" ht="16.5" customHeight="1">
      <c r="A343" t="s">
        <v>946</v>
      </c>
      <c r="B343" s="5">
        <v>25355</v>
      </c>
      <c r="C343" s="1">
        <v>2</v>
      </c>
      <c r="D343" s="1">
        <v>3</v>
      </c>
      <c r="E343" s="1">
        <v>0</v>
      </c>
      <c r="F343" s="1">
        <v>1</v>
      </c>
      <c r="G343" s="1">
        <v>1</v>
      </c>
      <c r="H343" s="1">
        <v>1</v>
      </c>
      <c r="I343" s="1">
        <v>2</v>
      </c>
      <c r="J343" s="1">
        <v>3</v>
      </c>
      <c r="K343" s="1">
        <v>2</v>
      </c>
      <c r="L343" s="1">
        <v>0</v>
      </c>
      <c r="M343" s="1">
        <v>3</v>
      </c>
      <c r="N343" s="1">
        <v>2</v>
      </c>
      <c r="O343" t="s">
        <v>1635</v>
      </c>
      <c r="P343" s="14">
        <f t="shared" si="34"/>
        <v>1.3333333333333333</v>
      </c>
      <c r="Q343" s="14">
        <f t="shared" si="30"/>
        <v>1.0327955589886446</v>
      </c>
      <c r="R343" s="14">
        <f t="shared" si="31"/>
        <v>2</v>
      </c>
      <c r="S343" s="14">
        <f t="shared" si="32"/>
        <v>1.0954451150103321</v>
      </c>
      <c r="T343" s="14">
        <f t="shared" si="35"/>
        <v>0.6666666666666666</v>
      </c>
      <c r="U343" s="25" t="str">
        <f t="shared" si="33"/>
        <v>&lt; 2-fold</v>
      </c>
      <c r="V343">
        <v>201.3141256</v>
      </c>
      <c r="W343">
        <v>229.046643</v>
      </c>
      <c r="X343">
        <v>0.8789219652522915</v>
      </c>
      <c r="Y343">
        <v>1.1377574341459922</v>
      </c>
      <c r="Z343">
        <v>1</v>
      </c>
      <c r="AA343" t="s">
        <v>947</v>
      </c>
      <c r="AB343" t="s">
        <v>948</v>
      </c>
      <c r="AC343" t="s">
        <v>1483</v>
      </c>
    </row>
    <row r="344" spans="1:29" ht="16.5" customHeight="1">
      <c r="A344" t="s">
        <v>949</v>
      </c>
      <c r="B344" s="5">
        <v>25387</v>
      </c>
      <c r="C344" s="1">
        <v>2</v>
      </c>
      <c r="D344" s="1">
        <v>3</v>
      </c>
      <c r="E344" s="1">
        <v>4</v>
      </c>
      <c r="F344" s="1">
        <v>2</v>
      </c>
      <c r="G344" s="1">
        <v>2</v>
      </c>
      <c r="H344" s="1">
        <v>3</v>
      </c>
      <c r="I344" s="1">
        <v>3</v>
      </c>
      <c r="J344" s="1">
        <v>1</v>
      </c>
      <c r="K344" s="1">
        <v>1</v>
      </c>
      <c r="L344" s="1">
        <v>1</v>
      </c>
      <c r="M344" s="1">
        <v>2</v>
      </c>
      <c r="N344" s="1">
        <v>2</v>
      </c>
      <c r="O344" t="s">
        <v>1530</v>
      </c>
      <c r="P344" s="14">
        <f t="shared" si="34"/>
        <v>2.6666666666666665</v>
      </c>
      <c r="Q344" s="14">
        <f t="shared" si="30"/>
        <v>0.8164965809277264</v>
      </c>
      <c r="R344" s="14">
        <f t="shared" si="31"/>
        <v>1.6666666666666667</v>
      </c>
      <c r="S344" s="14">
        <f t="shared" si="32"/>
        <v>0.8164965809277259</v>
      </c>
      <c r="T344" s="14">
        <f t="shared" si="35"/>
        <v>1.5999999999999999</v>
      </c>
      <c r="U344" s="25" t="str">
        <f t="shared" si="33"/>
        <v>&lt; 2-fold</v>
      </c>
      <c r="V344">
        <v>339.8664879</v>
      </c>
      <c r="W344">
        <v>192.3225385</v>
      </c>
      <c r="X344">
        <v>1.767169311255737</v>
      </c>
      <c r="Y344">
        <v>0.5658767349741988</v>
      </c>
      <c r="Z344">
        <v>0.247448208552108</v>
      </c>
      <c r="AA344" t="s">
        <v>1483</v>
      </c>
      <c r="AB344" t="s">
        <v>950</v>
      </c>
      <c r="AC344" t="s">
        <v>1483</v>
      </c>
    </row>
    <row r="345" spans="1:29" ht="16.5" customHeight="1">
      <c r="A345" t="s">
        <v>951</v>
      </c>
      <c r="B345" s="5">
        <v>25391</v>
      </c>
      <c r="C345" s="1">
        <v>1</v>
      </c>
      <c r="D345" s="1">
        <v>1</v>
      </c>
      <c r="E345" s="1">
        <v>0</v>
      </c>
      <c r="F345" s="1">
        <v>1</v>
      </c>
      <c r="G345" s="1">
        <v>1</v>
      </c>
      <c r="H345" s="1">
        <v>0</v>
      </c>
      <c r="I345" s="1">
        <v>0</v>
      </c>
      <c r="J345" s="1">
        <v>2</v>
      </c>
      <c r="K345" s="1">
        <v>0</v>
      </c>
      <c r="L345" s="1">
        <v>1</v>
      </c>
      <c r="M345" s="1">
        <v>0</v>
      </c>
      <c r="N345" s="1">
        <v>0</v>
      </c>
      <c r="O345" t="s">
        <v>1291</v>
      </c>
      <c r="P345" s="14">
        <f t="shared" si="34"/>
        <v>0.6666666666666666</v>
      </c>
      <c r="Q345" s="14">
        <f t="shared" si="30"/>
        <v>0.5163977794943223</v>
      </c>
      <c r="R345" s="14">
        <f t="shared" si="31"/>
        <v>0.5</v>
      </c>
      <c r="S345" s="14">
        <f t="shared" si="32"/>
        <v>0.8366600265340756</v>
      </c>
      <c r="T345" s="14">
        <f t="shared" si="35"/>
        <v>1.3333333333333333</v>
      </c>
      <c r="U345" s="25" t="str">
        <f t="shared" si="33"/>
        <v>&lt; 2-fold</v>
      </c>
      <c r="V345">
        <v>10.72087059</v>
      </c>
      <c r="W345">
        <v>8.143170997</v>
      </c>
      <c r="X345">
        <v>1.3165473982984812</v>
      </c>
      <c r="Y345">
        <v>0.7595624747672661</v>
      </c>
      <c r="Z345">
        <v>0.99045377455639</v>
      </c>
      <c r="AA345" t="s">
        <v>1483</v>
      </c>
      <c r="AB345" t="s">
        <v>1483</v>
      </c>
      <c r="AC345" t="s">
        <v>1483</v>
      </c>
    </row>
    <row r="346" spans="1:29" ht="16.5" customHeight="1">
      <c r="A346" t="s">
        <v>952</v>
      </c>
      <c r="B346" s="5">
        <v>25439</v>
      </c>
      <c r="C346" s="1">
        <v>1</v>
      </c>
      <c r="D346" s="1">
        <v>1</v>
      </c>
      <c r="E346" s="1">
        <v>2</v>
      </c>
      <c r="F346" s="1">
        <v>1</v>
      </c>
      <c r="G346" s="1">
        <v>1</v>
      </c>
      <c r="H346" s="1">
        <v>2</v>
      </c>
      <c r="I346" s="1">
        <v>3</v>
      </c>
      <c r="J346" s="1">
        <v>2</v>
      </c>
      <c r="K346" s="1">
        <v>2</v>
      </c>
      <c r="L346" s="1">
        <v>1</v>
      </c>
      <c r="M346" s="1">
        <v>1</v>
      </c>
      <c r="N346" s="1">
        <v>2</v>
      </c>
      <c r="O346" t="s">
        <v>1241</v>
      </c>
      <c r="P346" s="14">
        <f t="shared" si="34"/>
        <v>1.3333333333333333</v>
      </c>
      <c r="Q346" s="14">
        <f t="shared" si="30"/>
        <v>0.5163977794943223</v>
      </c>
      <c r="R346" s="14">
        <f t="shared" si="31"/>
        <v>1.8333333333333333</v>
      </c>
      <c r="S346" s="14">
        <f t="shared" si="32"/>
        <v>0.7527726527090809</v>
      </c>
      <c r="T346" s="14">
        <f t="shared" si="35"/>
        <v>0.7272727272727273</v>
      </c>
      <c r="U346" s="25" t="str">
        <f t="shared" si="33"/>
        <v>&lt; 2-fold</v>
      </c>
      <c r="V346">
        <v>3235.841657</v>
      </c>
      <c r="W346">
        <v>3028.381426</v>
      </c>
      <c r="X346">
        <v>1.0685053174672323</v>
      </c>
      <c r="Y346">
        <v>0.935886779085371</v>
      </c>
      <c r="Z346">
        <v>1</v>
      </c>
      <c r="AA346" t="s">
        <v>1483</v>
      </c>
      <c r="AB346" t="s">
        <v>953</v>
      </c>
      <c r="AC346" t="s">
        <v>1483</v>
      </c>
    </row>
    <row r="347" spans="1:29" ht="16.5" customHeight="1">
      <c r="A347" t="s">
        <v>954</v>
      </c>
      <c r="B347" s="5">
        <v>25507</v>
      </c>
      <c r="C347" s="1">
        <v>2</v>
      </c>
      <c r="D347" s="1">
        <v>1</v>
      </c>
      <c r="E347" s="1">
        <v>1</v>
      </c>
      <c r="F347" s="1">
        <v>1</v>
      </c>
      <c r="G347" s="1">
        <v>1</v>
      </c>
      <c r="H347" s="1">
        <v>0</v>
      </c>
      <c r="I347" s="1">
        <v>1</v>
      </c>
      <c r="J347" s="1">
        <v>3</v>
      </c>
      <c r="K347" s="1">
        <v>1</v>
      </c>
      <c r="L347" s="1">
        <v>1</v>
      </c>
      <c r="M347" s="1">
        <v>1</v>
      </c>
      <c r="N347" s="1">
        <v>3</v>
      </c>
      <c r="O347" t="s">
        <v>1200</v>
      </c>
      <c r="P347" s="14">
        <f t="shared" si="34"/>
        <v>1</v>
      </c>
      <c r="Q347" s="14">
        <f t="shared" si="30"/>
        <v>0.6324555320336759</v>
      </c>
      <c r="R347" s="14">
        <f t="shared" si="31"/>
        <v>1.6666666666666667</v>
      </c>
      <c r="S347" s="14">
        <f t="shared" si="32"/>
        <v>1.0327955589886444</v>
      </c>
      <c r="T347" s="14">
        <f t="shared" si="35"/>
        <v>0.6</v>
      </c>
      <c r="U347" s="25" t="str">
        <f t="shared" si="33"/>
        <v>&lt; 2-fold</v>
      </c>
      <c r="V347" t="s">
        <v>1483</v>
      </c>
      <c r="W347" t="s">
        <v>1483</v>
      </c>
      <c r="X347" t="s">
        <v>1483</v>
      </c>
      <c r="Y347" t="s">
        <v>1483</v>
      </c>
      <c r="Z347" t="s">
        <v>1483</v>
      </c>
      <c r="AA347" t="s">
        <v>1483</v>
      </c>
      <c r="AB347" t="s">
        <v>1483</v>
      </c>
      <c r="AC347" t="s">
        <v>1483</v>
      </c>
    </row>
    <row r="348" spans="1:29" ht="16.5" customHeight="1">
      <c r="A348" t="s">
        <v>955</v>
      </c>
      <c r="B348" s="5">
        <v>25508</v>
      </c>
      <c r="C348" s="1">
        <v>1</v>
      </c>
      <c r="D348" s="1">
        <v>0</v>
      </c>
      <c r="E348" s="1">
        <v>2</v>
      </c>
      <c r="F348" s="1">
        <v>1</v>
      </c>
      <c r="G348" s="1">
        <v>1</v>
      </c>
      <c r="H348" s="1">
        <v>1</v>
      </c>
      <c r="I348" s="1">
        <v>1</v>
      </c>
      <c r="J348" s="1">
        <v>1</v>
      </c>
      <c r="K348" s="1">
        <v>1</v>
      </c>
      <c r="L348" s="1">
        <v>1</v>
      </c>
      <c r="M348" s="1">
        <v>1</v>
      </c>
      <c r="N348" s="1">
        <v>1</v>
      </c>
      <c r="O348" t="s">
        <v>1489</v>
      </c>
      <c r="P348" s="14">
        <f t="shared" si="34"/>
        <v>1</v>
      </c>
      <c r="Q348" s="14">
        <f t="shared" si="30"/>
        <v>0.6324555320336759</v>
      </c>
      <c r="R348" s="14">
        <f t="shared" si="31"/>
        <v>1</v>
      </c>
      <c r="S348" s="14">
        <f t="shared" si="32"/>
        <v>0</v>
      </c>
      <c r="T348" s="14">
        <f t="shared" si="35"/>
        <v>1</v>
      </c>
      <c r="U348" s="25" t="str">
        <f t="shared" si="33"/>
        <v>&lt; 2-fold</v>
      </c>
      <c r="V348" t="s">
        <v>1483</v>
      </c>
      <c r="W348" t="s">
        <v>1483</v>
      </c>
      <c r="X348" t="s">
        <v>1483</v>
      </c>
      <c r="Y348" t="s">
        <v>1483</v>
      </c>
      <c r="Z348" t="s">
        <v>1483</v>
      </c>
      <c r="AA348" t="s">
        <v>1483</v>
      </c>
      <c r="AB348" t="s">
        <v>1483</v>
      </c>
      <c r="AC348" t="s">
        <v>1483</v>
      </c>
    </row>
    <row r="349" spans="1:29" ht="16.5" customHeight="1">
      <c r="A349" t="s">
        <v>956</v>
      </c>
      <c r="B349" s="5">
        <v>25574</v>
      </c>
      <c r="C349" s="1">
        <v>1</v>
      </c>
      <c r="D349" s="1">
        <v>1</v>
      </c>
      <c r="E349" s="1">
        <v>1</v>
      </c>
      <c r="F349" s="1">
        <v>2</v>
      </c>
      <c r="G349" s="1">
        <v>1</v>
      </c>
      <c r="H349" s="1">
        <v>1</v>
      </c>
      <c r="I349" s="1">
        <v>1</v>
      </c>
      <c r="J349" s="1">
        <v>0</v>
      </c>
      <c r="K349" s="1">
        <v>1</v>
      </c>
      <c r="L349" s="1">
        <v>1</v>
      </c>
      <c r="M349" s="1">
        <v>1</v>
      </c>
      <c r="N349" s="1">
        <v>1</v>
      </c>
      <c r="O349" t="s">
        <v>1458</v>
      </c>
      <c r="P349" s="14">
        <f t="shared" si="34"/>
        <v>1.1666666666666667</v>
      </c>
      <c r="Q349" s="14">
        <f t="shared" si="30"/>
        <v>0.4082482904638632</v>
      </c>
      <c r="R349" s="14">
        <f t="shared" si="31"/>
        <v>0.8333333333333334</v>
      </c>
      <c r="S349" s="14">
        <f t="shared" si="32"/>
        <v>0.40824829046386296</v>
      </c>
      <c r="T349" s="14">
        <f t="shared" si="35"/>
        <v>1.4000000000000001</v>
      </c>
      <c r="U349" s="25" t="str">
        <f t="shared" si="33"/>
        <v>&lt; 2-fold</v>
      </c>
      <c r="V349">
        <v>59.70929317</v>
      </c>
      <c r="W349">
        <v>56.12401187</v>
      </c>
      <c r="X349">
        <v>1.0638814151116742</v>
      </c>
      <c r="Y349">
        <v>0.9399543838210871</v>
      </c>
      <c r="Z349">
        <v>1</v>
      </c>
      <c r="AA349" t="s">
        <v>1648</v>
      </c>
      <c r="AB349" t="s">
        <v>957</v>
      </c>
      <c r="AC349" t="s">
        <v>958</v>
      </c>
    </row>
    <row r="350" spans="1:29" ht="16.5" customHeight="1">
      <c r="A350" t="s">
        <v>855</v>
      </c>
      <c r="B350" s="5">
        <v>25605</v>
      </c>
      <c r="C350" s="1">
        <v>6</v>
      </c>
      <c r="D350" s="1">
        <v>4</v>
      </c>
      <c r="E350" s="1">
        <v>2</v>
      </c>
      <c r="F350" s="1">
        <v>6</v>
      </c>
      <c r="G350" s="1">
        <v>6</v>
      </c>
      <c r="H350" s="1">
        <v>3</v>
      </c>
      <c r="I350" s="1">
        <v>5</v>
      </c>
      <c r="J350" s="1">
        <v>6</v>
      </c>
      <c r="K350" s="1">
        <v>4</v>
      </c>
      <c r="L350" s="1">
        <v>5</v>
      </c>
      <c r="M350" s="1">
        <v>3</v>
      </c>
      <c r="N350" s="1">
        <v>3</v>
      </c>
      <c r="O350" t="s">
        <v>1300</v>
      </c>
      <c r="P350" s="14">
        <f t="shared" si="34"/>
        <v>4.5</v>
      </c>
      <c r="Q350" s="14">
        <f t="shared" si="30"/>
        <v>1.760681686165901</v>
      </c>
      <c r="R350" s="14">
        <f t="shared" si="31"/>
        <v>4.333333333333333</v>
      </c>
      <c r="S350" s="14">
        <f t="shared" si="32"/>
        <v>1.2110601416389963</v>
      </c>
      <c r="T350" s="14">
        <f t="shared" si="35"/>
        <v>1.0384615384615385</v>
      </c>
      <c r="U350" s="25" t="str">
        <f t="shared" si="33"/>
        <v>&lt; 2-fold</v>
      </c>
      <c r="V350">
        <v>499.8605915</v>
      </c>
      <c r="W350">
        <v>568.0260946</v>
      </c>
      <c r="X350">
        <v>0.8799958245791478</v>
      </c>
      <c r="Y350">
        <v>1.1363690282033365</v>
      </c>
      <c r="Z350">
        <v>1</v>
      </c>
      <c r="AA350" t="s">
        <v>1576</v>
      </c>
      <c r="AB350" t="s">
        <v>856</v>
      </c>
      <c r="AC350" t="s">
        <v>857</v>
      </c>
    </row>
    <row r="351" spans="1:29" ht="16.5" customHeight="1">
      <c r="A351" t="s">
        <v>858</v>
      </c>
      <c r="B351" s="5">
        <v>25629</v>
      </c>
      <c r="C351" s="1">
        <v>20</v>
      </c>
      <c r="D351" s="1">
        <v>16</v>
      </c>
      <c r="E351" s="1">
        <v>15</v>
      </c>
      <c r="F351" s="1">
        <v>18</v>
      </c>
      <c r="G351" s="1">
        <v>17</v>
      </c>
      <c r="H351" s="1">
        <v>14</v>
      </c>
      <c r="I351" s="1">
        <v>19</v>
      </c>
      <c r="J351" s="1">
        <v>14</v>
      </c>
      <c r="K351" s="1">
        <v>22</v>
      </c>
      <c r="L351" s="1">
        <v>25</v>
      </c>
      <c r="M351" s="1">
        <v>23</v>
      </c>
      <c r="N351" s="1">
        <v>21</v>
      </c>
      <c r="O351" t="s">
        <v>860</v>
      </c>
      <c r="P351" s="14">
        <f t="shared" si="34"/>
        <v>16.666666666666668</v>
      </c>
      <c r="Q351" s="14">
        <f t="shared" si="30"/>
        <v>2.1602468994692834</v>
      </c>
      <c r="R351" s="14">
        <f t="shared" si="31"/>
        <v>20.666666666666668</v>
      </c>
      <c r="S351" s="14">
        <f t="shared" si="32"/>
        <v>3.8297084310253564</v>
      </c>
      <c r="T351" s="14">
        <f t="shared" si="35"/>
        <v>0.8064516129032259</v>
      </c>
      <c r="U351" s="25" t="str">
        <f t="shared" si="33"/>
        <v>&lt; 2-fold</v>
      </c>
      <c r="V351">
        <v>99.31695398</v>
      </c>
      <c r="W351">
        <v>128.9335408</v>
      </c>
      <c r="X351">
        <v>0.770295714860256</v>
      </c>
      <c r="Y351">
        <v>1.2982027300793384</v>
      </c>
      <c r="Z351">
        <v>0.918965562367623</v>
      </c>
      <c r="AA351" t="s">
        <v>1524</v>
      </c>
      <c r="AB351" t="s">
        <v>859</v>
      </c>
      <c r="AC351" t="s">
        <v>1483</v>
      </c>
    </row>
    <row r="352" spans="1:29" ht="16.5" customHeight="1">
      <c r="A352" t="s">
        <v>861</v>
      </c>
      <c r="B352" s="5">
        <v>25650</v>
      </c>
      <c r="C352" s="1">
        <v>2</v>
      </c>
      <c r="D352" s="1">
        <v>3</v>
      </c>
      <c r="E352" s="1">
        <v>1</v>
      </c>
      <c r="F352" s="1">
        <v>1</v>
      </c>
      <c r="G352" s="1">
        <v>1</v>
      </c>
      <c r="H352" s="1">
        <v>2</v>
      </c>
      <c r="I352" s="1">
        <v>1</v>
      </c>
      <c r="J352" s="1">
        <v>2</v>
      </c>
      <c r="K352" s="1">
        <v>1</v>
      </c>
      <c r="L352" s="1">
        <v>1</v>
      </c>
      <c r="M352" s="1">
        <v>0</v>
      </c>
      <c r="N352" s="1">
        <v>1</v>
      </c>
      <c r="O352" t="s">
        <v>1334</v>
      </c>
      <c r="P352" s="14">
        <f t="shared" si="34"/>
        <v>1.6666666666666667</v>
      </c>
      <c r="Q352" s="14">
        <f t="shared" si="30"/>
        <v>0.8164965809277259</v>
      </c>
      <c r="R352" s="14">
        <f t="shared" si="31"/>
        <v>1</v>
      </c>
      <c r="S352" s="14">
        <f t="shared" si="32"/>
        <v>0.6324555320336759</v>
      </c>
      <c r="T352" s="14">
        <f t="shared" si="35"/>
        <v>1.6666666666666667</v>
      </c>
      <c r="U352" s="25" t="str">
        <f t="shared" si="33"/>
        <v>&lt; 2-fold</v>
      </c>
      <c r="V352">
        <v>756.8636838</v>
      </c>
      <c r="W352">
        <v>1076.894447</v>
      </c>
      <c r="X352">
        <v>0.7028206765374844</v>
      </c>
      <c r="Y352">
        <v>1.4228380487133632</v>
      </c>
      <c r="Z352">
        <v>0.789430853619956</v>
      </c>
      <c r="AA352" t="s">
        <v>1483</v>
      </c>
      <c r="AB352" t="s">
        <v>1483</v>
      </c>
      <c r="AC352" t="s">
        <v>1483</v>
      </c>
    </row>
    <row r="353" spans="1:29" ht="16.5" customHeight="1">
      <c r="A353" t="s">
        <v>862</v>
      </c>
      <c r="B353" s="5">
        <v>25686</v>
      </c>
      <c r="C353" s="1">
        <v>1</v>
      </c>
      <c r="D353" s="1">
        <v>1</v>
      </c>
      <c r="E353" s="1">
        <v>1</v>
      </c>
      <c r="F353" s="1">
        <v>1</v>
      </c>
      <c r="G353" s="1">
        <v>1</v>
      </c>
      <c r="H353" s="1">
        <v>1</v>
      </c>
      <c r="I353" s="1">
        <v>0</v>
      </c>
      <c r="J353" s="1">
        <v>1</v>
      </c>
      <c r="K353" s="1">
        <v>2</v>
      </c>
      <c r="L353" s="1">
        <v>0</v>
      </c>
      <c r="M353" s="1">
        <v>1</v>
      </c>
      <c r="N353" s="1">
        <v>0</v>
      </c>
      <c r="O353" t="s">
        <v>1633</v>
      </c>
      <c r="P353" s="14">
        <f t="shared" si="34"/>
        <v>1</v>
      </c>
      <c r="Q353" s="14">
        <f t="shared" si="30"/>
        <v>0</v>
      </c>
      <c r="R353" s="14">
        <f t="shared" si="31"/>
        <v>0.6666666666666666</v>
      </c>
      <c r="S353" s="14">
        <f t="shared" si="32"/>
        <v>0.816496580927726</v>
      </c>
      <c r="T353" s="14">
        <f t="shared" si="35"/>
        <v>1.5</v>
      </c>
      <c r="U353" s="25" t="str">
        <f t="shared" si="33"/>
        <v>&lt; 2-fold</v>
      </c>
      <c r="V353">
        <v>2.456866178</v>
      </c>
      <c r="W353">
        <v>3.67241045</v>
      </c>
      <c r="X353">
        <v>0.6690064227434054</v>
      </c>
      <c r="Y353">
        <v>1.4947539605065134</v>
      </c>
      <c r="Z353">
        <v>0.935135361617581</v>
      </c>
      <c r="AA353" t="s">
        <v>863</v>
      </c>
      <c r="AB353" t="s">
        <v>864</v>
      </c>
      <c r="AC353" t="s">
        <v>865</v>
      </c>
    </row>
    <row r="354" spans="1:29" ht="16.5" customHeight="1">
      <c r="A354" t="s">
        <v>866</v>
      </c>
      <c r="B354" s="5">
        <v>25692</v>
      </c>
      <c r="C354" s="1">
        <v>0</v>
      </c>
      <c r="D354" s="1">
        <v>3</v>
      </c>
      <c r="E354" s="1">
        <v>1</v>
      </c>
      <c r="F354" s="1">
        <v>1</v>
      </c>
      <c r="G354" s="1">
        <v>1</v>
      </c>
      <c r="H354" s="1">
        <v>3</v>
      </c>
      <c r="I354" s="1">
        <v>2</v>
      </c>
      <c r="J354" s="1">
        <v>2</v>
      </c>
      <c r="K354" s="1">
        <v>1</v>
      </c>
      <c r="L354" s="1">
        <v>1</v>
      </c>
      <c r="M354" s="1">
        <v>1</v>
      </c>
      <c r="N354" s="1">
        <v>1</v>
      </c>
      <c r="O354" t="s">
        <v>867</v>
      </c>
      <c r="P354" s="14">
        <f t="shared" si="34"/>
        <v>1.5</v>
      </c>
      <c r="Q354" s="14">
        <f t="shared" si="30"/>
        <v>1.224744871391589</v>
      </c>
      <c r="R354" s="14">
        <f t="shared" si="31"/>
        <v>1.3333333333333333</v>
      </c>
      <c r="S354" s="14">
        <f t="shared" si="32"/>
        <v>0.5163977794943223</v>
      </c>
      <c r="T354" s="14">
        <f t="shared" si="35"/>
        <v>1.125</v>
      </c>
      <c r="U354" s="25" t="str">
        <f t="shared" si="33"/>
        <v>&lt; 2-fold</v>
      </c>
      <c r="V354">
        <v>15.41125148</v>
      </c>
      <c r="W354">
        <v>15.56782691</v>
      </c>
      <c r="X354">
        <v>0.9899423708327959</v>
      </c>
      <c r="Y354">
        <v>1.0101598127967217</v>
      </c>
      <c r="Z354">
        <v>1</v>
      </c>
      <c r="AA354" t="s">
        <v>1483</v>
      </c>
      <c r="AB354" t="s">
        <v>1483</v>
      </c>
      <c r="AC354" t="s">
        <v>1483</v>
      </c>
    </row>
    <row r="355" spans="1:29" ht="16.5" customHeight="1">
      <c r="A355" t="s">
        <v>868</v>
      </c>
      <c r="B355" s="5">
        <v>25708</v>
      </c>
      <c r="C355" s="1">
        <v>0</v>
      </c>
      <c r="D355" s="1">
        <v>1</v>
      </c>
      <c r="E355" s="1">
        <v>1</v>
      </c>
      <c r="F355" s="1">
        <v>1</v>
      </c>
      <c r="G355" s="1">
        <v>1</v>
      </c>
      <c r="H355" s="1">
        <v>1</v>
      </c>
      <c r="I355" s="1">
        <v>1</v>
      </c>
      <c r="J355" s="1">
        <v>1</v>
      </c>
      <c r="K355" s="1">
        <v>1</v>
      </c>
      <c r="L355" s="1">
        <v>1</v>
      </c>
      <c r="M355" s="1">
        <v>3</v>
      </c>
      <c r="N355" s="1">
        <v>1</v>
      </c>
      <c r="O355" t="s">
        <v>1635</v>
      </c>
      <c r="P355" s="14">
        <f t="shared" si="34"/>
        <v>0.8333333333333334</v>
      </c>
      <c r="Q355" s="14">
        <f t="shared" si="30"/>
        <v>0.40824829046386296</v>
      </c>
      <c r="R355" s="14">
        <f t="shared" si="31"/>
        <v>1.3333333333333333</v>
      </c>
      <c r="S355" s="14">
        <f t="shared" si="32"/>
        <v>0.816496580927726</v>
      </c>
      <c r="T355" s="14">
        <f t="shared" si="35"/>
        <v>0.6250000000000001</v>
      </c>
      <c r="U355" s="25" t="str">
        <f t="shared" si="33"/>
        <v>&lt; 2-fold</v>
      </c>
      <c r="V355">
        <v>64.17632259</v>
      </c>
      <c r="W355">
        <v>86.06214054</v>
      </c>
      <c r="X355">
        <v>0.7456974947093269</v>
      </c>
      <c r="Y355">
        <v>1.3410263640349231</v>
      </c>
      <c r="Z355">
        <v>0.885930844730847</v>
      </c>
      <c r="AA355" t="s">
        <v>1174</v>
      </c>
      <c r="AB355" t="s">
        <v>1483</v>
      </c>
      <c r="AC355" t="s">
        <v>1483</v>
      </c>
    </row>
    <row r="356" spans="1:29" ht="16.5" customHeight="1">
      <c r="A356" t="s">
        <v>869</v>
      </c>
      <c r="B356" s="5">
        <v>25772</v>
      </c>
      <c r="C356" s="1">
        <v>16</v>
      </c>
      <c r="D356" s="1">
        <v>16</v>
      </c>
      <c r="E356" s="1">
        <v>13</v>
      </c>
      <c r="F356" s="1">
        <v>14</v>
      </c>
      <c r="G356" s="1">
        <v>13</v>
      </c>
      <c r="H356" s="1">
        <v>12</v>
      </c>
      <c r="I356" s="1">
        <v>15</v>
      </c>
      <c r="J356" s="1">
        <v>15</v>
      </c>
      <c r="K356" s="1">
        <v>16</v>
      </c>
      <c r="L356" s="1">
        <v>19</v>
      </c>
      <c r="M356" s="1">
        <v>13</v>
      </c>
      <c r="N356" s="1">
        <v>13</v>
      </c>
      <c r="O356" t="s">
        <v>1334</v>
      </c>
      <c r="P356" s="14">
        <f t="shared" si="34"/>
        <v>14</v>
      </c>
      <c r="Q356" s="14">
        <f t="shared" si="30"/>
        <v>1.6733200530681511</v>
      </c>
      <c r="R356" s="14">
        <f t="shared" si="31"/>
        <v>15.166666666666666</v>
      </c>
      <c r="S356" s="14">
        <f t="shared" si="32"/>
        <v>2.2286019533929005</v>
      </c>
      <c r="T356" s="14">
        <f t="shared" si="35"/>
        <v>0.9230769230769231</v>
      </c>
      <c r="U356" s="25" t="str">
        <f t="shared" si="33"/>
        <v>&lt; 2-fold</v>
      </c>
      <c r="V356">
        <v>918.644599</v>
      </c>
      <c r="W356">
        <v>1016.459344</v>
      </c>
      <c r="X356">
        <v>0.9037691516366246</v>
      </c>
      <c r="Y356">
        <v>1.106477243872633</v>
      </c>
      <c r="Z356">
        <v>1</v>
      </c>
      <c r="AA356" t="s">
        <v>1450</v>
      </c>
      <c r="AB356" t="s">
        <v>870</v>
      </c>
      <c r="AC356" t="s">
        <v>1483</v>
      </c>
    </row>
    <row r="357" spans="1:29" ht="16.5" customHeight="1">
      <c r="A357" t="s">
        <v>871</v>
      </c>
      <c r="B357" s="5">
        <v>25808</v>
      </c>
      <c r="C357" s="1">
        <v>1</v>
      </c>
      <c r="D357" s="1">
        <v>1</v>
      </c>
      <c r="E357" s="1">
        <v>2</v>
      </c>
      <c r="F357" s="1">
        <v>1</v>
      </c>
      <c r="G357" s="1">
        <v>1</v>
      </c>
      <c r="H357" s="1">
        <v>1</v>
      </c>
      <c r="I357" s="1">
        <v>1</v>
      </c>
      <c r="J357" s="1">
        <v>1</v>
      </c>
      <c r="K357" s="1">
        <v>1</v>
      </c>
      <c r="L357" s="1">
        <v>1</v>
      </c>
      <c r="M357" s="1">
        <v>2</v>
      </c>
      <c r="N357" s="1">
        <v>1</v>
      </c>
      <c r="O357" t="s">
        <v>1069</v>
      </c>
      <c r="P357" s="14">
        <f t="shared" si="34"/>
        <v>1.1666666666666667</v>
      </c>
      <c r="Q357" s="14">
        <f t="shared" si="30"/>
        <v>0.4082482904638632</v>
      </c>
      <c r="R357" s="14">
        <f t="shared" si="31"/>
        <v>1.1666666666666667</v>
      </c>
      <c r="S357" s="14">
        <f t="shared" si="32"/>
        <v>0.4082482904638632</v>
      </c>
      <c r="T357" s="14">
        <f t="shared" si="35"/>
        <v>1</v>
      </c>
      <c r="U357" s="25" t="str">
        <f t="shared" si="33"/>
        <v>&lt; 2-fold</v>
      </c>
      <c r="V357">
        <v>3.27582157</v>
      </c>
      <c r="W357">
        <v>3.193400391</v>
      </c>
      <c r="X357">
        <v>1.0258098480955564</v>
      </c>
      <c r="Y357">
        <v>0.9748395395662529</v>
      </c>
      <c r="Z357">
        <v>1</v>
      </c>
      <c r="AA357" t="s">
        <v>1264</v>
      </c>
      <c r="AB357" t="s">
        <v>972</v>
      </c>
      <c r="AC357" t="s">
        <v>1483</v>
      </c>
    </row>
    <row r="358" spans="1:29" ht="16.5" customHeight="1">
      <c r="A358" t="s">
        <v>973</v>
      </c>
      <c r="B358" s="5">
        <v>25812</v>
      </c>
      <c r="C358" s="1">
        <v>12</v>
      </c>
      <c r="D358" s="1">
        <v>11</v>
      </c>
      <c r="E358" s="1">
        <v>10</v>
      </c>
      <c r="F358" s="1">
        <v>11</v>
      </c>
      <c r="G358" s="1">
        <v>12</v>
      </c>
      <c r="H358" s="1">
        <v>11</v>
      </c>
      <c r="I358" s="1">
        <v>11</v>
      </c>
      <c r="J358" s="1">
        <v>14</v>
      </c>
      <c r="K358" s="1">
        <v>13</v>
      </c>
      <c r="L358" s="1">
        <v>11</v>
      </c>
      <c r="M358" s="1">
        <v>13</v>
      </c>
      <c r="N358" s="1">
        <v>18</v>
      </c>
      <c r="O358" t="s">
        <v>1745</v>
      </c>
      <c r="P358" s="14">
        <f t="shared" si="34"/>
        <v>11.166666666666666</v>
      </c>
      <c r="Q358" s="14">
        <f t="shared" si="30"/>
        <v>0.7527726527090811</v>
      </c>
      <c r="R358" s="14">
        <f t="shared" si="31"/>
        <v>13.333333333333334</v>
      </c>
      <c r="S358" s="14">
        <f t="shared" si="32"/>
        <v>2.5819888974716085</v>
      </c>
      <c r="T358" s="14">
        <f t="shared" si="35"/>
        <v>0.8374999999999999</v>
      </c>
      <c r="U358" s="25" t="str">
        <f t="shared" si="33"/>
        <v>&lt; 2-fold</v>
      </c>
      <c r="V358">
        <v>5.658237258</v>
      </c>
      <c r="W358">
        <v>22.51347276</v>
      </c>
      <c r="X358">
        <v>0.251326719707724</v>
      </c>
      <c r="Y358">
        <v>3.9788845418542538</v>
      </c>
      <c r="Z358">
        <v>8.03499448089699E-06</v>
      </c>
      <c r="AA358" t="s">
        <v>974</v>
      </c>
      <c r="AB358" t="s">
        <v>975</v>
      </c>
      <c r="AC358" t="s">
        <v>1483</v>
      </c>
    </row>
    <row r="359" spans="1:29" ht="16.5" customHeight="1">
      <c r="A359" t="s">
        <v>976</v>
      </c>
      <c r="B359" s="5">
        <v>25840</v>
      </c>
      <c r="C359" s="1">
        <v>14</v>
      </c>
      <c r="D359" s="1">
        <v>11</v>
      </c>
      <c r="E359" s="1">
        <v>12</v>
      </c>
      <c r="F359" s="1">
        <v>13</v>
      </c>
      <c r="G359" s="1">
        <v>14</v>
      </c>
      <c r="H359" s="1">
        <v>16</v>
      </c>
      <c r="I359" s="1">
        <v>14</v>
      </c>
      <c r="J359" s="1">
        <v>13</v>
      </c>
      <c r="K359" s="1">
        <v>20</v>
      </c>
      <c r="L359" s="1">
        <v>15</v>
      </c>
      <c r="M359" s="1">
        <v>19</v>
      </c>
      <c r="N359" s="1">
        <v>12</v>
      </c>
      <c r="O359" t="s">
        <v>1622</v>
      </c>
      <c r="P359" s="14">
        <f t="shared" si="34"/>
        <v>13.333333333333334</v>
      </c>
      <c r="Q359" s="14">
        <f t="shared" si="30"/>
        <v>1.7511900715418218</v>
      </c>
      <c r="R359" s="14">
        <f t="shared" si="31"/>
        <v>15.5</v>
      </c>
      <c r="S359" s="14">
        <f t="shared" si="32"/>
        <v>3.271085446759225</v>
      </c>
      <c r="T359" s="14">
        <f t="shared" si="35"/>
        <v>0.8602150537634409</v>
      </c>
      <c r="U359" s="25" t="str">
        <f t="shared" si="33"/>
        <v>&lt; 2-fold</v>
      </c>
      <c r="V359">
        <v>261.4701217</v>
      </c>
      <c r="W359">
        <v>1053.742294</v>
      </c>
      <c r="X359">
        <v>0.24813478892211951</v>
      </c>
      <c r="Y359">
        <v>4.030067707732282</v>
      </c>
      <c r="Z359">
        <v>2.0828012029797E-09</v>
      </c>
      <c r="AA359" t="s">
        <v>1483</v>
      </c>
      <c r="AB359" t="s">
        <v>1483</v>
      </c>
      <c r="AC359" t="s">
        <v>1483</v>
      </c>
    </row>
    <row r="360" spans="1:29" ht="16.5" customHeight="1">
      <c r="A360" t="s">
        <v>977</v>
      </c>
      <c r="B360" s="5">
        <v>25844</v>
      </c>
      <c r="C360" s="1">
        <v>1</v>
      </c>
      <c r="D360" s="1">
        <v>1</v>
      </c>
      <c r="E360" s="1">
        <v>1</v>
      </c>
      <c r="F360" s="1">
        <v>2</v>
      </c>
      <c r="G360" s="1">
        <v>1</v>
      </c>
      <c r="H360" s="1">
        <v>1</v>
      </c>
      <c r="I360" s="1">
        <v>1</v>
      </c>
      <c r="J360" s="1">
        <v>1</v>
      </c>
      <c r="K360" s="1">
        <v>1</v>
      </c>
      <c r="L360" s="1">
        <v>1</v>
      </c>
      <c r="M360" s="1">
        <v>1</v>
      </c>
      <c r="N360" s="1">
        <v>1</v>
      </c>
      <c r="O360" t="s">
        <v>1241</v>
      </c>
      <c r="P360" s="14">
        <f t="shared" si="34"/>
        <v>1.1666666666666667</v>
      </c>
      <c r="Q360" s="14">
        <f t="shared" si="30"/>
        <v>0.4082482904638632</v>
      </c>
      <c r="R360" s="14">
        <f t="shared" si="31"/>
        <v>1</v>
      </c>
      <c r="S360" s="14">
        <f t="shared" si="32"/>
        <v>0</v>
      </c>
      <c r="T360" s="14">
        <f t="shared" si="35"/>
        <v>1.1666666666666667</v>
      </c>
      <c r="U360" s="25" t="str">
        <f t="shared" si="33"/>
        <v>&lt; 2-fold</v>
      </c>
      <c r="V360">
        <v>311.0541482</v>
      </c>
      <c r="W360">
        <v>535.2139055</v>
      </c>
      <c r="X360">
        <v>0.581177254558458</v>
      </c>
      <c r="Y360">
        <v>1.720645452237695</v>
      </c>
      <c r="Z360">
        <v>0.366523412462158</v>
      </c>
      <c r="AA360" t="s">
        <v>1483</v>
      </c>
      <c r="AB360" t="s">
        <v>1483</v>
      </c>
      <c r="AC360" t="s">
        <v>1483</v>
      </c>
    </row>
    <row r="361" spans="1:29" ht="16.5" customHeight="1">
      <c r="A361" t="s">
        <v>978</v>
      </c>
      <c r="B361" s="5">
        <v>25892</v>
      </c>
      <c r="C361" s="1">
        <v>6</v>
      </c>
      <c r="D361" s="1">
        <v>5</v>
      </c>
      <c r="E361" s="1">
        <v>6</v>
      </c>
      <c r="F361" s="1">
        <v>10</v>
      </c>
      <c r="G361" s="1">
        <v>10</v>
      </c>
      <c r="H361" s="1">
        <v>7</v>
      </c>
      <c r="I361" s="1">
        <v>7</v>
      </c>
      <c r="J361" s="1">
        <v>7</v>
      </c>
      <c r="K361" s="1">
        <v>9</v>
      </c>
      <c r="L361" s="1">
        <v>8</v>
      </c>
      <c r="M361" s="1">
        <v>10</v>
      </c>
      <c r="N361" s="1">
        <v>7</v>
      </c>
      <c r="O361" t="s">
        <v>1545</v>
      </c>
      <c r="P361" s="14">
        <f t="shared" si="34"/>
        <v>7.333333333333333</v>
      </c>
      <c r="Q361" s="14">
        <f t="shared" si="30"/>
        <v>2.1602468994692856</v>
      </c>
      <c r="R361" s="14">
        <f t="shared" si="31"/>
        <v>8</v>
      </c>
      <c r="S361" s="14">
        <f t="shared" si="32"/>
        <v>1.2649110640673518</v>
      </c>
      <c r="T361" s="14">
        <f t="shared" si="35"/>
        <v>0.9166666666666666</v>
      </c>
      <c r="U361" s="25" t="str">
        <f t="shared" si="33"/>
        <v>&lt; 2-fold</v>
      </c>
      <c r="V361">
        <v>1322.76186</v>
      </c>
      <c r="W361">
        <v>1634.22265</v>
      </c>
      <c r="X361">
        <v>0.8094134908728625</v>
      </c>
      <c r="Y361">
        <v>1.2354624815081983</v>
      </c>
      <c r="Z361">
        <v>0.9564143249002</v>
      </c>
      <c r="AA361" t="s">
        <v>1587</v>
      </c>
      <c r="AB361" t="s">
        <v>1491</v>
      </c>
      <c r="AC361" t="s">
        <v>1492</v>
      </c>
    </row>
    <row r="362" spans="1:29" ht="16.5" customHeight="1">
      <c r="A362" t="s">
        <v>884</v>
      </c>
      <c r="B362" s="5">
        <v>25918</v>
      </c>
      <c r="C362" s="1">
        <v>22</v>
      </c>
      <c r="D362" s="1">
        <v>23</v>
      </c>
      <c r="E362" s="1">
        <v>31</v>
      </c>
      <c r="F362" s="1">
        <v>23</v>
      </c>
      <c r="G362" s="1">
        <v>29</v>
      </c>
      <c r="H362" s="1">
        <v>23</v>
      </c>
      <c r="I362" s="1">
        <v>30</v>
      </c>
      <c r="J362" s="1">
        <v>30</v>
      </c>
      <c r="K362" s="1">
        <v>29</v>
      </c>
      <c r="L362" s="1">
        <v>28</v>
      </c>
      <c r="M362" s="1">
        <v>24</v>
      </c>
      <c r="N362" s="1">
        <v>27</v>
      </c>
      <c r="O362" t="s">
        <v>1622</v>
      </c>
      <c r="P362" s="14">
        <f t="shared" si="34"/>
        <v>25.166666666666668</v>
      </c>
      <c r="Q362" s="14">
        <f t="shared" si="30"/>
        <v>3.8166302763912956</v>
      </c>
      <c r="R362" s="14">
        <f t="shared" si="31"/>
        <v>28</v>
      </c>
      <c r="S362" s="14">
        <f t="shared" si="32"/>
        <v>2.280350850198276</v>
      </c>
      <c r="T362" s="14">
        <f t="shared" si="35"/>
        <v>0.8988095238095238</v>
      </c>
      <c r="U362" s="25" t="str">
        <f t="shared" si="33"/>
        <v>&lt; 2-fold</v>
      </c>
      <c r="V362">
        <v>257.5986962</v>
      </c>
      <c r="W362">
        <v>322.7729445</v>
      </c>
      <c r="X362">
        <v>0.7980802003062559</v>
      </c>
      <c r="Y362">
        <v>1.2530069028354034</v>
      </c>
      <c r="Z362">
        <v>0.945657859354389</v>
      </c>
      <c r="AA362" t="s">
        <v>885</v>
      </c>
      <c r="AB362" t="s">
        <v>886</v>
      </c>
      <c r="AC362" t="s">
        <v>1483</v>
      </c>
    </row>
    <row r="363" spans="1:29" ht="16.5" customHeight="1">
      <c r="A363" t="s">
        <v>1023</v>
      </c>
      <c r="B363" s="5">
        <v>25949</v>
      </c>
      <c r="C363" s="1">
        <v>3</v>
      </c>
      <c r="D363" s="1">
        <v>3</v>
      </c>
      <c r="E363" s="1">
        <v>3</v>
      </c>
      <c r="F363" s="1">
        <v>4</v>
      </c>
      <c r="G363" s="1">
        <v>4</v>
      </c>
      <c r="H363" s="1">
        <v>3</v>
      </c>
      <c r="I363" s="1">
        <v>4</v>
      </c>
      <c r="J363" s="1">
        <v>5</v>
      </c>
      <c r="K363" s="1">
        <v>3</v>
      </c>
      <c r="L363" s="1">
        <v>3</v>
      </c>
      <c r="M363" s="1">
        <v>5</v>
      </c>
      <c r="N363" s="1">
        <v>4</v>
      </c>
      <c r="O363" t="s">
        <v>1332</v>
      </c>
      <c r="P363" s="14">
        <f t="shared" si="34"/>
        <v>3.3333333333333335</v>
      </c>
      <c r="Q363" s="14">
        <f t="shared" si="30"/>
        <v>0.5163977794943213</v>
      </c>
      <c r="R363" s="14">
        <f t="shared" si="31"/>
        <v>4</v>
      </c>
      <c r="S363" s="14">
        <f t="shared" si="32"/>
        <v>0.8944271909999159</v>
      </c>
      <c r="T363" s="14">
        <f t="shared" si="35"/>
        <v>0.8333333333333334</v>
      </c>
      <c r="U363" s="25" t="str">
        <f t="shared" si="33"/>
        <v>&lt; 2-fold</v>
      </c>
      <c r="V363">
        <v>76.46065347</v>
      </c>
      <c r="W363">
        <v>356.7826587</v>
      </c>
      <c r="X363">
        <v>0.21430596920993233</v>
      </c>
      <c r="Y363">
        <v>4.6662256011189704</v>
      </c>
      <c r="Z363">
        <v>1.65618243115523E-11</v>
      </c>
      <c r="AA363" t="s">
        <v>1727</v>
      </c>
      <c r="AB363" t="s">
        <v>983</v>
      </c>
      <c r="AC363" t="s">
        <v>1483</v>
      </c>
    </row>
    <row r="364" spans="1:29" ht="16.5" customHeight="1">
      <c r="A364" t="s">
        <v>984</v>
      </c>
      <c r="B364" s="5">
        <v>26002</v>
      </c>
      <c r="C364" s="1">
        <v>2</v>
      </c>
      <c r="D364" s="1">
        <v>2</v>
      </c>
      <c r="E364" s="1">
        <v>1</v>
      </c>
      <c r="F364" s="1">
        <v>1</v>
      </c>
      <c r="G364" s="1">
        <v>1</v>
      </c>
      <c r="H364" s="1">
        <v>2</v>
      </c>
      <c r="I364" s="1">
        <v>1</v>
      </c>
      <c r="J364" s="1">
        <v>3</v>
      </c>
      <c r="K364" s="1">
        <v>2</v>
      </c>
      <c r="L364" s="1">
        <v>0</v>
      </c>
      <c r="M364" s="1">
        <v>2</v>
      </c>
      <c r="N364" s="1">
        <v>2</v>
      </c>
      <c r="O364" t="s">
        <v>1560</v>
      </c>
      <c r="P364" s="14">
        <f t="shared" si="34"/>
        <v>1.5</v>
      </c>
      <c r="Q364" s="14">
        <f t="shared" si="30"/>
        <v>0.5477225575051661</v>
      </c>
      <c r="R364" s="14">
        <f t="shared" si="31"/>
        <v>1.6666666666666667</v>
      </c>
      <c r="S364" s="14">
        <f t="shared" si="32"/>
        <v>1.0327955589886444</v>
      </c>
      <c r="T364" s="14">
        <f t="shared" si="35"/>
        <v>0.8999999999999999</v>
      </c>
      <c r="U364" s="25" t="str">
        <f t="shared" si="33"/>
        <v>&lt; 2-fold</v>
      </c>
      <c r="V364">
        <v>104.9751912</v>
      </c>
      <c r="W364">
        <v>123.7442652</v>
      </c>
      <c r="X364">
        <v>0.8483236861953583</v>
      </c>
      <c r="Y364">
        <v>1.1787953304532777</v>
      </c>
      <c r="Z364">
        <v>1</v>
      </c>
      <c r="AA364" t="s">
        <v>1051</v>
      </c>
      <c r="AB364" t="s">
        <v>985</v>
      </c>
      <c r="AC364" t="s">
        <v>1483</v>
      </c>
    </row>
    <row r="365" spans="1:29" ht="16.5" customHeight="1">
      <c r="A365" t="s">
        <v>986</v>
      </c>
      <c r="B365" s="5">
        <v>26031</v>
      </c>
      <c r="C365" s="1">
        <v>7</v>
      </c>
      <c r="D365" s="1">
        <v>5</v>
      </c>
      <c r="E365" s="1">
        <v>7</v>
      </c>
      <c r="F365" s="1">
        <v>9</v>
      </c>
      <c r="G365" s="1">
        <v>6</v>
      </c>
      <c r="H365" s="1">
        <v>6</v>
      </c>
      <c r="I365" s="1">
        <v>7</v>
      </c>
      <c r="J365" s="1">
        <v>4</v>
      </c>
      <c r="K365" s="1">
        <v>7</v>
      </c>
      <c r="L365" s="1">
        <v>4</v>
      </c>
      <c r="M365" s="1">
        <v>7</v>
      </c>
      <c r="N365" s="1">
        <v>5</v>
      </c>
      <c r="O365" t="s">
        <v>1334</v>
      </c>
      <c r="P365" s="14">
        <f t="shared" si="34"/>
        <v>6.666666666666667</v>
      </c>
      <c r="Q365" s="14">
        <f t="shared" si="30"/>
        <v>1.366260102127945</v>
      </c>
      <c r="R365" s="14">
        <f t="shared" si="31"/>
        <v>5.666666666666667</v>
      </c>
      <c r="S365" s="14">
        <f t="shared" si="32"/>
        <v>1.5055453054181624</v>
      </c>
      <c r="T365" s="14">
        <f t="shared" si="35"/>
        <v>1.1764705882352942</v>
      </c>
      <c r="U365" s="25" t="str">
        <f t="shared" si="33"/>
        <v>&lt; 2-fold</v>
      </c>
      <c r="V365">
        <v>124.1089672</v>
      </c>
      <c r="W365">
        <v>151.1276735</v>
      </c>
      <c r="X365">
        <v>0.8212193328047229</v>
      </c>
      <c r="Y365">
        <v>1.2177014837006879</v>
      </c>
      <c r="Z365">
        <v>0.97266528256636</v>
      </c>
      <c r="AA365" t="s">
        <v>987</v>
      </c>
      <c r="AB365" t="s">
        <v>894</v>
      </c>
      <c r="AC365" t="s">
        <v>895</v>
      </c>
    </row>
    <row r="366" spans="1:29" ht="16.5" customHeight="1">
      <c r="A366" t="s">
        <v>896</v>
      </c>
      <c r="B366" s="5">
        <v>26046</v>
      </c>
      <c r="C366" s="1">
        <v>7</v>
      </c>
      <c r="D366" s="1">
        <v>6</v>
      </c>
      <c r="E366" s="1">
        <v>8</v>
      </c>
      <c r="F366" s="1">
        <v>4</v>
      </c>
      <c r="G366" s="1">
        <v>4</v>
      </c>
      <c r="H366" s="1">
        <v>5</v>
      </c>
      <c r="I366" s="1">
        <v>7</v>
      </c>
      <c r="J366" s="1">
        <v>7</v>
      </c>
      <c r="K366" s="1">
        <v>8</v>
      </c>
      <c r="L366" s="1">
        <v>9</v>
      </c>
      <c r="M366" s="1">
        <v>6</v>
      </c>
      <c r="N366" s="1">
        <v>6</v>
      </c>
      <c r="O366" t="s">
        <v>1530</v>
      </c>
      <c r="P366" s="14">
        <f t="shared" si="34"/>
        <v>5.666666666666667</v>
      </c>
      <c r="Q366" s="14">
        <f t="shared" si="30"/>
        <v>1.6329931618554527</v>
      </c>
      <c r="R366" s="14">
        <f t="shared" si="31"/>
        <v>7.166666666666667</v>
      </c>
      <c r="S366" s="14">
        <f t="shared" si="32"/>
        <v>1.1690451944500104</v>
      </c>
      <c r="T366" s="14">
        <f t="shared" si="35"/>
        <v>0.7906976744186046</v>
      </c>
      <c r="U366" s="25" t="str">
        <f t="shared" si="33"/>
        <v>&lt; 2-fold</v>
      </c>
      <c r="V366">
        <v>36.92744316</v>
      </c>
      <c r="W366">
        <v>213.8779912</v>
      </c>
      <c r="X366">
        <v>0.17265658309586743</v>
      </c>
      <c r="Y366">
        <v>5.7918440297451665</v>
      </c>
      <c r="Z366">
        <v>1.51404086968008E-14</v>
      </c>
      <c r="AA366" t="s">
        <v>1727</v>
      </c>
      <c r="AB366" t="s">
        <v>897</v>
      </c>
      <c r="AC366" t="s">
        <v>1483</v>
      </c>
    </row>
    <row r="367" spans="1:29" ht="16.5" customHeight="1">
      <c r="A367" t="s">
        <v>898</v>
      </c>
      <c r="B367" s="5">
        <v>26051</v>
      </c>
      <c r="C367" s="1">
        <v>1</v>
      </c>
      <c r="D367" s="1">
        <v>4</v>
      </c>
      <c r="E367" s="1">
        <v>5</v>
      </c>
      <c r="F367" s="1">
        <v>1</v>
      </c>
      <c r="G367" s="1">
        <v>4</v>
      </c>
      <c r="H367" s="1">
        <v>4</v>
      </c>
      <c r="I367" s="1">
        <v>3</v>
      </c>
      <c r="J367" s="1">
        <v>2</v>
      </c>
      <c r="K367" s="1">
        <v>3</v>
      </c>
      <c r="L367" s="1">
        <v>5</v>
      </c>
      <c r="M367" s="1">
        <v>5</v>
      </c>
      <c r="N367" s="1">
        <v>4</v>
      </c>
      <c r="O367" t="s">
        <v>1545</v>
      </c>
      <c r="P367" s="14">
        <f t="shared" si="34"/>
        <v>3.1666666666666665</v>
      </c>
      <c r="Q367" s="14">
        <f t="shared" si="30"/>
        <v>1.7224014243685086</v>
      </c>
      <c r="R367" s="14">
        <f t="shared" si="31"/>
        <v>3.6666666666666665</v>
      </c>
      <c r="S367" s="14">
        <f t="shared" si="32"/>
        <v>1.2110601416389963</v>
      </c>
      <c r="T367" s="14">
        <f t="shared" si="35"/>
        <v>0.8636363636363636</v>
      </c>
      <c r="U367" s="25" t="str">
        <f t="shared" si="33"/>
        <v>&lt; 2-fold</v>
      </c>
      <c r="V367">
        <v>38.8631559</v>
      </c>
      <c r="W367">
        <v>112.8068688</v>
      </c>
      <c r="X367">
        <v>0.34451054544295623</v>
      </c>
      <c r="Y367">
        <v>2.9026687665373054</v>
      </c>
      <c r="Z367">
        <v>0.000172383305773711</v>
      </c>
      <c r="AA367" t="s">
        <v>899</v>
      </c>
      <c r="AB367" t="s">
        <v>900</v>
      </c>
      <c r="AC367" t="s">
        <v>901</v>
      </c>
    </row>
    <row r="368" spans="1:29" ht="16.5" customHeight="1">
      <c r="A368" t="s">
        <v>902</v>
      </c>
      <c r="B368" s="5">
        <v>26063</v>
      </c>
      <c r="C368" s="1">
        <v>11</v>
      </c>
      <c r="D368" s="1">
        <v>7</v>
      </c>
      <c r="E368" s="1">
        <v>9</v>
      </c>
      <c r="F368" s="1">
        <v>11</v>
      </c>
      <c r="G368" s="1">
        <v>10</v>
      </c>
      <c r="H368" s="1">
        <v>9</v>
      </c>
      <c r="I368" s="1">
        <v>19</v>
      </c>
      <c r="J368" s="1">
        <v>17</v>
      </c>
      <c r="K368" s="1">
        <v>16</v>
      </c>
      <c r="L368" s="1">
        <v>11</v>
      </c>
      <c r="M368" s="1">
        <v>18</v>
      </c>
      <c r="N368" s="1">
        <v>18</v>
      </c>
      <c r="O368" t="s">
        <v>906</v>
      </c>
      <c r="P368" s="14">
        <f t="shared" si="34"/>
        <v>9.5</v>
      </c>
      <c r="Q368" s="14">
        <f t="shared" si="30"/>
        <v>1.51657508881031</v>
      </c>
      <c r="R368" s="14">
        <f t="shared" si="31"/>
        <v>16.5</v>
      </c>
      <c r="S368" s="14">
        <f t="shared" si="32"/>
        <v>2.8809720581775866</v>
      </c>
      <c r="T368" s="14">
        <f t="shared" si="35"/>
        <v>0.5757575757575758</v>
      </c>
      <c r="U368" s="25" t="str">
        <f t="shared" si="33"/>
        <v>&lt; 2-fold</v>
      </c>
      <c r="V368">
        <v>169.3748653</v>
      </c>
      <c r="W368">
        <v>839.2256228</v>
      </c>
      <c r="X368">
        <v>0.20182280032739727</v>
      </c>
      <c r="Y368">
        <v>4.954841565857764</v>
      </c>
      <c r="Z368">
        <v>1.05574582029628E-12</v>
      </c>
      <c r="AA368" t="s">
        <v>903</v>
      </c>
      <c r="AB368" t="s">
        <v>904</v>
      </c>
      <c r="AC368" t="s">
        <v>905</v>
      </c>
    </row>
    <row r="369" spans="1:29" ht="16.5" customHeight="1">
      <c r="A369" t="s">
        <v>907</v>
      </c>
      <c r="B369" s="5">
        <v>26109</v>
      </c>
      <c r="C369" s="1">
        <v>1</v>
      </c>
      <c r="D369" s="1">
        <v>2</v>
      </c>
      <c r="E369" s="1">
        <v>1</v>
      </c>
      <c r="F369" s="1">
        <v>1</v>
      </c>
      <c r="G369" s="1">
        <v>1</v>
      </c>
      <c r="H369" s="1">
        <v>1</v>
      </c>
      <c r="I369" s="1">
        <v>1</v>
      </c>
      <c r="J369" s="1">
        <v>1</v>
      </c>
      <c r="K369" s="1">
        <v>1</v>
      </c>
      <c r="L369" s="1">
        <v>1</v>
      </c>
      <c r="M369" s="1">
        <v>2</v>
      </c>
      <c r="N369" s="1">
        <v>1</v>
      </c>
      <c r="O369" t="s">
        <v>1686</v>
      </c>
      <c r="P369" s="14">
        <f t="shared" si="34"/>
        <v>1.1666666666666667</v>
      </c>
      <c r="Q369" s="14">
        <f t="shared" si="30"/>
        <v>0.4082482904638632</v>
      </c>
      <c r="R369" s="14">
        <f t="shared" si="31"/>
        <v>1.1666666666666667</v>
      </c>
      <c r="S369" s="14">
        <f t="shared" si="32"/>
        <v>0.4082482904638632</v>
      </c>
      <c r="T369" s="14">
        <f t="shared" si="35"/>
        <v>1</v>
      </c>
      <c r="U369" s="25" t="str">
        <f t="shared" si="33"/>
        <v>&lt; 2-fold</v>
      </c>
      <c r="V369">
        <v>71.10021818</v>
      </c>
      <c r="W369">
        <v>88.93620089</v>
      </c>
      <c r="X369">
        <v>0.7994519382263665</v>
      </c>
      <c r="Y369">
        <v>1.2508569335869792</v>
      </c>
      <c r="Z369">
        <v>0.950469800818558</v>
      </c>
      <c r="AA369" t="s">
        <v>908</v>
      </c>
      <c r="AB369" t="s">
        <v>909</v>
      </c>
      <c r="AC369" t="s">
        <v>802</v>
      </c>
    </row>
    <row r="370" spans="1:29" ht="16.5" customHeight="1">
      <c r="A370" t="s">
        <v>803</v>
      </c>
      <c r="B370" s="5">
        <v>26131</v>
      </c>
      <c r="C370" s="1">
        <v>15</v>
      </c>
      <c r="D370" s="1">
        <v>14</v>
      </c>
      <c r="E370" s="1">
        <v>16</v>
      </c>
      <c r="F370" s="1">
        <v>18</v>
      </c>
      <c r="G370" s="1">
        <v>14</v>
      </c>
      <c r="H370" s="1">
        <v>13</v>
      </c>
      <c r="I370" s="1">
        <v>11</v>
      </c>
      <c r="J370" s="1">
        <v>15</v>
      </c>
      <c r="K370" s="1">
        <v>10</v>
      </c>
      <c r="L370" s="1">
        <v>10</v>
      </c>
      <c r="M370" s="1">
        <v>12</v>
      </c>
      <c r="N370" s="1">
        <v>11</v>
      </c>
      <c r="O370" t="s">
        <v>806</v>
      </c>
      <c r="P370" s="14">
        <f t="shared" si="34"/>
        <v>15</v>
      </c>
      <c r="Q370" s="14">
        <f t="shared" si="30"/>
        <v>1.7888543819998317</v>
      </c>
      <c r="R370" s="14">
        <f t="shared" si="31"/>
        <v>11.5</v>
      </c>
      <c r="S370" s="14">
        <f t="shared" si="32"/>
        <v>1.8708286933869707</v>
      </c>
      <c r="T370" s="14">
        <f t="shared" si="35"/>
        <v>1.3043478260869565</v>
      </c>
      <c r="U370" s="25" t="str">
        <f t="shared" si="33"/>
        <v>&lt; 2-fold</v>
      </c>
      <c r="V370" t="s">
        <v>1483</v>
      </c>
      <c r="W370" t="s">
        <v>1483</v>
      </c>
      <c r="X370" t="s">
        <v>1483</v>
      </c>
      <c r="Y370" t="s">
        <v>1483</v>
      </c>
      <c r="Z370" t="s">
        <v>1483</v>
      </c>
      <c r="AA370" t="s">
        <v>1587</v>
      </c>
      <c r="AB370" t="s">
        <v>804</v>
      </c>
      <c r="AC370" t="s">
        <v>805</v>
      </c>
    </row>
    <row r="371" spans="1:29" ht="16.5" customHeight="1">
      <c r="A371" t="s">
        <v>807</v>
      </c>
      <c r="B371" s="5">
        <v>26136</v>
      </c>
      <c r="C371" s="1">
        <v>7</v>
      </c>
      <c r="D371" s="1">
        <v>2</v>
      </c>
      <c r="E371" s="1">
        <v>3</v>
      </c>
      <c r="F371" s="1">
        <v>3</v>
      </c>
      <c r="G371" s="1">
        <v>3</v>
      </c>
      <c r="H371" s="1">
        <v>3</v>
      </c>
      <c r="I371" s="1">
        <v>3</v>
      </c>
      <c r="J371" s="1">
        <v>4</v>
      </c>
      <c r="K371" s="1">
        <v>1</v>
      </c>
      <c r="L371" s="1">
        <v>2</v>
      </c>
      <c r="M371" s="1">
        <v>4</v>
      </c>
      <c r="N371" s="1">
        <v>2</v>
      </c>
      <c r="O371" t="s">
        <v>1380</v>
      </c>
      <c r="P371" s="14">
        <f t="shared" si="34"/>
        <v>3.5</v>
      </c>
      <c r="Q371" s="14">
        <f t="shared" si="30"/>
        <v>1.760681686165901</v>
      </c>
      <c r="R371" s="14">
        <f t="shared" si="31"/>
        <v>2.6666666666666665</v>
      </c>
      <c r="S371" s="14">
        <f t="shared" si="32"/>
        <v>1.211060141638997</v>
      </c>
      <c r="T371" s="14">
        <f t="shared" si="35"/>
        <v>1.3125</v>
      </c>
      <c r="U371" s="25" t="str">
        <f t="shared" si="33"/>
        <v>&lt; 2-fold</v>
      </c>
      <c r="V371">
        <v>206.7490114</v>
      </c>
      <c r="W371">
        <v>244.93381</v>
      </c>
      <c r="X371">
        <v>0.8441015611523783</v>
      </c>
      <c r="Y371">
        <v>1.1846915655916892</v>
      </c>
      <c r="Z371">
        <v>0.997404503068124</v>
      </c>
      <c r="AA371" t="s">
        <v>808</v>
      </c>
      <c r="AB371" t="s">
        <v>809</v>
      </c>
      <c r="AC371" t="s">
        <v>1483</v>
      </c>
    </row>
    <row r="372" spans="1:29" ht="16.5" customHeight="1">
      <c r="A372" t="s">
        <v>810</v>
      </c>
      <c r="B372" s="5">
        <v>26137</v>
      </c>
      <c r="C372" s="1">
        <v>5</v>
      </c>
      <c r="D372" s="1">
        <v>4</v>
      </c>
      <c r="E372" s="1">
        <v>4</v>
      </c>
      <c r="F372" s="1">
        <v>2</v>
      </c>
      <c r="G372" s="1">
        <v>4</v>
      </c>
      <c r="H372" s="1">
        <v>4</v>
      </c>
      <c r="I372" s="1">
        <v>5</v>
      </c>
      <c r="J372" s="1">
        <v>5</v>
      </c>
      <c r="K372" s="1">
        <v>4</v>
      </c>
      <c r="L372" s="1">
        <v>4</v>
      </c>
      <c r="M372" s="1">
        <v>5</v>
      </c>
      <c r="N372" s="1">
        <v>7</v>
      </c>
      <c r="O372" t="s">
        <v>963</v>
      </c>
      <c r="P372" s="14">
        <f t="shared" si="34"/>
        <v>3.8333333333333335</v>
      </c>
      <c r="Q372" s="14">
        <f t="shared" si="30"/>
        <v>0.9831920802501746</v>
      </c>
      <c r="R372" s="14">
        <f t="shared" si="31"/>
        <v>5</v>
      </c>
      <c r="S372" s="14">
        <f t="shared" si="32"/>
        <v>1.0954451150103321</v>
      </c>
      <c r="T372" s="14">
        <f t="shared" si="35"/>
        <v>0.7666666666666667</v>
      </c>
      <c r="U372" s="25" t="str">
        <f t="shared" si="33"/>
        <v>&lt; 2-fold</v>
      </c>
      <c r="V372">
        <v>25.08981521</v>
      </c>
      <c r="W372">
        <v>92.60861134</v>
      </c>
      <c r="X372">
        <v>0.270923133896114</v>
      </c>
      <c r="Y372">
        <v>3.691083834809957</v>
      </c>
      <c r="Z372">
        <v>3.18644673770095E-07</v>
      </c>
      <c r="AA372" t="s">
        <v>1727</v>
      </c>
      <c r="AB372" t="s">
        <v>811</v>
      </c>
      <c r="AC372" t="s">
        <v>1483</v>
      </c>
    </row>
    <row r="373" spans="1:29" ht="16.5" customHeight="1">
      <c r="A373" t="s">
        <v>812</v>
      </c>
      <c r="B373" s="5">
        <v>26146</v>
      </c>
      <c r="C373" s="1">
        <v>21</v>
      </c>
      <c r="D373" s="1">
        <v>18</v>
      </c>
      <c r="E373" s="1">
        <v>15</v>
      </c>
      <c r="F373" s="1">
        <v>19</v>
      </c>
      <c r="G373" s="1">
        <v>17</v>
      </c>
      <c r="H373" s="1">
        <v>19</v>
      </c>
      <c r="I373" s="1">
        <v>19</v>
      </c>
      <c r="J373" s="1">
        <v>15</v>
      </c>
      <c r="K373" s="1">
        <v>20</v>
      </c>
      <c r="L373" s="1">
        <v>20</v>
      </c>
      <c r="M373" s="1">
        <v>18</v>
      </c>
      <c r="N373" s="1">
        <v>20</v>
      </c>
      <c r="O373" t="s">
        <v>1164</v>
      </c>
      <c r="P373" s="14">
        <f t="shared" si="34"/>
        <v>18.166666666666668</v>
      </c>
      <c r="Q373" s="14">
        <f t="shared" si="30"/>
        <v>2.0412414523193116</v>
      </c>
      <c r="R373" s="14">
        <f t="shared" si="31"/>
        <v>18.666666666666668</v>
      </c>
      <c r="S373" s="14">
        <f t="shared" si="32"/>
        <v>1.9663841605003503</v>
      </c>
      <c r="T373" s="14">
        <f t="shared" si="35"/>
        <v>0.9732142857142857</v>
      </c>
      <c r="U373" s="25" t="str">
        <f t="shared" si="33"/>
        <v>&lt; 2-fold</v>
      </c>
      <c r="V373">
        <v>1855.306217</v>
      </c>
      <c r="W373">
        <v>2047.049486</v>
      </c>
      <c r="X373">
        <v>0.9063318838594995</v>
      </c>
      <c r="Y373">
        <v>1.1033485832382137</v>
      </c>
      <c r="Z373">
        <v>1</v>
      </c>
      <c r="AA373" t="s">
        <v>813</v>
      </c>
      <c r="AB373" t="s">
        <v>814</v>
      </c>
      <c r="AC373" t="s">
        <v>1483</v>
      </c>
    </row>
    <row r="374" spans="1:29" ht="16.5" customHeight="1">
      <c r="A374" t="s">
        <v>926</v>
      </c>
      <c r="B374" s="5">
        <v>26221</v>
      </c>
      <c r="C374" s="1">
        <v>4</v>
      </c>
      <c r="D374" s="1">
        <v>2</v>
      </c>
      <c r="E374" s="1">
        <v>2</v>
      </c>
      <c r="F374" s="1">
        <v>1</v>
      </c>
      <c r="G374" s="1">
        <v>2</v>
      </c>
      <c r="H374" s="1">
        <v>3</v>
      </c>
      <c r="I374" s="1">
        <v>4</v>
      </c>
      <c r="J374" s="1">
        <v>4</v>
      </c>
      <c r="K374" s="1">
        <v>4</v>
      </c>
      <c r="L374" s="1">
        <v>6</v>
      </c>
      <c r="M374" s="1">
        <v>4</v>
      </c>
      <c r="N374" s="1">
        <v>6</v>
      </c>
      <c r="O374" t="s">
        <v>1349</v>
      </c>
      <c r="P374" s="14">
        <f t="shared" si="34"/>
        <v>2.3333333333333335</v>
      </c>
      <c r="Q374" s="14">
        <f t="shared" si="30"/>
        <v>1.0327955589886446</v>
      </c>
      <c r="R374" s="14">
        <f t="shared" si="31"/>
        <v>4.666666666666667</v>
      </c>
      <c r="S374" s="14">
        <f t="shared" si="32"/>
        <v>1.0327955589886455</v>
      </c>
      <c r="T374" s="14">
        <f t="shared" si="35"/>
        <v>0.5</v>
      </c>
      <c r="U374" s="25" t="str">
        <f t="shared" si="33"/>
        <v>&lt; 2-fold</v>
      </c>
      <c r="V374">
        <v>283.5819173</v>
      </c>
      <c r="W374">
        <v>1117.290962</v>
      </c>
      <c r="X374">
        <v>0.25381205697070697</v>
      </c>
      <c r="Y374">
        <v>3.939923153908375</v>
      </c>
      <c r="Z374">
        <v>3.76985889940058E-09</v>
      </c>
      <c r="AA374" t="s">
        <v>1727</v>
      </c>
      <c r="AB374" t="s">
        <v>927</v>
      </c>
      <c r="AC374" t="s">
        <v>1483</v>
      </c>
    </row>
    <row r="375" spans="1:29" ht="16.5" customHeight="1">
      <c r="A375" t="s">
        <v>928</v>
      </c>
      <c r="B375" s="5">
        <v>26224</v>
      </c>
      <c r="C375" s="1">
        <v>1</v>
      </c>
      <c r="D375" s="1">
        <v>2</v>
      </c>
      <c r="E375" s="1">
        <v>3</v>
      </c>
      <c r="F375" s="1">
        <v>2</v>
      </c>
      <c r="G375" s="1">
        <v>3</v>
      </c>
      <c r="H375" s="1">
        <v>2</v>
      </c>
      <c r="I375" s="1">
        <v>4</v>
      </c>
      <c r="J375" s="1">
        <v>2</v>
      </c>
      <c r="K375" s="1">
        <v>4</v>
      </c>
      <c r="L375" s="1">
        <v>3</v>
      </c>
      <c r="M375" s="1">
        <v>5</v>
      </c>
      <c r="N375" s="1">
        <v>2</v>
      </c>
      <c r="O375" t="s">
        <v>1745</v>
      </c>
      <c r="P375" s="14">
        <f t="shared" si="34"/>
        <v>2.1666666666666665</v>
      </c>
      <c r="Q375" s="14">
        <f t="shared" si="30"/>
        <v>0.7527726527090809</v>
      </c>
      <c r="R375" s="14">
        <f t="shared" si="31"/>
        <v>3.3333333333333335</v>
      </c>
      <c r="S375" s="14">
        <f t="shared" si="32"/>
        <v>1.2110601416389963</v>
      </c>
      <c r="T375" s="14">
        <f t="shared" si="35"/>
        <v>0.6499999999999999</v>
      </c>
      <c r="U375" s="25" t="str">
        <f t="shared" si="33"/>
        <v>&lt; 2-fold</v>
      </c>
      <c r="V375">
        <v>22.55849854</v>
      </c>
      <c r="W375">
        <v>27.14390332</v>
      </c>
      <c r="X375">
        <v>0.8310705455312534</v>
      </c>
      <c r="Y375">
        <v>1.20326728624555</v>
      </c>
      <c r="Z375">
        <v>0.994886678344695</v>
      </c>
      <c r="AA375" t="s">
        <v>1483</v>
      </c>
      <c r="AB375" t="s">
        <v>929</v>
      </c>
      <c r="AC375" t="s">
        <v>1483</v>
      </c>
    </row>
    <row r="376" spans="1:29" ht="16.5" customHeight="1">
      <c r="A376" t="s">
        <v>930</v>
      </c>
      <c r="B376" s="5">
        <v>26250</v>
      </c>
      <c r="C376" s="1">
        <v>2</v>
      </c>
      <c r="D376" s="1">
        <v>2</v>
      </c>
      <c r="E376" s="1">
        <v>2</v>
      </c>
      <c r="F376" s="1">
        <v>2</v>
      </c>
      <c r="G376" s="1">
        <v>3</v>
      </c>
      <c r="H376" s="1">
        <v>1</v>
      </c>
      <c r="I376" s="1">
        <v>3</v>
      </c>
      <c r="J376" s="1">
        <v>5</v>
      </c>
      <c r="K376" s="1">
        <v>4</v>
      </c>
      <c r="L376" s="1">
        <v>3</v>
      </c>
      <c r="M376" s="1">
        <v>4</v>
      </c>
      <c r="N376" s="1">
        <v>3</v>
      </c>
      <c r="O376" t="s">
        <v>1149</v>
      </c>
      <c r="P376" s="14">
        <f t="shared" si="34"/>
        <v>2</v>
      </c>
      <c r="Q376" s="14">
        <f t="shared" si="30"/>
        <v>0.6324555320336759</v>
      </c>
      <c r="R376" s="14">
        <f t="shared" si="31"/>
        <v>3.6666666666666665</v>
      </c>
      <c r="S376" s="14">
        <f t="shared" si="32"/>
        <v>0.8164965809277255</v>
      </c>
      <c r="T376" s="14">
        <f t="shared" si="35"/>
        <v>0.5454545454545455</v>
      </c>
      <c r="U376" s="25" t="str">
        <f t="shared" si="33"/>
        <v>&lt; 2-fold</v>
      </c>
      <c r="V376">
        <v>204.5899472</v>
      </c>
      <c r="W376">
        <v>859.1843752</v>
      </c>
      <c r="X376">
        <v>0.23812112173522218</v>
      </c>
      <c r="Y376">
        <v>4.199543462221491</v>
      </c>
      <c r="Z376">
        <v>4.87073117156943E-10</v>
      </c>
      <c r="AA376" t="s">
        <v>1727</v>
      </c>
      <c r="AB376" t="s">
        <v>931</v>
      </c>
      <c r="AC376" t="s">
        <v>1483</v>
      </c>
    </row>
    <row r="377" spans="1:29" ht="16.5" customHeight="1">
      <c r="A377" t="s">
        <v>932</v>
      </c>
      <c r="B377" s="5">
        <v>26366</v>
      </c>
      <c r="C377" s="1">
        <v>1</v>
      </c>
      <c r="D377" s="1">
        <v>1</v>
      </c>
      <c r="E377" s="1">
        <v>1</v>
      </c>
      <c r="F377" s="1">
        <v>1</v>
      </c>
      <c r="G377" s="1">
        <v>1</v>
      </c>
      <c r="H377" s="1">
        <v>1</v>
      </c>
      <c r="I377" s="1">
        <v>1</v>
      </c>
      <c r="J377" s="1">
        <v>1</v>
      </c>
      <c r="K377" s="1">
        <v>1</v>
      </c>
      <c r="L377" s="1">
        <v>1</v>
      </c>
      <c r="M377" s="1">
        <v>1</v>
      </c>
      <c r="N377" s="1">
        <v>2</v>
      </c>
      <c r="O377" t="s">
        <v>1532</v>
      </c>
      <c r="P377" s="14">
        <f t="shared" si="34"/>
        <v>1</v>
      </c>
      <c r="Q377" s="14">
        <f t="shared" si="30"/>
        <v>0</v>
      </c>
      <c r="R377" s="14">
        <f t="shared" si="31"/>
        <v>1.1666666666666667</v>
      </c>
      <c r="S377" s="14">
        <f t="shared" si="32"/>
        <v>0.4082482904638632</v>
      </c>
      <c r="T377" s="14">
        <f t="shared" si="35"/>
        <v>0.8571428571428571</v>
      </c>
      <c r="U377" s="25" t="str">
        <f t="shared" si="33"/>
        <v>&lt; 2-fold</v>
      </c>
      <c r="V377">
        <v>23.6752559</v>
      </c>
      <c r="W377">
        <v>30.81631377</v>
      </c>
      <c r="X377">
        <v>0.7682702115737187</v>
      </c>
      <c r="Y377">
        <v>1.3016253720830955</v>
      </c>
      <c r="Z377">
        <v>0.928520574996389</v>
      </c>
      <c r="AA377" t="s">
        <v>1264</v>
      </c>
      <c r="AB377" t="s">
        <v>1265</v>
      </c>
      <c r="AC377" t="s">
        <v>1483</v>
      </c>
    </row>
    <row r="378" spans="1:29" ht="16.5" customHeight="1">
      <c r="A378" t="s">
        <v>933</v>
      </c>
      <c r="B378" s="5">
        <v>26367</v>
      </c>
      <c r="C378" s="1">
        <v>0</v>
      </c>
      <c r="D378" s="1">
        <v>1</v>
      </c>
      <c r="E378" s="1">
        <v>1</v>
      </c>
      <c r="F378" s="1">
        <v>3</v>
      </c>
      <c r="G378" s="1">
        <v>1</v>
      </c>
      <c r="H378" s="1">
        <v>1</v>
      </c>
      <c r="I378" s="1">
        <v>2</v>
      </c>
      <c r="J378" s="1">
        <v>1</v>
      </c>
      <c r="K378" s="1">
        <v>2</v>
      </c>
      <c r="L378" s="1">
        <v>3</v>
      </c>
      <c r="M378" s="1">
        <v>3</v>
      </c>
      <c r="N378" s="1">
        <v>1</v>
      </c>
      <c r="O378" t="s">
        <v>1635</v>
      </c>
      <c r="P378" s="14">
        <f t="shared" si="34"/>
        <v>1.1666666666666667</v>
      </c>
      <c r="Q378" s="14">
        <f t="shared" si="30"/>
        <v>0.9831920802501751</v>
      </c>
      <c r="R378" s="14">
        <f t="shared" si="31"/>
        <v>2</v>
      </c>
      <c r="S378" s="14">
        <f t="shared" si="32"/>
        <v>0.8944271909999159</v>
      </c>
      <c r="T378" s="14">
        <f t="shared" si="35"/>
        <v>0.5833333333333334</v>
      </c>
      <c r="U378" s="25" t="str">
        <f t="shared" si="33"/>
        <v>&lt; 2-fold</v>
      </c>
      <c r="V378">
        <v>231.2432227</v>
      </c>
      <c r="W378">
        <v>917.5437673</v>
      </c>
      <c r="X378">
        <v>0.2520241877730425</v>
      </c>
      <c r="Y378">
        <v>3.9678731189902243</v>
      </c>
      <c r="Z378">
        <v>3.3093246283052E-09</v>
      </c>
      <c r="AA378" t="s">
        <v>1727</v>
      </c>
      <c r="AB378" t="s">
        <v>934</v>
      </c>
      <c r="AC378" t="s">
        <v>1483</v>
      </c>
    </row>
    <row r="379" spans="1:29" ht="16.5" customHeight="1">
      <c r="A379" t="s">
        <v>935</v>
      </c>
      <c r="B379" s="5">
        <v>26436</v>
      </c>
      <c r="C379" s="1">
        <v>6</v>
      </c>
      <c r="D379" s="1">
        <v>5</v>
      </c>
      <c r="E379" s="1">
        <v>3</v>
      </c>
      <c r="F379" s="1">
        <v>2</v>
      </c>
      <c r="G379" s="1">
        <v>5</v>
      </c>
      <c r="H379" s="1">
        <v>2</v>
      </c>
      <c r="I379" s="1">
        <v>6</v>
      </c>
      <c r="J379" s="1">
        <v>4</v>
      </c>
      <c r="K379" s="1">
        <v>3</v>
      </c>
      <c r="L379" s="1">
        <v>5</v>
      </c>
      <c r="M379" s="1">
        <v>3</v>
      </c>
      <c r="N379" s="1">
        <v>6</v>
      </c>
      <c r="O379" t="s">
        <v>1682</v>
      </c>
      <c r="P379" s="14">
        <f t="shared" si="34"/>
        <v>3.8333333333333335</v>
      </c>
      <c r="Q379" s="14">
        <f t="shared" si="30"/>
        <v>1.7224014243685082</v>
      </c>
      <c r="R379" s="14">
        <f t="shared" si="31"/>
        <v>4.5</v>
      </c>
      <c r="S379" s="14">
        <f t="shared" si="32"/>
        <v>1.378404875209022</v>
      </c>
      <c r="T379" s="14">
        <f t="shared" si="35"/>
        <v>0.8518518518518519</v>
      </c>
      <c r="U379" s="25" t="str">
        <f t="shared" si="33"/>
        <v>&lt; 2-fold</v>
      </c>
      <c r="V379">
        <v>41.32002208</v>
      </c>
      <c r="W379">
        <v>42.79156524</v>
      </c>
      <c r="X379">
        <v>0.9656113733688702</v>
      </c>
      <c r="Y379">
        <v>1.0356133197884292</v>
      </c>
      <c r="Z379">
        <v>1</v>
      </c>
      <c r="AA379" t="s">
        <v>1084</v>
      </c>
      <c r="AB379" t="s">
        <v>832</v>
      </c>
      <c r="AC379" t="s">
        <v>833</v>
      </c>
    </row>
    <row r="380" spans="1:29" ht="16.5" customHeight="1">
      <c r="A380" t="s">
        <v>834</v>
      </c>
      <c r="B380" s="5">
        <v>26457</v>
      </c>
      <c r="C380" s="1">
        <v>1</v>
      </c>
      <c r="D380" s="1">
        <v>1</v>
      </c>
      <c r="E380" s="1">
        <v>1</v>
      </c>
      <c r="F380" s="1">
        <v>1</v>
      </c>
      <c r="G380" s="1">
        <v>1</v>
      </c>
      <c r="H380" s="1">
        <v>1</v>
      </c>
      <c r="I380" s="1">
        <v>1</v>
      </c>
      <c r="J380" s="1">
        <v>2</v>
      </c>
      <c r="K380" s="1">
        <v>0</v>
      </c>
      <c r="L380" s="1">
        <v>1</v>
      </c>
      <c r="M380" s="1">
        <v>0</v>
      </c>
      <c r="N380" s="1">
        <v>1</v>
      </c>
      <c r="O380" t="s">
        <v>1686</v>
      </c>
      <c r="P380" s="14">
        <f t="shared" si="34"/>
        <v>1</v>
      </c>
      <c r="Q380" s="14">
        <f t="shared" si="30"/>
        <v>0</v>
      </c>
      <c r="R380" s="14">
        <f t="shared" si="31"/>
        <v>0.8333333333333334</v>
      </c>
      <c r="S380" s="14">
        <f t="shared" si="32"/>
        <v>0.752772652709081</v>
      </c>
      <c r="T380" s="14">
        <f t="shared" si="35"/>
        <v>1.2</v>
      </c>
      <c r="U380" s="25" t="str">
        <f t="shared" si="33"/>
        <v>&lt; 2-fold</v>
      </c>
      <c r="V380">
        <v>3.796975002</v>
      </c>
      <c r="W380">
        <v>2.714390332</v>
      </c>
      <c r="X380">
        <v>1.3988316113704755</v>
      </c>
      <c r="Y380">
        <v>0.7148823288460512</v>
      </c>
      <c r="Z380">
        <v>1</v>
      </c>
      <c r="AA380" t="s">
        <v>1587</v>
      </c>
      <c r="AB380" t="s">
        <v>939</v>
      </c>
      <c r="AC380" t="s">
        <v>1483</v>
      </c>
    </row>
    <row r="381" spans="1:29" ht="16.5" customHeight="1">
      <c r="A381" t="s">
        <v>940</v>
      </c>
      <c r="B381" s="5">
        <v>26492</v>
      </c>
      <c r="C381" s="1">
        <v>1</v>
      </c>
      <c r="D381" s="1">
        <v>1</v>
      </c>
      <c r="E381" s="1">
        <v>1</v>
      </c>
      <c r="F381" s="1">
        <v>1</v>
      </c>
      <c r="G381" s="1">
        <v>1</v>
      </c>
      <c r="H381" s="1">
        <v>1</v>
      </c>
      <c r="I381" s="1">
        <v>1</v>
      </c>
      <c r="J381" s="1">
        <v>1</v>
      </c>
      <c r="K381" s="1">
        <v>2</v>
      </c>
      <c r="L381" s="1">
        <v>1</v>
      </c>
      <c r="M381" s="1">
        <v>1</v>
      </c>
      <c r="N381" s="1">
        <v>1</v>
      </c>
      <c r="O381" t="s">
        <v>1291</v>
      </c>
      <c r="P381" s="14">
        <f t="shared" si="34"/>
        <v>1</v>
      </c>
      <c r="Q381" s="14">
        <f t="shared" si="30"/>
        <v>0</v>
      </c>
      <c r="R381" s="14">
        <f t="shared" si="31"/>
        <v>1.1666666666666667</v>
      </c>
      <c r="S381" s="14">
        <f t="shared" si="32"/>
        <v>0.4082482904638632</v>
      </c>
      <c r="T381" s="14">
        <f t="shared" si="35"/>
        <v>0.8571428571428571</v>
      </c>
      <c r="U381" s="25" t="str">
        <f t="shared" si="33"/>
        <v>&lt; 2-fold</v>
      </c>
      <c r="V381" t="s">
        <v>1483</v>
      </c>
      <c r="W381" t="s">
        <v>1483</v>
      </c>
      <c r="X381" t="s">
        <v>1483</v>
      </c>
      <c r="Y381" t="s">
        <v>1483</v>
      </c>
      <c r="Z381" t="s">
        <v>1483</v>
      </c>
      <c r="AA381" t="s">
        <v>941</v>
      </c>
      <c r="AB381" t="s">
        <v>942</v>
      </c>
      <c r="AC381" t="s">
        <v>1483</v>
      </c>
    </row>
    <row r="382" spans="1:29" ht="16.5" customHeight="1">
      <c r="A382" t="s">
        <v>842</v>
      </c>
      <c r="B382" s="5">
        <v>26573</v>
      </c>
      <c r="C382" s="1">
        <v>8</v>
      </c>
      <c r="D382" s="1">
        <v>7</v>
      </c>
      <c r="E382" s="1">
        <v>6</v>
      </c>
      <c r="F382" s="1">
        <v>6</v>
      </c>
      <c r="G382" s="1">
        <v>8</v>
      </c>
      <c r="H382" s="1">
        <v>4</v>
      </c>
      <c r="I382" s="1">
        <v>4</v>
      </c>
      <c r="J382" s="1">
        <v>2</v>
      </c>
      <c r="K382" s="1">
        <v>4</v>
      </c>
      <c r="L382" s="1">
        <v>7</v>
      </c>
      <c r="M382" s="1">
        <v>5</v>
      </c>
      <c r="N382" s="1">
        <v>7</v>
      </c>
      <c r="O382" t="s">
        <v>1200</v>
      </c>
      <c r="P382" s="14">
        <f t="shared" si="34"/>
        <v>6.5</v>
      </c>
      <c r="Q382" s="14">
        <f t="shared" si="30"/>
        <v>1.51657508881031</v>
      </c>
      <c r="R382" s="14">
        <f t="shared" si="31"/>
        <v>4.833333333333333</v>
      </c>
      <c r="S382" s="14">
        <f t="shared" si="32"/>
        <v>1.940790217067952</v>
      </c>
      <c r="T382" s="14">
        <f t="shared" si="35"/>
        <v>1.3448275862068966</v>
      </c>
      <c r="U382" s="25" t="str">
        <f t="shared" si="33"/>
        <v>&lt; 2-fold</v>
      </c>
      <c r="V382">
        <v>844.5663613</v>
      </c>
      <c r="W382">
        <v>792.442307</v>
      </c>
      <c r="X382">
        <v>1.0657764657938689</v>
      </c>
      <c r="Y382">
        <v>0.9382830566211896</v>
      </c>
      <c r="Z382">
        <v>1</v>
      </c>
      <c r="AA382" t="s">
        <v>1554</v>
      </c>
      <c r="AB382" t="s">
        <v>1483</v>
      </c>
      <c r="AC382" t="s">
        <v>1483</v>
      </c>
    </row>
    <row r="383" spans="1:29" ht="16.5" customHeight="1">
      <c r="A383" t="s">
        <v>843</v>
      </c>
      <c r="B383" s="5">
        <v>26678</v>
      </c>
      <c r="C383" s="1">
        <v>2</v>
      </c>
      <c r="D383" s="1">
        <v>2</v>
      </c>
      <c r="E383" s="1">
        <v>4</v>
      </c>
      <c r="F383" s="1">
        <v>4</v>
      </c>
      <c r="G383" s="1">
        <v>2</v>
      </c>
      <c r="H383" s="1">
        <v>3</v>
      </c>
      <c r="I383" s="1">
        <v>0</v>
      </c>
      <c r="J383" s="1">
        <v>3</v>
      </c>
      <c r="K383" s="1">
        <v>2</v>
      </c>
      <c r="L383" s="1">
        <v>1</v>
      </c>
      <c r="M383" s="1">
        <v>1</v>
      </c>
      <c r="N383" s="1">
        <v>3</v>
      </c>
      <c r="O383" t="s">
        <v>1438</v>
      </c>
      <c r="P383" s="14">
        <f t="shared" si="34"/>
        <v>2.8333333333333335</v>
      </c>
      <c r="Q383" s="14">
        <f t="shared" si="30"/>
        <v>0.9831920802501752</v>
      </c>
      <c r="R383" s="14">
        <f t="shared" si="31"/>
        <v>1.6666666666666667</v>
      </c>
      <c r="S383" s="14">
        <f t="shared" si="32"/>
        <v>1.2110601416389966</v>
      </c>
      <c r="T383" s="14">
        <f t="shared" si="35"/>
        <v>1.7</v>
      </c>
      <c r="U383" s="25" t="str">
        <f t="shared" si="33"/>
        <v>&lt; 2-fold</v>
      </c>
      <c r="V383">
        <v>314.1066183</v>
      </c>
      <c r="W383">
        <v>147.375428</v>
      </c>
      <c r="X383">
        <v>2.1313364280780918</v>
      </c>
      <c r="Y383">
        <v>0.4691891842254761</v>
      </c>
      <c r="Z383">
        <v>0.0345384317974405</v>
      </c>
      <c r="AA383" t="s">
        <v>1160</v>
      </c>
      <c r="AB383" t="s">
        <v>1161</v>
      </c>
      <c r="AC383" t="s">
        <v>1065</v>
      </c>
    </row>
    <row r="384" spans="1:29" ht="16.5" customHeight="1">
      <c r="A384" t="s">
        <v>844</v>
      </c>
      <c r="B384" s="5">
        <v>26706</v>
      </c>
      <c r="C384" s="1">
        <v>2</v>
      </c>
      <c r="D384" s="1">
        <v>4</v>
      </c>
      <c r="E384" s="1">
        <v>5</v>
      </c>
      <c r="F384" s="1">
        <v>4</v>
      </c>
      <c r="G384" s="1">
        <v>4</v>
      </c>
      <c r="H384" s="1">
        <v>3</v>
      </c>
      <c r="I384" s="1">
        <v>2</v>
      </c>
      <c r="J384" s="1">
        <v>3</v>
      </c>
      <c r="K384" s="1">
        <v>2</v>
      </c>
      <c r="L384" s="1">
        <v>3</v>
      </c>
      <c r="M384" s="1">
        <v>3</v>
      </c>
      <c r="N384" s="1">
        <v>4</v>
      </c>
      <c r="O384" t="s">
        <v>1380</v>
      </c>
      <c r="P384" s="14">
        <f t="shared" si="34"/>
        <v>3.6666666666666665</v>
      </c>
      <c r="Q384" s="14">
        <f t="shared" si="30"/>
        <v>1.0327955589886442</v>
      </c>
      <c r="R384" s="14">
        <f t="shared" si="31"/>
        <v>2.8333333333333335</v>
      </c>
      <c r="S384" s="14">
        <f t="shared" si="32"/>
        <v>0.7527726527090812</v>
      </c>
      <c r="T384" s="14">
        <f t="shared" si="35"/>
        <v>1.2941176470588234</v>
      </c>
      <c r="U384" s="25" t="str">
        <f t="shared" si="33"/>
        <v>&lt; 2-fold</v>
      </c>
      <c r="V384">
        <v>62.5384118</v>
      </c>
      <c r="W384">
        <v>85.02428541</v>
      </c>
      <c r="X384">
        <v>0.73553587070365</v>
      </c>
      <c r="Y384">
        <v>1.3595530005128784</v>
      </c>
      <c r="Z384">
        <v>0.870305301346523</v>
      </c>
      <c r="AA384" t="s">
        <v>1696</v>
      </c>
      <c r="AB384" t="s">
        <v>845</v>
      </c>
      <c r="AC384" t="s">
        <v>1698</v>
      </c>
    </row>
    <row r="385" spans="1:29" ht="16.5" customHeight="1">
      <c r="A385" t="s">
        <v>846</v>
      </c>
      <c r="B385" s="5">
        <v>26726</v>
      </c>
      <c r="C385" s="1">
        <v>0</v>
      </c>
      <c r="D385" s="1">
        <v>2</v>
      </c>
      <c r="E385" s="1">
        <v>1</v>
      </c>
      <c r="F385" s="1">
        <v>1</v>
      </c>
      <c r="G385" s="1">
        <v>1</v>
      </c>
      <c r="H385" s="1">
        <v>1</v>
      </c>
      <c r="I385" s="1">
        <v>1</v>
      </c>
      <c r="J385" s="1">
        <v>1</v>
      </c>
      <c r="K385" s="1">
        <v>1</v>
      </c>
      <c r="L385" s="1">
        <v>1</v>
      </c>
      <c r="M385" s="1">
        <v>1</v>
      </c>
      <c r="N385" s="1">
        <v>2</v>
      </c>
      <c r="O385" t="s">
        <v>1686</v>
      </c>
      <c r="P385" s="14">
        <f t="shared" si="34"/>
        <v>1</v>
      </c>
      <c r="Q385" s="14">
        <f t="shared" si="30"/>
        <v>0.6324555320336759</v>
      </c>
      <c r="R385" s="14">
        <f t="shared" si="31"/>
        <v>1.1666666666666667</v>
      </c>
      <c r="S385" s="14">
        <f t="shared" si="32"/>
        <v>0.4082482904638632</v>
      </c>
      <c r="T385" s="14">
        <f t="shared" si="35"/>
        <v>0.8571428571428571</v>
      </c>
      <c r="U385" s="25" t="str">
        <f t="shared" si="33"/>
        <v>&lt; 2-fold</v>
      </c>
      <c r="V385">
        <v>51.59418973</v>
      </c>
      <c r="W385">
        <v>77.28028946</v>
      </c>
      <c r="X385">
        <v>0.6676241780474303</v>
      </c>
      <c r="Y385">
        <v>1.4978486892500718</v>
      </c>
      <c r="Z385">
        <v>0.713273610990088</v>
      </c>
      <c r="AA385" t="s">
        <v>1174</v>
      </c>
      <c r="AB385" t="s">
        <v>847</v>
      </c>
      <c r="AC385" t="s">
        <v>848</v>
      </c>
    </row>
    <row r="386" spans="1:29" ht="16.5" customHeight="1">
      <c r="A386" t="s">
        <v>849</v>
      </c>
      <c r="B386" s="5">
        <v>26868</v>
      </c>
      <c r="C386" s="1">
        <v>1</v>
      </c>
      <c r="D386" s="1">
        <v>1</v>
      </c>
      <c r="E386" s="1">
        <v>1</v>
      </c>
      <c r="F386" s="1">
        <v>2</v>
      </c>
      <c r="G386" s="1">
        <v>1</v>
      </c>
      <c r="H386" s="1">
        <v>1</v>
      </c>
      <c r="I386" s="1">
        <v>1</v>
      </c>
      <c r="J386" s="1">
        <v>1</v>
      </c>
      <c r="K386" s="1">
        <v>3</v>
      </c>
      <c r="L386" s="1">
        <v>2</v>
      </c>
      <c r="M386" s="1">
        <v>3</v>
      </c>
      <c r="N386" s="1">
        <v>1</v>
      </c>
      <c r="O386" t="s">
        <v>851</v>
      </c>
      <c r="P386" s="14">
        <f t="shared" si="34"/>
        <v>1.1666666666666667</v>
      </c>
      <c r="Q386" s="14">
        <f t="shared" si="30"/>
        <v>0.4082482904638632</v>
      </c>
      <c r="R386" s="14">
        <f t="shared" si="31"/>
        <v>1.8333333333333333</v>
      </c>
      <c r="S386" s="14">
        <f t="shared" si="32"/>
        <v>0.9831920802501749</v>
      </c>
      <c r="T386" s="14">
        <f t="shared" si="35"/>
        <v>0.6363636363636365</v>
      </c>
      <c r="U386" s="25" t="str">
        <f t="shared" si="33"/>
        <v>&lt; 2-fold</v>
      </c>
      <c r="V386">
        <v>119.0463339</v>
      </c>
      <c r="W386">
        <v>125.8998104</v>
      </c>
      <c r="X386">
        <v>0.9455640443124924</v>
      </c>
      <c r="Y386">
        <v>1.0575698240800677</v>
      </c>
      <c r="Z386">
        <v>1</v>
      </c>
      <c r="AA386" t="s">
        <v>1696</v>
      </c>
      <c r="AB386" t="s">
        <v>850</v>
      </c>
      <c r="AC386" t="s">
        <v>1698</v>
      </c>
    </row>
    <row r="387" spans="1:29" ht="16.5" customHeight="1">
      <c r="A387" t="s">
        <v>852</v>
      </c>
      <c r="B387" s="5">
        <v>26889</v>
      </c>
      <c r="C387" s="1">
        <v>1</v>
      </c>
      <c r="D387" s="1">
        <v>1</v>
      </c>
      <c r="E387" s="1">
        <v>1</v>
      </c>
      <c r="F387" s="1">
        <v>1</v>
      </c>
      <c r="G387" s="1">
        <v>1</v>
      </c>
      <c r="H387" s="1">
        <v>1</v>
      </c>
      <c r="I387" s="1">
        <v>1</v>
      </c>
      <c r="J387" s="1">
        <v>4</v>
      </c>
      <c r="K387" s="1">
        <v>2</v>
      </c>
      <c r="L387" s="1">
        <v>1</v>
      </c>
      <c r="M387" s="1">
        <v>1</v>
      </c>
      <c r="N387" s="1">
        <v>1</v>
      </c>
      <c r="O387" t="s">
        <v>1200</v>
      </c>
      <c r="P387" s="14">
        <f t="shared" si="34"/>
        <v>1</v>
      </c>
      <c r="Q387" s="14">
        <f t="shared" si="30"/>
        <v>0</v>
      </c>
      <c r="R387" s="14">
        <f t="shared" si="31"/>
        <v>1.6666666666666667</v>
      </c>
      <c r="S387" s="14">
        <f t="shared" si="32"/>
        <v>1.2110601416389966</v>
      </c>
      <c r="T387" s="14">
        <f t="shared" si="35"/>
        <v>0.6</v>
      </c>
      <c r="U387" s="25" t="str">
        <f t="shared" si="33"/>
        <v>&lt; 2-fold</v>
      </c>
      <c r="V387">
        <v>6.40274216</v>
      </c>
      <c r="W387">
        <v>20.59743252</v>
      </c>
      <c r="X387">
        <v>0.31085146917136247</v>
      </c>
      <c r="Y387">
        <v>3.216970480035698</v>
      </c>
      <c r="Z387">
        <v>0.000670226150651111</v>
      </c>
      <c r="AA387" t="s">
        <v>1727</v>
      </c>
      <c r="AB387" t="s">
        <v>853</v>
      </c>
      <c r="AC387" t="s">
        <v>1483</v>
      </c>
    </row>
    <row r="388" spans="1:29" ht="16.5" customHeight="1">
      <c r="A388" t="s">
        <v>982</v>
      </c>
      <c r="B388" s="5">
        <v>26893</v>
      </c>
      <c r="C388" s="1">
        <v>6</v>
      </c>
      <c r="D388" s="1">
        <v>8</v>
      </c>
      <c r="E388" s="1">
        <v>5</v>
      </c>
      <c r="F388" s="1">
        <v>6</v>
      </c>
      <c r="G388" s="1">
        <v>7</v>
      </c>
      <c r="H388" s="1">
        <v>7</v>
      </c>
      <c r="I388" s="1">
        <v>10</v>
      </c>
      <c r="J388" s="1">
        <v>7</v>
      </c>
      <c r="K388" s="1">
        <v>7</v>
      </c>
      <c r="L388" s="1">
        <v>5</v>
      </c>
      <c r="M388" s="1">
        <v>8</v>
      </c>
      <c r="N388" s="1">
        <v>7</v>
      </c>
      <c r="O388" t="s">
        <v>1332</v>
      </c>
      <c r="P388" s="14">
        <f t="shared" si="34"/>
        <v>6.5</v>
      </c>
      <c r="Q388" s="14">
        <f aca="true" t="shared" si="36" ref="Q388:Q451">STDEV(C388:H388)</f>
        <v>1.0488088481701516</v>
      </c>
      <c r="R388" s="14">
        <f aca="true" t="shared" si="37" ref="R388:R451">AVERAGE(I388:N388)</f>
        <v>7.333333333333333</v>
      </c>
      <c r="S388" s="14">
        <f aca="true" t="shared" si="38" ref="S388:S451">STDEV(I388:N388)</f>
        <v>1.632993161855451</v>
      </c>
      <c r="T388" s="14">
        <f t="shared" si="35"/>
        <v>0.8863636363636364</v>
      </c>
      <c r="U388" s="25" t="str">
        <f aca="true" t="shared" si="39" ref="U388:U451">IF(T388="","",IF(T388&gt;1.99,"**** Limited-UP ****",IF(T388&lt;0.5,"++++ Replete-UP ++++","&lt; 2-fold")))</f>
        <v>&lt; 2-fold</v>
      </c>
      <c r="V388">
        <v>0.223351471</v>
      </c>
      <c r="W388">
        <v>0.399175049</v>
      </c>
      <c r="X388">
        <v>0.5595326450376411</v>
      </c>
      <c r="Y388">
        <v>1.7872058205517707</v>
      </c>
      <c r="Z388">
        <v>1</v>
      </c>
      <c r="AA388" t="s">
        <v>1430</v>
      </c>
      <c r="AB388" t="s">
        <v>854</v>
      </c>
      <c r="AC388" t="s">
        <v>1483</v>
      </c>
    </row>
    <row r="389" spans="1:29" ht="16.5" customHeight="1">
      <c r="A389" t="s">
        <v>749</v>
      </c>
      <c r="B389" s="5">
        <v>26941</v>
      </c>
      <c r="C389" s="1">
        <v>30</v>
      </c>
      <c r="D389" s="1">
        <v>26</v>
      </c>
      <c r="E389" s="1">
        <v>21</v>
      </c>
      <c r="F389" s="1">
        <v>26</v>
      </c>
      <c r="G389" s="1">
        <v>35</v>
      </c>
      <c r="H389" s="1">
        <v>29</v>
      </c>
      <c r="I389" s="1">
        <v>28</v>
      </c>
      <c r="J389" s="1">
        <v>33</v>
      </c>
      <c r="K389" s="1">
        <v>34</v>
      </c>
      <c r="L389" s="1">
        <v>30</v>
      </c>
      <c r="M389" s="1">
        <v>38</v>
      </c>
      <c r="N389" s="1">
        <v>38</v>
      </c>
      <c r="O389" t="s">
        <v>1777</v>
      </c>
      <c r="P389" s="14">
        <f aca="true" t="shared" si="40" ref="P389:P452">AVERAGE(C389:H389)</f>
        <v>27.833333333333332</v>
      </c>
      <c r="Q389" s="14">
        <f t="shared" si="36"/>
        <v>4.708148963941839</v>
      </c>
      <c r="R389" s="14">
        <f t="shared" si="37"/>
        <v>33.5</v>
      </c>
      <c r="S389" s="14">
        <f t="shared" si="38"/>
        <v>4.08656334834051</v>
      </c>
      <c r="T389" s="14">
        <f aca="true" t="shared" si="41" ref="T389:T452">P389/R389</f>
        <v>0.8308457711442786</v>
      </c>
      <c r="U389" s="25" t="str">
        <f t="shared" si="39"/>
        <v>&lt; 2-fold</v>
      </c>
      <c r="V389">
        <v>394.1408953</v>
      </c>
      <c r="W389">
        <v>773.2819047</v>
      </c>
      <c r="X389">
        <v>0.5096988470885138</v>
      </c>
      <c r="Y389">
        <v>1.9619428329339363</v>
      </c>
      <c r="Z389">
        <v>0.124055193828655</v>
      </c>
      <c r="AA389" t="s">
        <v>1587</v>
      </c>
      <c r="AB389" t="s">
        <v>750</v>
      </c>
      <c r="AC389" t="s">
        <v>751</v>
      </c>
    </row>
    <row r="390" spans="1:29" ht="16.5" customHeight="1">
      <c r="A390" t="s">
        <v>752</v>
      </c>
      <c r="B390" s="5">
        <v>27083</v>
      </c>
      <c r="C390" s="1">
        <v>1</v>
      </c>
      <c r="D390" s="1">
        <v>1</v>
      </c>
      <c r="E390" s="1">
        <v>1</v>
      </c>
      <c r="F390" s="1">
        <v>1</v>
      </c>
      <c r="G390" s="1">
        <v>1</v>
      </c>
      <c r="H390" s="1">
        <v>1</v>
      </c>
      <c r="I390" s="1">
        <v>1</v>
      </c>
      <c r="J390" s="1">
        <v>1</v>
      </c>
      <c r="K390" s="1">
        <v>2</v>
      </c>
      <c r="L390" s="1">
        <v>1</v>
      </c>
      <c r="M390" s="1">
        <v>1</v>
      </c>
      <c r="N390" s="1">
        <v>2</v>
      </c>
      <c r="O390" t="s">
        <v>1309</v>
      </c>
      <c r="P390" s="14">
        <f t="shared" si="40"/>
        <v>1</v>
      </c>
      <c r="Q390" s="14">
        <f t="shared" si="36"/>
        <v>0</v>
      </c>
      <c r="R390" s="14">
        <f t="shared" si="37"/>
        <v>1.3333333333333333</v>
      </c>
      <c r="S390" s="14">
        <f t="shared" si="38"/>
        <v>0.5163977794943223</v>
      </c>
      <c r="T390" s="14">
        <f t="shared" si="41"/>
        <v>0.75</v>
      </c>
      <c r="U390" s="25" t="str">
        <f t="shared" si="39"/>
        <v>&lt; 2-fold</v>
      </c>
      <c r="V390">
        <v>6.849445102</v>
      </c>
      <c r="W390">
        <v>6.94564585</v>
      </c>
      <c r="X390">
        <v>0.9861494884597377</v>
      </c>
      <c r="Y390">
        <v>1.0140450425643839</v>
      </c>
      <c r="Z390">
        <v>1</v>
      </c>
      <c r="AA390" t="s">
        <v>1483</v>
      </c>
      <c r="AB390" t="s">
        <v>753</v>
      </c>
      <c r="AC390" t="s">
        <v>1483</v>
      </c>
    </row>
    <row r="391" spans="1:29" ht="16.5" customHeight="1">
      <c r="A391" t="s">
        <v>754</v>
      </c>
      <c r="B391" s="5">
        <v>27167</v>
      </c>
      <c r="C391" s="1">
        <v>6</v>
      </c>
      <c r="D391" s="1">
        <v>6</v>
      </c>
      <c r="E391" s="1">
        <v>9</v>
      </c>
      <c r="F391" s="1">
        <v>10</v>
      </c>
      <c r="G391" s="1">
        <v>9</v>
      </c>
      <c r="H391" s="1">
        <v>6</v>
      </c>
      <c r="I391" s="1">
        <v>7</v>
      </c>
      <c r="J391" s="1">
        <v>5</v>
      </c>
      <c r="K391" s="1">
        <v>10</v>
      </c>
      <c r="L391" s="1">
        <v>11</v>
      </c>
      <c r="M391" s="1">
        <v>10</v>
      </c>
      <c r="N391" s="1">
        <v>13</v>
      </c>
      <c r="O391" t="s">
        <v>1530</v>
      </c>
      <c r="P391" s="14">
        <f t="shared" si="40"/>
        <v>7.666666666666667</v>
      </c>
      <c r="Q391" s="14">
        <f t="shared" si="36"/>
        <v>1.8618986725025244</v>
      </c>
      <c r="R391" s="14">
        <f t="shared" si="37"/>
        <v>9.333333333333334</v>
      </c>
      <c r="S391" s="14">
        <f t="shared" si="38"/>
        <v>2.8751811537130445</v>
      </c>
      <c r="T391" s="14">
        <f t="shared" si="41"/>
        <v>0.8214285714285714</v>
      </c>
      <c r="U391" s="25" t="str">
        <f t="shared" si="39"/>
        <v>&lt; 2-fold</v>
      </c>
      <c r="V391">
        <v>132.3729716</v>
      </c>
      <c r="W391">
        <v>612.813535</v>
      </c>
      <c r="X391">
        <v>0.21600856384479172</v>
      </c>
      <c r="Y391">
        <v>4.629446083991968</v>
      </c>
      <c r="Z391">
        <v>1.56270550148966E-11</v>
      </c>
      <c r="AA391" t="s">
        <v>1298</v>
      </c>
      <c r="AB391" t="s">
        <v>755</v>
      </c>
      <c r="AC391" t="s">
        <v>1483</v>
      </c>
    </row>
    <row r="392" spans="1:29" ht="16.5" customHeight="1">
      <c r="A392" t="s">
        <v>756</v>
      </c>
      <c r="B392" s="5">
        <v>27273</v>
      </c>
      <c r="C392" s="1">
        <v>1</v>
      </c>
      <c r="D392" s="1">
        <v>2</v>
      </c>
      <c r="E392" s="1">
        <v>3</v>
      </c>
      <c r="F392" s="1">
        <v>2</v>
      </c>
      <c r="G392" s="1">
        <v>1</v>
      </c>
      <c r="H392" s="1">
        <v>1</v>
      </c>
      <c r="I392" s="1">
        <v>4</v>
      </c>
      <c r="J392" s="1">
        <v>1</v>
      </c>
      <c r="K392" s="1">
        <v>3</v>
      </c>
      <c r="L392" s="1">
        <v>1</v>
      </c>
      <c r="M392" s="1">
        <v>3</v>
      </c>
      <c r="N392" s="1">
        <v>1</v>
      </c>
      <c r="O392" t="s">
        <v>1394</v>
      </c>
      <c r="P392" s="14">
        <f t="shared" si="40"/>
        <v>1.6666666666666667</v>
      </c>
      <c r="Q392" s="14">
        <f t="shared" si="36"/>
        <v>0.8164965809277259</v>
      </c>
      <c r="R392" s="14">
        <f t="shared" si="37"/>
        <v>2.1666666666666665</v>
      </c>
      <c r="S392" s="14">
        <f t="shared" si="38"/>
        <v>1.3291601358251257</v>
      </c>
      <c r="T392" s="14">
        <f t="shared" si="41"/>
        <v>0.7692307692307693</v>
      </c>
      <c r="U392" s="25" t="str">
        <f t="shared" si="39"/>
        <v>&lt; 2-fold</v>
      </c>
      <c r="V392">
        <v>8.412905397</v>
      </c>
      <c r="W392">
        <v>37.52245459</v>
      </c>
      <c r="X392">
        <v>0.2242098894895351</v>
      </c>
      <c r="Y392">
        <v>4.460106564776103</v>
      </c>
      <c r="Z392">
        <v>2.36204304404682E-08</v>
      </c>
      <c r="AA392" t="s">
        <v>757</v>
      </c>
      <c r="AB392" t="s">
        <v>758</v>
      </c>
      <c r="AC392" t="s">
        <v>759</v>
      </c>
    </row>
    <row r="393" spans="1:29" ht="16.5" customHeight="1">
      <c r="A393" t="s">
        <v>760</v>
      </c>
      <c r="B393" s="5">
        <v>27276</v>
      </c>
      <c r="C393" s="1">
        <v>13</v>
      </c>
      <c r="D393" s="1">
        <v>15</v>
      </c>
      <c r="E393" s="1">
        <v>13</v>
      </c>
      <c r="F393" s="1">
        <v>8</v>
      </c>
      <c r="G393" s="1">
        <v>13</v>
      </c>
      <c r="H393" s="1">
        <v>13</v>
      </c>
      <c r="I393" s="1">
        <v>13</v>
      </c>
      <c r="J393" s="1">
        <v>15</v>
      </c>
      <c r="K393" s="1">
        <v>17</v>
      </c>
      <c r="L393" s="1">
        <v>15</v>
      </c>
      <c r="M393" s="1">
        <v>18</v>
      </c>
      <c r="N393" s="1">
        <v>16</v>
      </c>
      <c r="O393" t="s">
        <v>762</v>
      </c>
      <c r="P393" s="14">
        <f t="shared" si="40"/>
        <v>12.5</v>
      </c>
      <c r="Q393" s="14">
        <f t="shared" si="36"/>
        <v>2.345207879911715</v>
      </c>
      <c r="R393" s="14">
        <f t="shared" si="37"/>
        <v>15.666666666666666</v>
      </c>
      <c r="S393" s="14">
        <f t="shared" si="38"/>
        <v>1.7511900715418218</v>
      </c>
      <c r="T393" s="14">
        <f t="shared" si="41"/>
        <v>0.7978723404255319</v>
      </c>
      <c r="U393" s="25" t="str">
        <f t="shared" si="39"/>
        <v>&lt; 2-fold</v>
      </c>
      <c r="V393">
        <v>200.4951702</v>
      </c>
      <c r="W393">
        <v>148.9721282</v>
      </c>
      <c r="X393">
        <v>1.3458569238591305</v>
      </c>
      <c r="Y393">
        <v>0.7430210316358035</v>
      </c>
      <c r="Z393">
        <v>0.896616228929653</v>
      </c>
      <c r="AA393" t="s">
        <v>1264</v>
      </c>
      <c r="AB393" t="s">
        <v>761</v>
      </c>
      <c r="AC393" t="s">
        <v>1483</v>
      </c>
    </row>
    <row r="394" spans="1:29" ht="16.5" customHeight="1">
      <c r="A394" t="s">
        <v>872</v>
      </c>
      <c r="B394" s="5">
        <v>27292</v>
      </c>
      <c r="C394" s="1">
        <v>11</v>
      </c>
      <c r="D394" s="1">
        <v>9</v>
      </c>
      <c r="E394" s="1">
        <v>11</v>
      </c>
      <c r="F394" s="1">
        <v>8</v>
      </c>
      <c r="G394" s="1">
        <v>10</v>
      </c>
      <c r="H394" s="1">
        <v>7</v>
      </c>
      <c r="I394" s="1">
        <v>11</v>
      </c>
      <c r="J394" s="1">
        <v>12</v>
      </c>
      <c r="K394" s="1">
        <v>8</v>
      </c>
      <c r="L394" s="1">
        <v>10</v>
      </c>
      <c r="M394" s="1">
        <v>12</v>
      </c>
      <c r="N394" s="1">
        <v>9</v>
      </c>
      <c r="O394" t="s">
        <v>1334</v>
      </c>
      <c r="P394" s="14">
        <f t="shared" si="40"/>
        <v>9.333333333333334</v>
      </c>
      <c r="Q394" s="14">
        <f t="shared" si="36"/>
        <v>1.6329931618554543</v>
      </c>
      <c r="R394" s="14">
        <f t="shared" si="37"/>
        <v>10.333333333333334</v>
      </c>
      <c r="S394" s="14">
        <f t="shared" si="38"/>
        <v>1.6329931618554543</v>
      </c>
      <c r="T394" s="14">
        <f t="shared" si="41"/>
        <v>0.9032258064516129</v>
      </c>
      <c r="U394" s="25" t="str">
        <f t="shared" si="39"/>
        <v>&lt; 2-fold</v>
      </c>
      <c r="V394">
        <v>238.0182173</v>
      </c>
      <c r="W394">
        <v>821.4224156</v>
      </c>
      <c r="X394">
        <v>0.2897634795200249</v>
      </c>
      <c r="Y394">
        <v>3.4510905296155245</v>
      </c>
      <c r="Z394">
        <v>4.37969850813495E-07</v>
      </c>
      <c r="AA394" t="s">
        <v>1727</v>
      </c>
      <c r="AB394" t="s">
        <v>873</v>
      </c>
      <c r="AC394" t="s">
        <v>1483</v>
      </c>
    </row>
    <row r="395" spans="1:29" ht="16.5" customHeight="1">
      <c r="A395" t="s">
        <v>874</v>
      </c>
      <c r="B395" s="5">
        <v>27656</v>
      </c>
      <c r="C395" s="1">
        <v>31</v>
      </c>
      <c r="D395" s="1">
        <v>33</v>
      </c>
      <c r="E395" s="1">
        <v>30</v>
      </c>
      <c r="F395" s="1">
        <v>28</v>
      </c>
      <c r="G395" s="1">
        <v>29</v>
      </c>
      <c r="H395" s="1">
        <v>25</v>
      </c>
      <c r="I395" s="1">
        <v>29</v>
      </c>
      <c r="J395" s="1">
        <v>27</v>
      </c>
      <c r="K395" s="1">
        <v>28</v>
      </c>
      <c r="L395" s="1">
        <v>30</v>
      </c>
      <c r="M395" s="1">
        <v>28</v>
      </c>
      <c r="N395" s="1">
        <v>25</v>
      </c>
      <c r="O395" t="s">
        <v>1594</v>
      </c>
      <c r="P395" s="14">
        <f t="shared" si="40"/>
        <v>29.333333333333332</v>
      </c>
      <c r="Q395" s="14">
        <f t="shared" si="36"/>
        <v>2.7325202042558927</v>
      </c>
      <c r="R395" s="14">
        <f t="shared" si="37"/>
        <v>27.833333333333332</v>
      </c>
      <c r="S395" s="14">
        <f t="shared" si="38"/>
        <v>1.7224014243685084</v>
      </c>
      <c r="T395" s="14">
        <f t="shared" si="41"/>
        <v>1.0538922155688624</v>
      </c>
      <c r="U395" s="25" t="str">
        <f t="shared" si="39"/>
        <v>&lt; 2-fold</v>
      </c>
      <c r="V395">
        <v>602.8256195</v>
      </c>
      <c r="W395">
        <v>465.917117</v>
      </c>
      <c r="X395">
        <v>1.2938473335805776</v>
      </c>
      <c r="Y395">
        <v>0.7728887126370714</v>
      </c>
      <c r="Z395">
        <v>0.959698987743803</v>
      </c>
      <c r="AA395" t="s">
        <v>1757</v>
      </c>
      <c r="AB395" t="s">
        <v>875</v>
      </c>
      <c r="AC395" t="s">
        <v>1483</v>
      </c>
    </row>
    <row r="396" spans="1:29" ht="16.5" customHeight="1">
      <c r="A396" t="s">
        <v>876</v>
      </c>
      <c r="B396" s="5">
        <v>27836</v>
      </c>
      <c r="C396" s="1">
        <v>1</v>
      </c>
      <c r="D396" s="1">
        <v>1</v>
      </c>
      <c r="E396" s="1">
        <v>1</v>
      </c>
      <c r="F396" s="1">
        <v>1</v>
      </c>
      <c r="G396" s="1">
        <v>1</v>
      </c>
      <c r="H396" s="1">
        <v>0</v>
      </c>
      <c r="I396" s="1">
        <v>0</v>
      </c>
      <c r="J396" s="1">
        <v>1</v>
      </c>
      <c r="K396" s="1">
        <v>1</v>
      </c>
      <c r="L396" s="1">
        <v>1</v>
      </c>
      <c r="M396" s="1">
        <v>2</v>
      </c>
      <c r="N396" s="1">
        <v>1</v>
      </c>
      <c r="O396" t="s">
        <v>1332</v>
      </c>
      <c r="P396" s="14">
        <f t="shared" si="40"/>
        <v>0.8333333333333334</v>
      </c>
      <c r="Q396" s="14">
        <f t="shared" si="36"/>
        <v>0.40824829046386296</v>
      </c>
      <c r="R396" s="14">
        <f t="shared" si="37"/>
        <v>1</v>
      </c>
      <c r="S396" s="14">
        <f t="shared" si="38"/>
        <v>0.6324555320336759</v>
      </c>
      <c r="T396" s="14">
        <f t="shared" si="41"/>
        <v>0.8333333333333334</v>
      </c>
      <c r="U396" s="25" t="str">
        <f t="shared" si="39"/>
        <v>&lt; 2-fold</v>
      </c>
      <c r="V396">
        <v>21.73954315</v>
      </c>
      <c r="W396">
        <v>13.73162168</v>
      </c>
      <c r="X396">
        <v>1.5831737617461072</v>
      </c>
      <c r="Y396">
        <v>0.6316426056082968</v>
      </c>
      <c r="Z396">
        <v>0.623247274428535</v>
      </c>
      <c r="AA396" t="s">
        <v>877</v>
      </c>
      <c r="AB396" t="s">
        <v>878</v>
      </c>
      <c r="AC396" t="s">
        <v>879</v>
      </c>
    </row>
    <row r="397" spans="1:29" ht="16.5" customHeight="1">
      <c r="A397" t="s">
        <v>880</v>
      </c>
      <c r="B397" s="5">
        <v>27850</v>
      </c>
      <c r="C397" s="1">
        <v>9</v>
      </c>
      <c r="D397" s="1">
        <v>7</v>
      </c>
      <c r="E397" s="1">
        <v>4</v>
      </c>
      <c r="F397" s="1">
        <v>6</v>
      </c>
      <c r="G397" s="1">
        <v>5</v>
      </c>
      <c r="H397" s="1">
        <v>9</v>
      </c>
      <c r="I397" s="1">
        <v>6</v>
      </c>
      <c r="J397" s="1">
        <v>5</v>
      </c>
      <c r="K397" s="1">
        <v>7</v>
      </c>
      <c r="L397" s="1">
        <v>4</v>
      </c>
      <c r="M397" s="1">
        <v>5</v>
      </c>
      <c r="N397" s="1">
        <v>5</v>
      </c>
      <c r="O397" t="s">
        <v>1602</v>
      </c>
      <c r="P397" s="14">
        <f t="shared" si="40"/>
        <v>6.666666666666667</v>
      </c>
      <c r="Q397" s="14">
        <f t="shared" si="36"/>
        <v>2.0655911179772883</v>
      </c>
      <c r="R397" s="14">
        <f t="shared" si="37"/>
        <v>5.333333333333333</v>
      </c>
      <c r="S397" s="14">
        <f t="shared" si="38"/>
        <v>1.0327955589886455</v>
      </c>
      <c r="T397" s="14">
        <f t="shared" si="41"/>
        <v>1.2500000000000002</v>
      </c>
      <c r="U397" s="25" t="str">
        <f t="shared" si="39"/>
        <v>&lt; 2-fold</v>
      </c>
      <c r="V397">
        <v>221.6391094</v>
      </c>
      <c r="W397">
        <v>147.6149331</v>
      </c>
      <c r="X397">
        <v>1.5014680747093059</v>
      </c>
      <c r="Y397">
        <v>0.666014826984321</v>
      </c>
      <c r="Z397">
        <v>0.643974295584505</v>
      </c>
      <c r="AA397" t="s">
        <v>1576</v>
      </c>
      <c r="AB397" t="s">
        <v>881</v>
      </c>
      <c r="AC397" t="s">
        <v>882</v>
      </c>
    </row>
    <row r="398" spans="1:29" ht="16.5" customHeight="1">
      <c r="A398" t="s">
        <v>883</v>
      </c>
      <c r="B398" s="5">
        <v>27892</v>
      </c>
      <c r="C398" s="1">
        <v>9</v>
      </c>
      <c r="D398" s="1">
        <v>11</v>
      </c>
      <c r="E398" s="1">
        <v>10</v>
      </c>
      <c r="F398" s="1">
        <v>11</v>
      </c>
      <c r="G398" s="1">
        <v>12</v>
      </c>
      <c r="H398" s="1">
        <v>12</v>
      </c>
      <c r="I398" s="1">
        <v>6</v>
      </c>
      <c r="J398" s="1">
        <v>10</v>
      </c>
      <c r="K398" s="1">
        <v>11</v>
      </c>
      <c r="L398" s="1">
        <v>6</v>
      </c>
      <c r="M398" s="1">
        <v>11</v>
      </c>
      <c r="N398" s="1">
        <v>10</v>
      </c>
      <c r="O398" t="s">
        <v>1538</v>
      </c>
      <c r="P398" s="14">
        <f t="shared" si="40"/>
        <v>10.833333333333334</v>
      </c>
      <c r="Q398" s="14">
        <f t="shared" si="36"/>
        <v>1.1690451944500122</v>
      </c>
      <c r="R398" s="14">
        <f t="shared" si="37"/>
        <v>9</v>
      </c>
      <c r="S398" s="14">
        <f t="shared" si="38"/>
        <v>2.3664319132398464</v>
      </c>
      <c r="T398" s="14">
        <f t="shared" si="41"/>
        <v>1.2037037037037037</v>
      </c>
      <c r="U398" s="25" t="str">
        <f t="shared" si="39"/>
        <v>&lt; 2-fold</v>
      </c>
      <c r="V398">
        <v>56.35902111</v>
      </c>
      <c r="W398">
        <v>95.96168175</v>
      </c>
      <c r="X398">
        <v>0.5873075594571893</v>
      </c>
      <c r="Y398">
        <v>1.7026853884261866</v>
      </c>
      <c r="Z398">
        <v>0.420288988822504</v>
      </c>
      <c r="AA398" t="s">
        <v>780</v>
      </c>
      <c r="AB398" t="s">
        <v>781</v>
      </c>
      <c r="AC398" t="s">
        <v>782</v>
      </c>
    </row>
    <row r="399" spans="1:29" ht="16.5" customHeight="1">
      <c r="A399" t="s">
        <v>783</v>
      </c>
      <c r="B399" s="5">
        <v>27997</v>
      </c>
      <c r="C399" s="1">
        <v>5</v>
      </c>
      <c r="D399" s="1">
        <v>3</v>
      </c>
      <c r="E399" s="1">
        <v>5</v>
      </c>
      <c r="F399" s="1">
        <v>4</v>
      </c>
      <c r="G399" s="1">
        <v>3</v>
      </c>
      <c r="H399" s="1">
        <v>5</v>
      </c>
      <c r="I399" s="1">
        <v>5</v>
      </c>
      <c r="J399" s="1">
        <v>2</v>
      </c>
      <c r="K399" s="1">
        <v>3</v>
      </c>
      <c r="L399" s="1">
        <v>1</v>
      </c>
      <c r="M399" s="1">
        <v>3</v>
      </c>
      <c r="N399" s="1">
        <v>4</v>
      </c>
      <c r="O399" t="s">
        <v>963</v>
      </c>
      <c r="P399" s="14">
        <f t="shared" si="40"/>
        <v>4.166666666666667</v>
      </c>
      <c r="Q399" s="14">
        <f t="shared" si="36"/>
        <v>0.9831920802501746</v>
      </c>
      <c r="R399" s="14">
        <f t="shared" si="37"/>
        <v>3</v>
      </c>
      <c r="S399" s="14">
        <f t="shared" si="38"/>
        <v>1.4142135623730951</v>
      </c>
      <c r="T399" s="14">
        <f t="shared" si="41"/>
        <v>1.388888888888889</v>
      </c>
      <c r="U399" s="25" t="str">
        <f t="shared" si="39"/>
        <v>&lt; 2-fold</v>
      </c>
      <c r="V399">
        <v>54.64665983</v>
      </c>
      <c r="W399">
        <v>118.3953195</v>
      </c>
      <c r="X399">
        <v>0.4615609811332111</v>
      </c>
      <c r="Y399">
        <v>2.1665609548381433</v>
      </c>
      <c r="Z399">
        <v>0.0466764104998708</v>
      </c>
      <c r="AA399" t="s">
        <v>1576</v>
      </c>
      <c r="AB399" t="s">
        <v>887</v>
      </c>
      <c r="AC399" t="s">
        <v>888</v>
      </c>
    </row>
    <row r="400" spans="1:29" ht="16.5" customHeight="1">
      <c r="A400" t="s">
        <v>815</v>
      </c>
      <c r="B400" s="5">
        <v>28049</v>
      </c>
      <c r="C400" s="1">
        <v>11</v>
      </c>
      <c r="D400" s="1">
        <v>16</v>
      </c>
      <c r="E400" s="1">
        <v>9</v>
      </c>
      <c r="F400" s="1">
        <v>14</v>
      </c>
      <c r="G400" s="1">
        <v>11</v>
      </c>
      <c r="H400" s="1">
        <v>14</v>
      </c>
      <c r="I400" s="1">
        <v>14</v>
      </c>
      <c r="J400" s="1">
        <v>16</v>
      </c>
      <c r="K400" s="1">
        <v>16</v>
      </c>
      <c r="L400" s="1">
        <v>13</v>
      </c>
      <c r="M400" s="1">
        <v>14</v>
      </c>
      <c r="N400" s="1">
        <v>16</v>
      </c>
      <c r="O400" t="s">
        <v>1745</v>
      </c>
      <c r="P400" s="14">
        <f t="shared" si="40"/>
        <v>12.5</v>
      </c>
      <c r="Q400" s="14">
        <f t="shared" si="36"/>
        <v>2.588435821108957</v>
      </c>
      <c r="R400" s="14">
        <f t="shared" si="37"/>
        <v>14.833333333333334</v>
      </c>
      <c r="S400" s="14">
        <f t="shared" si="38"/>
        <v>1.3291601358251257</v>
      </c>
      <c r="T400" s="14">
        <f t="shared" si="41"/>
        <v>0.8426966292134831</v>
      </c>
      <c r="U400" s="25" t="str">
        <f t="shared" si="39"/>
        <v>&lt; 2-fold</v>
      </c>
      <c r="V400">
        <v>104.8262903</v>
      </c>
      <c r="W400">
        <v>471.3458977</v>
      </c>
      <c r="X400">
        <v>0.2223977991778754</v>
      </c>
      <c r="Y400">
        <v>4.496447373565027</v>
      </c>
      <c r="Z400">
        <v>5.59787667093558E-11</v>
      </c>
      <c r="AA400" t="s">
        <v>1727</v>
      </c>
      <c r="AB400" t="s">
        <v>890</v>
      </c>
      <c r="AC400" t="s">
        <v>1483</v>
      </c>
    </row>
    <row r="401" spans="1:29" ht="16.5" customHeight="1">
      <c r="A401" t="s">
        <v>891</v>
      </c>
      <c r="B401" s="5">
        <v>28189</v>
      </c>
      <c r="C401" s="1">
        <v>1</v>
      </c>
      <c r="D401" s="1">
        <v>2</v>
      </c>
      <c r="E401" s="1">
        <v>1</v>
      </c>
      <c r="F401" s="1">
        <v>4</v>
      </c>
      <c r="G401" s="1">
        <v>3</v>
      </c>
      <c r="H401" s="1">
        <v>3</v>
      </c>
      <c r="I401" s="1">
        <v>3</v>
      </c>
      <c r="J401" s="1">
        <v>1</v>
      </c>
      <c r="K401" s="1">
        <v>1</v>
      </c>
      <c r="L401" s="1">
        <v>2</v>
      </c>
      <c r="M401" s="1">
        <v>2</v>
      </c>
      <c r="N401" s="1">
        <v>5</v>
      </c>
      <c r="O401" t="s">
        <v>893</v>
      </c>
      <c r="P401" s="14">
        <f t="shared" si="40"/>
        <v>2.3333333333333335</v>
      </c>
      <c r="Q401" s="14">
        <f t="shared" si="36"/>
        <v>1.211060141638997</v>
      </c>
      <c r="R401" s="14">
        <f t="shared" si="37"/>
        <v>2.3333333333333335</v>
      </c>
      <c r="S401" s="14">
        <f t="shared" si="38"/>
        <v>1.5055453054181622</v>
      </c>
      <c r="T401" s="14">
        <f t="shared" si="41"/>
        <v>1</v>
      </c>
      <c r="U401" s="25" t="str">
        <f t="shared" si="39"/>
        <v>&lt; 2-fold</v>
      </c>
      <c r="V401">
        <v>28.88679021</v>
      </c>
      <c r="W401">
        <v>34.00971416</v>
      </c>
      <c r="X401">
        <v>0.8493688031043423</v>
      </c>
      <c r="Y401">
        <v>1.177344866382093</v>
      </c>
      <c r="Z401">
        <v>1</v>
      </c>
      <c r="AA401" t="s">
        <v>1757</v>
      </c>
      <c r="AB401" t="s">
        <v>892</v>
      </c>
      <c r="AC401" t="s">
        <v>1483</v>
      </c>
    </row>
    <row r="402" spans="1:29" ht="16.5" customHeight="1">
      <c r="A402" t="s">
        <v>791</v>
      </c>
      <c r="B402" s="5">
        <v>28209</v>
      </c>
      <c r="C402" s="1">
        <v>1</v>
      </c>
      <c r="D402" s="1">
        <v>1</v>
      </c>
      <c r="E402" s="1">
        <v>2</v>
      </c>
      <c r="F402" s="1">
        <v>2</v>
      </c>
      <c r="G402" s="1">
        <v>1</v>
      </c>
      <c r="H402" s="1">
        <v>1</v>
      </c>
      <c r="I402" s="1">
        <v>3</v>
      </c>
      <c r="J402" s="1">
        <v>3</v>
      </c>
      <c r="K402" s="1">
        <v>4</v>
      </c>
      <c r="L402" s="1">
        <v>2</v>
      </c>
      <c r="M402" s="1">
        <v>1</v>
      </c>
      <c r="N402" s="1">
        <v>3</v>
      </c>
      <c r="O402" t="s">
        <v>762</v>
      </c>
      <c r="P402" s="14">
        <f t="shared" si="40"/>
        <v>1.3333333333333333</v>
      </c>
      <c r="Q402" s="14">
        <f t="shared" si="36"/>
        <v>0.5163977794943223</v>
      </c>
      <c r="R402" s="14">
        <f t="shared" si="37"/>
        <v>2.6666666666666665</v>
      </c>
      <c r="S402" s="14">
        <f t="shared" si="38"/>
        <v>1.0327955589886446</v>
      </c>
      <c r="T402" s="14">
        <f t="shared" si="41"/>
        <v>0.5</v>
      </c>
      <c r="U402" s="25" t="str">
        <f t="shared" si="39"/>
        <v>&lt; 2-fold</v>
      </c>
      <c r="V402">
        <v>132.9685756</v>
      </c>
      <c r="W402">
        <v>566.9882394</v>
      </c>
      <c r="X402">
        <v>0.2345173433239293</v>
      </c>
      <c r="Y402">
        <v>4.264076958345638</v>
      </c>
      <c r="Z402">
        <v>3.45321590721975E-10</v>
      </c>
      <c r="AA402" t="s">
        <v>1727</v>
      </c>
      <c r="AB402" t="s">
        <v>792</v>
      </c>
      <c r="AC402" t="s">
        <v>1483</v>
      </c>
    </row>
    <row r="403" spans="1:29" ht="16.5" customHeight="1">
      <c r="A403" t="s">
        <v>793</v>
      </c>
      <c r="B403" s="5">
        <v>28239</v>
      </c>
      <c r="C403" s="1">
        <v>23</v>
      </c>
      <c r="D403" s="1">
        <v>25</v>
      </c>
      <c r="E403" s="1">
        <v>22</v>
      </c>
      <c r="F403" s="1">
        <v>23</v>
      </c>
      <c r="G403" s="1">
        <v>24</v>
      </c>
      <c r="H403" s="1">
        <v>20</v>
      </c>
      <c r="I403" s="1">
        <v>22</v>
      </c>
      <c r="J403" s="1">
        <v>18</v>
      </c>
      <c r="K403" s="1">
        <v>19</v>
      </c>
      <c r="L403" s="1">
        <v>21</v>
      </c>
      <c r="M403" s="1">
        <v>18</v>
      </c>
      <c r="N403" s="1">
        <v>20</v>
      </c>
      <c r="O403" t="s">
        <v>1200</v>
      </c>
      <c r="P403" s="14">
        <f t="shared" si="40"/>
        <v>22.833333333333332</v>
      </c>
      <c r="Q403" s="14">
        <f t="shared" si="36"/>
        <v>1.7224014243685086</v>
      </c>
      <c r="R403" s="14">
        <f t="shared" si="37"/>
        <v>19.666666666666668</v>
      </c>
      <c r="S403" s="14">
        <f t="shared" si="38"/>
        <v>1.632993161855452</v>
      </c>
      <c r="T403" s="14">
        <f t="shared" si="41"/>
        <v>1.1610169491525422</v>
      </c>
      <c r="U403" s="25" t="str">
        <f t="shared" si="39"/>
        <v>&lt; 2-fold</v>
      </c>
      <c r="V403">
        <v>72.88702994</v>
      </c>
      <c r="W403">
        <v>197.0328041</v>
      </c>
      <c r="X403">
        <v>0.3699233245597402</v>
      </c>
      <c r="Y403">
        <v>2.703262902359936</v>
      </c>
      <c r="Z403">
        <v>0.000642659393299387</v>
      </c>
      <c r="AA403" t="s">
        <v>1752</v>
      </c>
      <c r="AB403" t="s">
        <v>1753</v>
      </c>
      <c r="AC403" t="s">
        <v>1483</v>
      </c>
    </row>
    <row r="404" spans="1:29" ht="16.5" customHeight="1">
      <c r="A404" t="s">
        <v>794</v>
      </c>
      <c r="B404" s="5">
        <v>28241</v>
      </c>
      <c r="C404" s="1">
        <v>13</v>
      </c>
      <c r="D404" s="1">
        <v>6</v>
      </c>
      <c r="E404" s="1">
        <v>6</v>
      </c>
      <c r="F404" s="1">
        <v>7</v>
      </c>
      <c r="G404" s="1">
        <v>6</v>
      </c>
      <c r="H404" s="1">
        <v>6</v>
      </c>
      <c r="I404" s="1">
        <v>8</v>
      </c>
      <c r="J404" s="1">
        <v>9</v>
      </c>
      <c r="K404" s="1">
        <v>8</v>
      </c>
      <c r="L404" s="1">
        <v>9</v>
      </c>
      <c r="M404" s="1">
        <v>8</v>
      </c>
      <c r="N404" s="1">
        <v>9</v>
      </c>
      <c r="O404" t="s">
        <v>1633</v>
      </c>
      <c r="P404" s="14">
        <f t="shared" si="40"/>
        <v>7.333333333333333</v>
      </c>
      <c r="Q404" s="14">
        <f t="shared" si="36"/>
        <v>2.8047578623950167</v>
      </c>
      <c r="R404" s="14">
        <f t="shared" si="37"/>
        <v>8.5</v>
      </c>
      <c r="S404" s="14">
        <f t="shared" si="38"/>
        <v>0.5477225575051661</v>
      </c>
      <c r="T404" s="14">
        <f t="shared" si="41"/>
        <v>0.8627450980392156</v>
      </c>
      <c r="U404" s="25" t="str">
        <f t="shared" si="39"/>
        <v>&lt; 2-fold</v>
      </c>
      <c r="V404">
        <v>309.3417869</v>
      </c>
      <c r="W404">
        <v>436.2184934</v>
      </c>
      <c r="X404">
        <v>0.7091441366662609</v>
      </c>
      <c r="Y404">
        <v>1.4101505579684748</v>
      </c>
      <c r="Z404">
        <v>0.80528680526804</v>
      </c>
      <c r="AA404" t="s">
        <v>1752</v>
      </c>
      <c r="AB404" t="s">
        <v>1753</v>
      </c>
      <c r="AC404" t="s">
        <v>1807</v>
      </c>
    </row>
    <row r="405" spans="1:29" ht="16.5" customHeight="1">
      <c r="A405" t="s">
        <v>795</v>
      </c>
      <c r="B405" s="5">
        <v>28330</v>
      </c>
      <c r="C405" s="1">
        <v>4</v>
      </c>
      <c r="D405" s="1">
        <v>3</v>
      </c>
      <c r="E405" s="1">
        <v>4</v>
      </c>
      <c r="F405" s="1">
        <v>5</v>
      </c>
      <c r="G405" s="1">
        <v>5</v>
      </c>
      <c r="H405" s="1">
        <v>5</v>
      </c>
      <c r="I405" s="1">
        <v>3</v>
      </c>
      <c r="J405" s="1">
        <v>3</v>
      </c>
      <c r="K405" s="1">
        <v>4</v>
      </c>
      <c r="L405" s="1">
        <v>4</v>
      </c>
      <c r="M405" s="1">
        <v>5</v>
      </c>
      <c r="N405" s="1">
        <v>6</v>
      </c>
      <c r="O405" t="s">
        <v>1300</v>
      </c>
      <c r="P405" s="14">
        <f t="shared" si="40"/>
        <v>4.333333333333333</v>
      </c>
      <c r="Q405" s="14">
        <f t="shared" si="36"/>
        <v>0.8164965809277255</v>
      </c>
      <c r="R405" s="14">
        <f t="shared" si="37"/>
        <v>4.166666666666667</v>
      </c>
      <c r="S405" s="14">
        <f t="shared" si="38"/>
        <v>1.1690451944500118</v>
      </c>
      <c r="T405" s="14">
        <f t="shared" si="41"/>
        <v>1.0399999999999998</v>
      </c>
      <c r="U405" s="25" t="str">
        <f t="shared" si="39"/>
        <v>&lt; 2-fold</v>
      </c>
      <c r="V405">
        <v>23.22855295</v>
      </c>
      <c r="W405">
        <v>47.74133585</v>
      </c>
      <c r="X405">
        <v>0.48655012551350724</v>
      </c>
      <c r="Y405">
        <v>2.055286696195167</v>
      </c>
      <c r="Z405">
        <v>0.117488504592959</v>
      </c>
      <c r="AA405" t="s">
        <v>796</v>
      </c>
      <c r="AB405" t="s">
        <v>797</v>
      </c>
      <c r="AC405" t="s">
        <v>1483</v>
      </c>
    </row>
    <row r="406" spans="1:29" ht="16.5" customHeight="1">
      <c r="A406" t="s">
        <v>798</v>
      </c>
      <c r="B406" s="5">
        <v>28334</v>
      </c>
      <c r="C406" s="1">
        <v>13</v>
      </c>
      <c r="D406" s="1">
        <v>16</v>
      </c>
      <c r="E406" s="1">
        <v>14</v>
      </c>
      <c r="F406" s="1">
        <v>17</v>
      </c>
      <c r="G406" s="1">
        <v>16</v>
      </c>
      <c r="H406" s="1">
        <v>16</v>
      </c>
      <c r="I406" s="1">
        <v>11</v>
      </c>
      <c r="J406" s="1">
        <v>10</v>
      </c>
      <c r="K406" s="1">
        <v>8</v>
      </c>
      <c r="L406" s="1">
        <v>9</v>
      </c>
      <c r="M406" s="1">
        <v>12</v>
      </c>
      <c r="N406" s="1">
        <v>12</v>
      </c>
      <c r="O406" t="s">
        <v>1582</v>
      </c>
      <c r="P406" s="14">
        <f t="shared" si="40"/>
        <v>15.333333333333334</v>
      </c>
      <c r="Q406" s="14">
        <f t="shared" si="36"/>
        <v>1.505545305418162</v>
      </c>
      <c r="R406" s="14">
        <f t="shared" si="37"/>
        <v>10.333333333333334</v>
      </c>
      <c r="S406" s="14">
        <f t="shared" si="38"/>
        <v>1.6329931618554543</v>
      </c>
      <c r="T406" s="14">
        <f t="shared" si="41"/>
        <v>1.4838709677419355</v>
      </c>
      <c r="U406" s="25" t="str">
        <f t="shared" si="39"/>
        <v>&lt; 2-fold</v>
      </c>
      <c r="V406">
        <v>416.8482948</v>
      </c>
      <c r="W406">
        <v>112.3278588</v>
      </c>
      <c r="X406">
        <v>3.710996535082177</v>
      </c>
      <c r="Y406">
        <v>0.26946939738327075</v>
      </c>
      <c r="Z406">
        <v>2.29336260105229E-07</v>
      </c>
      <c r="AA406" t="s">
        <v>1752</v>
      </c>
      <c r="AB406" t="s">
        <v>1753</v>
      </c>
      <c r="AC406" t="s">
        <v>1807</v>
      </c>
    </row>
    <row r="407" spans="1:29" ht="16.5" customHeight="1">
      <c r="A407" t="s">
        <v>799</v>
      </c>
      <c r="B407" s="5">
        <v>28425</v>
      </c>
      <c r="C407" s="1">
        <v>9</v>
      </c>
      <c r="D407" s="1">
        <v>4</v>
      </c>
      <c r="E407" s="1">
        <v>7</v>
      </c>
      <c r="F407" s="1">
        <v>6</v>
      </c>
      <c r="G407" s="1">
        <v>10</v>
      </c>
      <c r="H407" s="1">
        <v>10</v>
      </c>
      <c r="I407" s="1">
        <v>9</v>
      </c>
      <c r="J407" s="1">
        <v>6</v>
      </c>
      <c r="K407" s="1">
        <v>8</v>
      </c>
      <c r="L407" s="1">
        <v>7</v>
      </c>
      <c r="M407" s="1">
        <v>10</v>
      </c>
      <c r="N407" s="1">
        <v>10</v>
      </c>
      <c r="O407" t="s">
        <v>1545</v>
      </c>
      <c r="P407" s="14">
        <f t="shared" si="40"/>
        <v>7.666666666666667</v>
      </c>
      <c r="Q407" s="14">
        <f t="shared" si="36"/>
        <v>2.4221202832779927</v>
      </c>
      <c r="R407" s="14">
        <f t="shared" si="37"/>
        <v>8.333333333333334</v>
      </c>
      <c r="S407" s="14">
        <f t="shared" si="38"/>
        <v>1.632993161855451</v>
      </c>
      <c r="T407" s="14">
        <f t="shared" si="41"/>
        <v>0.9199999999999999</v>
      </c>
      <c r="U407" s="25" t="str">
        <f t="shared" si="39"/>
        <v>&lt; 2-fold</v>
      </c>
      <c r="V407">
        <v>367.0409169</v>
      </c>
      <c r="W407">
        <v>1590.792405</v>
      </c>
      <c r="X407">
        <v>0.2307283563501801</v>
      </c>
      <c r="Y407">
        <v>4.334101000062099</v>
      </c>
      <c r="Z407">
        <v>1.14319800942493E-10</v>
      </c>
      <c r="AA407" t="s">
        <v>1727</v>
      </c>
      <c r="AB407" t="s">
        <v>800</v>
      </c>
      <c r="AC407" t="s">
        <v>1483</v>
      </c>
    </row>
    <row r="408" spans="1:29" ht="16.5" customHeight="1">
      <c r="A408" t="s">
        <v>801</v>
      </c>
      <c r="B408" s="5">
        <v>28443</v>
      </c>
      <c r="C408" s="1">
        <v>3</v>
      </c>
      <c r="D408" s="1">
        <v>4</v>
      </c>
      <c r="E408" s="1">
        <v>5</v>
      </c>
      <c r="F408" s="1">
        <v>3</v>
      </c>
      <c r="G408" s="1">
        <v>3</v>
      </c>
      <c r="H408" s="1">
        <v>3</v>
      </c>
      <c r="I408" s="1">
        <v>5</v>
      </c>
      <c r="J408" s="1">
        <v>5</v>
      </c>
      <c r="K408" s="1">
        <v>4</v>
      </c>
      <c r="L408" s="1">
        <v>6</v>
      </c>
      <c r="M408" s="1">
        <v>4</v>
      </c>
      <c r="N408" s="1">
        <v>7</v>
      </c>
      <c r="O408" t="s">
        <v>696</v>
      </c>
      <c r="P408" s="14">
        <f t="shared" si="40"/>
        <v>3.5</v>
      </c>
      <c r="Q408" s="14">
        <f t="shared" si="36"/>
        <v>0.8366600265340756</v>
      </c>
      <c r="R408" s="14">
        <f t="shared" si="37"/>
        <v>5.166666666666667</v>
      </c>
      <c r="S408" s="14">
        <f t="shared" si="38"/>
        <v>1.1690451944500129</v>
      </c>
      <c r="T408" s="14">
        <f t="shared" si="41"/>
        <v>0.6774193548387096</v>
      </c>
      <c r="U408" s="25" t="str">
        <f t="shared" si="39"/>
        <v>&lt; 2-fold</v>
      </c>
      <c r="V408">
        <v>340.8343443</v>
      </c>
      <c r="W408">
        <v>706.2204965</v>
      </c>
      <c r="X408">
        <v>0.4826174629441671</v>
      </c>
      <c r="Y408">
        <v>2.0720344305396337</v>
      </c>
      <c r="Z408">
        <v>0.066515164607685</v>
      </c>
      <c r="AA408" t="s">
        <v>1727</v>
      </c>
      <c r="AB408" t="s">
        <v>695</v>
      </c>
      <c r="AC408" t="s">
        <v>1483</v>
      </c>
    </row>
    <row r="409" spans="1:29" ht="16.5" customHeight="1">
      <c r="A409" t="s">
        <v>697</v>
      </c>
      <c r="B409" s="5">
        <v>28521</v>
      </c>
      <c r="C409" s="1">
        <v>1</v>
      </c>
      <c r="D409" s="1">
        <v>4</v>
      </c>
      <c r="E409" s="1">
        <v>2</v>
      </c>
      <c r="F409" s="1">
        <v>3</v>
      </c>
      <c r="G409" s="1">
        <v>1</v>
      </c>
      <c r="H409" s="1">
        <v>1</v>
      </c>
      <c r="I409" s="1">
        <v>3</v>
      </c>
      <c r="J409" s="1">
        <v>1</v>
      </c>
      <c r="K409" s="1">
        <v>2</v>
      </c>
      <c r="L409" s="1">
        <v>3</v>
      </c>
      <c r="M409" s="1">
        <v>3</v>
      </c>
      <c r="N409" s="1">
        <v>3</v>
      </c>
      <c r="O409" t="s">
        <v>1532</v>
      </c>
      <c r="P409" s="14">
        <f t="shared" si="40"/>
        <v>2</v>
      </c>
      <c r="Q409" s="14">
        <f t="shared" si="36"/>
        <v>1.2649110640673518</v>
      </c>
      <c r="R409" s="14">
        <f t="shared" si="37"/>
        <v>2.5</v>
      </c>
      <c r="S409" s="14">
        <f t="shared" si="38"/>
        <v>0.8366600265340756</v>
      </c>
      <c r="T409" s="14">
        <f t="shared" si="41"/>
        <v>0.8</v>
      </c>
      <c r="U409" s="25" t="str">
        <f t="shared" si="39"/>
        <v>&lt; 2-fold</v>
      </c>
      <c r="V409">
        <v>283.5819173</v>
      </c>
      <c r="W409">
        <v>571.93801</v>
      </c>
      <c r="X409">
        <v>0.4958263174360452</v>
      </c>
      <c r="Y409">
        <v>2.0168352603207396</v>
      </c>
      <c r="Z409">
        <v>0.091988563198171</v>
      </c>
      <c r="AA409" t="s">
        <v>698</v>
      </c>
      <c r="AB409" t="s">
        <v>699</v>
      </c>
      <c r="AC409" t="s">
        <v>700</v>
      </c>
    </row>
    <row r="410" spans="1:29" ht="16.5" customHeight="1">
      <c r="A410" t="s">
        <v>701</v>
      </c>
      <c r="B410" s="5">
        <v>28544</v>
      </c>
      <c r="C410" s="1">
        <v>3</v>
      </c>
      <c r="D410" s="1">
        <v>3</v>
      </c>
      <c r="E410" s="1">
        <v>3</v>
      </c>
      <c r="F410" s="1">
        <v>2</v>
      </c>
      <c r="G410" s="1">
        <v>2</v>
      </c>
      <c r="H410" s="1">
        <v>1</v>
      </c>
      <c r="I410" s="1">
        <v>2</v>
      </c>
      <c r="J410" s="1">
        <v>2</v>
      </c>
      <c r="K410" s="1">
        <v>2</v>
      </c>
      <c r="L410" s="1">
        <v>3</v>
      </c>
      <c r="M410" s="1">
        <v>2</v>
      </c>
      <c r="N410" s="1">
        <v>2</v>
      </c>
      <c r="O410" t="s">
        <v>1699</v>
      </c>
      <c r="P410" s="14">
        <f t="shared" si="40"/>
        <v>2.3333333333333335</v>
      </c>
      <c r="Q410" s="14">
        <f t="shared" si="36"/>
        <v>0.8164965809277264</v>
      </c>
      <c r="R410" s="14">
        <f t="shared" si="37"/>
        <v>2.1666666666666665</v>
      </c>
      <c r="S410" s="14">
        <f t="shared" si="38"/>
        <v>0.40824829046386274</v>
      </c>
      <c r="T410" s="14">
        <f t="shared" si="41"/>
        <v>1.076923076923077</v>
      </c>
      <c r="U410" s="25" t="str">
        <f t="shared" si="39"/>
        <v>&lt; 2-fold</v>
      </c>
      <c r="V410">
        <v>23.45190442</v>
      </c>
      <c r="W410">
        <v>21.07644258</v>
      </c>
      <c r="X410">
        <v>1.1127069632829851</v>
      </c>
      <c r="Y410">
        <v>0.8987092136545556</v>
      </c>
      <c r="Z410">
        <v>1</v>
      </c>
      <c r="AA410" t="s">
        <v>702</v>
      </c>
      <c r="AB410" t="s">
        <v>1483</v>
      </c>
      <c r="AC410" t="s">
        <v>703</v>
      </c>
    </row>
    <row r="411" spans="1:29" ht="16.5" customHeight="1">
      <c r="A411" t="s">
        <v>704</v>
      </c>
      <c r="B411" s="5">
        <v>28570</v>
      </c>
      <c r="C411" s="1">
        <v>1</v>
      </c>
      <c r="D411" s="1">
        <v>1</v>
      </c>
      <c r="E411" s="1">
        <v>1</v>
      </c>
      <c r="F411" s="1">
        <v>1</v>
      </c>
      <c r="G411" s="1">
        <v>1</v>
      </c>
      <c r="H411" s="1">
        <v>1</v>
      </c>
      <c r="I411" s="1">
        <v>1</v>
      </c>
      <c r="J411" s="1">
        <v>1</v>
      </c>
      <c r="K411" s="1">
        <v>1</v>
      </c>
      <c r="L411" s="1">
        <v>1</v>
      </c>
      <c r="M411" s="1">
        <v>1</v>
      </c>
      <c r="N411" s="1">
        <v>2</v>
      </c>
      <c r="O411" t="s">
        <v>1398</v>
      </c>
      <c r="P411" s="14">
        <f t="shared" si="40"/>
        <v>1</v>
      </c>
      <c r="Q411" s="14">
        <f t="shared" si="36"/>
        <v>0</v>
      </c>
      <c r="R411" s="14">
        <f t="shared" si="37"/>
        <v>1.1666666666666667</v>
      </c>
      <c r="S411" s="14">
        <f t="shared" si="38"/>
        <v>0.4082482904638632</v>
      </c>
      <c r="T411" s="14">
        <f t="shared" si="41"/>
        <v>0.8571428571428571</v>
      </c>
      <c r="U411" s="25" t="str">
        <f t="shared" si="39"/>
        <v>&lt; 2-fold</v>
      </c>
      <c r="V411">
        <v>65.73978288</v>
      </c>
      <c r="W411">
        <v>93.32712643</v>
      </c>
      <c r="X411">
        <v>0.704401661068051</v>
      </c>
      <c r="Y411">
        <v>1.419644579604976</v>
      </c>
      <c r="Z411">
        <v>0.80622110386405</v>
      </c>
      <c r="AA411" t="s">
        <v>1727</v>
      </c>
      <c r="AB411" t="s">
        <v>705</v>
      </c>
      <c r="AC411" t="s">
        <v>1483</v>
      </c>
    </row>
    <row r="412" spans="1:29" ht="16.5" customHeight="1">
      <c r="A412" t="s">
        <v>706</v>
      </c>
      <c r="B412" s="5">
        <v>28682</v>
      </c>
      <c r="C412" s="1">
        <v>1</v>
      </c>
      <c r="D412" s="1">
        <v>2</v>
      </c>
      <c r="E412" s="1">
        <v>0</v>
      </c>
      <c r="F412" s="1">
        <v>1</v>
      </c>
      <c r="G412" s="1">
        <v>1</v>
      </c>
      <c r="H412" s="1">
        <v>1</v>
      </c>
      <c r="I412" s="1">
        <v>2</v>
      </c>
      <c r="J412" s="1">
        <v>0</v>
      </c>
      <c r="K412" s="1">
        <v>1</v>
      </c>
      <c r="L412" s="1">
        <v>2</v>
      </c>
      <c r="M412" s="1">
        <v>1</v>
      </c>
      <c r="N412" s="1">
        <v>2</v>
      </c>
      <c r="O412" t="s">
        <v>1380</v>
      </c>
      <c r="P412" s="14">
        <f t="shared" si="40"/>
        <v>1</v>
      </c>
      <c r="Q412" s="14">
        <f t="shared" si="36"/>
        <v>0.6324555320336759</v>
      </c>
      <c r="R412" s="14">
        <f t="shared" si="37"/>
        <v>1.3333333333333333</v>
      </c>
      <c r="S412" s="14">
        <f t="shared" si="38"/>
        <v>0.816496580927726</v>
      </c>
      <c r="T412" s="14">
        <f t="shared" si="41"/>
        <v>0.75</v>
      </c>
      <c r="U412" s="25" t="str">
        <f t="shared" si="39"/>
        <v>&lt; 2-fold</v>
      </c>
      <c r="V412">
        <v>48.24391767</v>
      </c>
      <c r="W412">
        <v>53.64912657</v>
      </c>
      <c r="X412">
        <v>0.899248892841761</v>
      </c>
      <c r="Y412">
        <v>1.112039178430179</v>
      </c>
      <c r="Z412">
        <v>1</v>
      </c>
      <c r="AA412" t="s">
        <v>1450</v>
      </c>
      <c r="AB412" t="s">
        <v>707</v>
      </c>
      <c r="AC412" t="s">
        <v>1423</v>
      </c>
    </row>
    <row r="413" spans="1:29" ht="16.5" customHeight="1">
      <c r="A413" t="s">
        <v>816</v>
      </c>
      <c r="B413" s="5">
        <v>29007</v>
      </c>
      <c r="C413" s="1">
        <v>2</v>
      </c>
      <c r="D413" s="1">
        <v>3</v>
      </c>
      <c r="E413" s="1">
        <v>2</v>
      </c>
      <c r="F413" s="1">
        <v>3</v>
      </c>
      <c r="G413" s="1">
        <v>5</v>
      </c>
      <c r="H413" s="1">
        <v>2</v>
      </c>
      <c r="I413" s="1">
        <v>3</v>
      </c>
      <c r="J413" s="1">
        <v>4</v>
      </c>
      <c r="K413" s="1">
        <v>1</v>
      </c>
      <c r="L413" s="1">
        <v>2</v>
      </c>
      <c r="M413" s="1">
        <v>2</v>
      </c>
      <c r="N413" s="1">
        <v>3</v>
      </c>
      <c r="O413" t="s">
        <v>1569</v>
      </c>
      <c r="P413" s="14">
        <f t="shared" si="40"/>
        <v>2.8333333333333335</v>
      </c>
      <c r="Q413" s="14">
        <f t="shared" si="36"/>
        <v>1.1690451944500124</v>
      </c>
      <c r="R413" s="14">
        <f t="shared" si="37"/>
        <v>2.5</v>
      </c>
      <c r="S413" s="14">
        <f t="shared" si="38"/>
        <v>1.0488088481701516</v>
      </c>
      <c r="T413" s="14">
        <f t="shared" si="41"/>
        <v>1.1333333333333333</v>
      </c>
      <c r="U413" s="25" t="str">
        <f t="shared" si="39"/>
        <v>&lt; 2-fold</v>
      </c>
      <c r="V413">
        <v>132.9685756</v>
      </c>
      <c r="W413">
        <v>500.4856763</v>
      </c>
      <c r="X413">
        <v>0.2656790831318343</v>
      </c>
      <c r="Y413">
        <v>3.76393951760133</v>
      </c>
      <c r="Z413">
        <v>2.2796859675641E-08</v>
      </c>
      <c r="AA413" t="s">
        <v>1727</v>
      </c>
      <c r="AB413" t="s">
        <v>817</v>
      </c>
      <c r="AC413" t="s">
        <v>1483</v>
      </c>
    </row>
    <row r="414" spans="1:29" ht="16.5" customHeight="1">
      <c r="A414" t="s">
        <v>820</v>
      </c>
      <c r="B414" s="5">
        <v>29008</v>
      </c>
      <c r="C414" s="1">
        <v>1</v>
      </c>
      <c r="D414" s="1">
        <v>1</v>
      </c>
      <c r="E414" s="1">
        <v>1</v>
      </c>
      <c r="F414" s="1">
        <v>2</v>
      </c>
      <c r="G414" s="1">
        <v>2</v>
      </c>
      <c r="H414" s="1">
        <v>1</v>
      </c>
      <c r="I414" s="1">
        <v>1</v>
      </c>
      <c r="J414" s="1">
        <v>0</v>
      </c>
      <c r="K414" s="1">
        <v>1</v>
      </c>
      <c r="L414" s="1">
        <v>1</v>
      </c>
      <c r="M414" s="1">
        <v>1</v>
      </c>
      <c r="N414" s="1">
        <v>2</v>
      </c>
      <c r="O414" t="s">
        <v>1699</v>
      </c>
      <c r="P414" s="14">
        <f t="shared" si="40"/>
        <v>1.3333333333333333</v>
      </c>
      <c r="Q414" s="14">
        <f t="shared" si="36"/>
        <v>0.5163977794943223</v>
      </c>
      <c r="R414" s="14">
        <f t="shared" si="37"/>
        <v>1</v>
      </c>
      <c r="S414" s="14">
        <f t="shared" si="38"/>
        <v>0.6324555320336759</v>
      </c>
      <c r="T414" s="14">
        <f t="shared" si="41"/>
        <v>1.3333333333333333</v>
      </c>
      <c r="U414" s="25" t="str">
        <f t="shared" si="39"/>
        <v>&lt; 2-fold</v>
      </c>
      <c r="V414">
        <v>25.38761717</v>
      </c>
      <c r="W414">
        <v>53.40962154</v>
      </c>
      <c r="X414">
        <v>0.4753378967680286</v>
      </c>
      <c r="Y414">
        <v>2.1037666190710094</v>
      </c>
      <c r="Z414">
        <v>0.0877329758931785</v>
      </c>
      <c r="AA414" t="s">
        <v>1112</v>
      </c>
      <c r="AB414" t="s">
        <v>821</v>
      </c>
      <c r="AC414" t="s">
        <v>1483</v>
      </c>
    </row>
    <row r="415" spans="1:29" ht="16.5" customHeight="1">
      <c r="A415" t="s">
        <v>822</v>
      </c>
      <c r="B415" s="5">
        <v>29053</v>
      </c>
      <c r="C415" s="1">
        <v>4</v>
      </c>
      <c r="D415" s="1">
        <v>4</v>
      </c>
      <c r="E415" s="1">
        <v>4</v>
      </c>
      <c r="F415" s="1">
        <v>2</v>
      </c>
      <c r="G415" s="1">
        <v>2</v>
      </c>
      <c r="H415" s="1">
        <v>5</v>
      </c>
      <c r="I415" s="1">
        <v>2</v>
      </c>
      <c r="J415" s="1">
        <v>3</v>
      </c>
      <c r="K415" s="1">
        <v>3</v>
      </c>
      <c r="L415" s="1">
        <v>4</v>
      </c>
      <c r="M415" s="1">
        <v>5</v>
      </c>
      <c r="N415" s="1">
        <v>3</v>
      </c>
      <c r="O415" t="s">
        <v>1699</v>
      </c>
      <c r="P415" s="14">
        <f t="shared" si="40"/>
        <v>3.5</v>
      </c>
      <c r="Q415" s="14">
        <f t="shared" si="36"/>
        <v>1.224744871391589</v>
      </c>
      <c r="R415" s="14">
        <f t="shared" si="37"/>
        <v>3.3333333333333335</v>
      </c>
      <c r="S415" s="14">
        <f t="shared" si="38"/>
        <v>1.0327955589886442</v>
      </c>
      <c r="T415" s="14">
        <f t="shared" si="41"/>
        <v>1.05</v>
      </c>
      <c r="U415" s="25" t="str">
        <f t="shared" si="39"/>
        <v>&lt; 2-fold</v>
      </c>
      <c r="V415">
        <v>106.9853545</v>
      </c>
      <c r="W415">
        <v>112.5673638</v>
      </c>
      <c r="X415">
        <v>0.9504118324213612</v>
      </c>
      <c r="Y415">
        <v>1.0521754526690847</v>
      </c>
      <c r="Z415">
        <v>1</v>
      </c>
      <c r="AA415" t="s">
        <v>1757</v>
      </c>
      <c r="AB415" t="s">
        <v>823</v>
      </c>
      <c r="AC415" t="s">
        <v>1499</v>
      </c>
    </row>
    <row r="416" spans="1:29" ht="16.5" customHeight="1">
      <c r="A416" t="s">
        <v>824</v>
      </c>
      <c r="B416" s="5">
        <v>29075</v>
      </c>
      <c r="C416" s="1">
        <v>2</v>
      </c>
      <c r="D416" s="1">
        <v>4</v>
      </c>
      <c r="E416" s="1">
        <v>2</v>
      </c>
      <c r="F416" s="1">
        <v>1</v>
      </c>
      <c r="G416" s="1">
        <v>2</v>
      </c>
      <c r="H416" s="1">
        <v>1</v>
      </c>
      <c r="I416" s="1">
        <v>4</v>
      </c>
      <c r="J416" s="1">
        <v>3</v>
      </c>
      <c r="K416" s="1">
        <v>4</v>
      </c>
      <c r="L416" s="1">
        <v>1</v>
      </c>
      <c r="M416" s="1">
        <v>4</v>
      </c>
      <c r="N416" s="1">
        <v>3</v>
      </c>
      <c r="O416" t="s">
        <v>1438</v>
      </c>
      <c r="P416" s="14">
        <f t="shared" si="40"/>
        <v>2</v>
      </c>
      <c r="Q416" s="14">
        <f t="shared" si="36"/>
        <v>1.0954451150103321</v>
      </c>
      <c r="R416" s="14">
        <f t="shared" si="37"/>
        <v>3.1666666666666665</v>
      </c>
      <c r="S416" s="14">
        <f t="shared" si="38"/>
        <v>1.1690451944500124</v>
      </c>
      <c r="T416" s="14">
        <f t="shared" si="41"/>
        <v>0.6315789473684211</v>
      </c>
      <c r="U416" s="25" t="str">
        <f t="shared" si="39"/>
        <v>&lt; 2-fold</v>
      </c>
      <c r="V416">
        <v>69.90901033</v>
      </c>
      <c r="W416">
        <v>105.3023779</v>
      </c>
      <c r="X416">
        <v>0.6638882399824706</v>
      </c>
      <c r="Y416">
        <v>1.5062776229119592</v>
      </c>
      <c r="Z416">
        <v>0.695802902304686</v>
      </c>
      <c r="AA416" t="s">
        <v>1576</v>
      </c>
      <c r="AB416" t="s">
        <v>825</v>
      </c>
      <c r="AC416" t="s">
        <v>826</v>
      </c>
    </row>
    <row r="417" spans="1:29" ht="16.5" customHeight="1">
      <c r="A417" t="s">
        <v>827</v>
      </c>
      <c r="B417" s="5">
        <v>29117</v>
      </c>
      <c r="C417" s="1">
        <v>5</v>
      </c>
      <c r="D417" s="1">
        <v>7</v>
      </c>
      <c r="E417" s="1">
        <v>6</v>
      </c>
      <c r="F417" s="1">
        <v>7</v>
      </c>
      <c r="G417" s="1">
        <v>7</v>
      </c>
      <c r="H417" s="1">
        <v>4</v>
      </c>
      <c r="I417" s="1">
        <v>3</v>
      </c>
      <c r="J417" s="1">
        <v>3</v>
      </c>
      <c r="K417" s="1">
        <v>8</v>
      </c>
      <c r="L417" s="1">
        <v>10</v>
      </c>
      <c r="M417" s="1">
        <v>9</v>
      </c>
      <c r="N417" s="1">
        <v>7</v>
      </c>
      <c r="O417" t="s">
        <v>1458</v>
      </c>
      <c r="P417" s="14">
        <f t="shared" si="40"/>
        <v>6</v>
      </c>
      <c r="Q417" s="14">
        <f t="shared" si="36"/>
        <v>1.2649110640673518</v>
      </c>
      <c r="R417" s="14">
        <f t="shared" si="37"/>
        <v>6.666666666666667</v>
      </c>
      <c r="S417" s="14">
        <f t="shared" si="38"/>
        <v>3.0110906108363236</v>
      </c>
      <c r="T417" s="14">
        <f t="shared" si="41"/>
        <v>0.8999999999999999</v>
      </c>
      <c r="U417" s="25" t="str">
        <f t="shared" si="39"/>
        <v>&lt; 2-fold</v>
      </c>
      <c r="V417">
        <v>136.3932981</v>
      </c>
      <c r="W417">
        <v>147.135923</v>
      </c>
      <c r="X417">
        <v>0.9269884289236424</v>
      </c>
      <c r="Y417">
        <v>1.0787621169782386</v>
      </c>
      <c r="Z417">
        <v>1</v>
      </c>
      <c r="AA417" t="s">
        <v>1497</v>
      </c>
      <c r="AB417" t="s">
        <v>828</v>
      </c>
      <c r="AC417" t="s">
        <v>1499</v>
      </c>
    </row>
    <row r="418" spans="1:29" ht="16.5" customHeight="1">
      <c r="A418" t="s">
        <v>829</v>
      </c>
      <c r="B418" s="5">
        <v>29217</v>
      </c>
      <c r="C418" s="1">
        <v>3</v>
      </c>
      <c r="D418" s="1">
        <v>6</v>
      </c>
      <c r="E418" s="1">
        <v>7</v>
      </c>
      <c r="F418" s="1">
        <v>3</v>
      </c>
      <c r="G418" s="1">
        <v>8</v>
      </c>
      <c r="H418" s="1">
        <v>7</v>
      </c>
      <c r="I418" s="1">
        <v>9</v>
      </c>
      <c r="J418" s="1">
        <v>8</v>
      </c>
      <c r="K418" s="1">
        <v>7</v>
      </c>
      <c r="L418" s="1">
        <v>5</v>
      </c>
      <c r="M418" s="1">
        <v>10</v>
      </c>
      <c r="N418" s="1">
        <v>8</v>
      </c>
      <c r="O418" t="s">
        <v>831</v>
      </c>
      <c r="P418" s="14">
        <f t="shared" si="40"/>
        <v>5.666666666666667</v>
      </c>
      <c r="Q418" s="14">
        <f t="shared" si="36"/>
        <v>2.1602468994692874</v>
      </c>
      <c r="R418" s="14">
        <f t="shared" si="37"/>
        <v>7.833333333333333</v>
      </c>
      <c r="S418" s="14">
        <f t="shared" si="38"/>
        <v>1.7224014243685073</v>
      </c>
      <c r="T418" s="14">
        <f t="shared" si="41"/>
        <v>0.723404255319149</v>
      </c>
      <c r="U418" s="25" t="str">
        <f t="shared" si="39"/>
        <v>&lt; 2-fold</v>
      </c>
      <c r="V418">
        <v>154.1869653</v>
      </c>
      <c r="W418">
        <v>691.8501947</v>
      </c>
      <c r="X418">
        <v>0.2228617791556141</v>
      </c>
      <c r="Y418">
        <v>4.487086138272935</v>
      </c>
      <c r="Z418">
        <v>4.74543492633697E-11</v>
      </c>
      <c r="AA418" t="s">
        <v>1727</v>
      </c>
      <c r="AB418" t="s">
        <v>830</v>
      </c>
      <c r="AC418" t="s">
        <v>1483</v>
      </c>
    </row>
    <row r="419" spans="1:29" ht="16.5" customHeight="1">
      <c r="A419" t="s">
        <v>729</v>
      </c>
      <c r="B419" s="5">
        <v>29228</v>
      </c>
      <c r="C419" s="1">
        <v>12</v>
      </c>
      <c r="D419" s="1">
        <v>14</v>
      </c>
      <c r="E419" s="1">
        <v>12</v>
      </c>
      <c r="F419" s="1">
        <v>11</v>
      </c>
      <c r="G419" s="1">
        <v>12</v>
      </c>
      <c r="H419" s="1">
        <v>8</v>
      </c>
      <c r="I419" s="1">
        <v>7</v>
      </c>
      <c r="J419" s="1">
        <v>10</v>
      </c>
      <c r="K419" s="1">
        <v>9</v>
      </c>
      <c r="L419" s="1">
        <v>9</v>
      </c>
      <c r="M419" s="1">
        <v>9</v>
      </c>
      <c r="N419" s="1">
        <v>8</v>
      </c>
      <c r="O419" t="s">
        <v>1500</v>
      </c>
      <c r="P419" s="14">
        <f t="shared" si="40"/>
        <v>11.5</v>
      </c>
      <c r="Q419" s="14">
        <f t="shared" si="36"/>
        <v>1.9748417658131499</v>
      </c>
      <c r="R419" s="14">
        <f t="shared" si="37"/>
        <v>8.666666666666666</v>
      </c>
      <c r="S419" s="14">
        <f t="shared" si="38"/>
        <v>1.0327955589886426</v>
      </c>
      <c r="T419" s="14">
        <f t="shared" si="41"/>
        <v>1.326923076923077</v>
      </c>
      <c r="U419" s="25" t="str">
        <f t="shared" si="39"/>
        <v>&lt; 2-fold</v>
      </c>
      <c r="V419">
        <v>466.3578708</v>
      </c>
      <c r="W419">
        <v>435.1806383</v>
      </c>
      <c r="X419">
        <v>1.0716420487404759</v>
      </c>
      <c r="Y419">
        <v>0.9331474079197636</v>
      </c>
      <c r="Z419">
        <v>1</v>
      </c>
      <c r="AA419" t="s">
        <v>730</v>
      </c>
      <c r="AB419" t="s">
        <v>1483</v>
      </c>
      <c r="AC419" t="s">
        <v>1483</v>
      </c>
    </row>
    <row r="420" spans="1:29" ht="16.5" customHeight="1">
      <c r="A420" t="s">
        <v>731</v>
      </c>
      <c r="B420" s="5">
        <v>29244</v>
      </c>
      <c r="C420" s="1">
        <v>13</v>
      </c>
      <c r="D420" s="1">
        <v>10</v>
      </c>
      <c r="E420" s="1">
        <v>8</v>
      </c>
      <c r="F420" s="1">
        <v>7</v>
      </c>
      <c r="G420" s="1">
        <v>7</v>
      </c>
      <c r="H420" s="1">
        <v>11</v>
      </c>
      <c r="I420" s="1">
        <v>5</v>
      </c>
      <c r="J420" s="1">
        <v>7</v>
      </c>
      <c r="K420" s="1">
        <v>5</v>
      </c>
      <c r="L420" s="1">
        <v>5</v>
      </c>
      <c r="M420" s="1">
        <v>7</v>
      </c>
      <c r="N420" s="1">
        <v>6</v>
      </c>
      <c r="O420" t="s">
        <v>1349</v>
      </c>
      <c r="P420" s="14">
        <f t="shared" si="40"/>
        <v>9.333333333333334</v>
      </c>
      <c r="Q420" s="14">
        <f t="shared" si="36"/>
        <v>2.422120283277995</v>
      </c>
      <c r="R420" s="14">
        <f t="shared" si="37"/>
        <v>5.833333333333333</v>
      </c>
      <c r="S420" s="14">
        <f t="shared" si="38"/>
        <v>0.983192080250176</v>
      </c>
      <c r="T420" s="14">
        <f t="shared" si="41"/>
        <v>1.6</v>
      </c>
      <c r="U420" s="25" t="str">
        <f t="shared" si="39"/>
        <v>&lt; 2-fold</v>
      </c>
      <c r="V420">
        <v>412.4557159</v>
      </c>
      <c r="W420">
        <v>452.5846704</v>
      </c>
      <c r="X420">
        <v>0.911333818565853</v>
      </c>
      <c r="Y420">
        <v>1.0972927588418468</v>
      </c>
      <c r="Z420">
        <v>1</v>
      </c>
      <c r="AA420" t="s">
        <v>1631</v>
      </c>
      <c r="AB420" t="s">
        <v>835</v>
      </c>
      <c r="AC420" t="s">
        <v>836</v>
      </c>
    </row>
    <row r="421" spans="1:29" ht="16.5" customHeight="1">
      <c r="A421" t="s">
        <v>837</v>
      </c>
      <c r="B421" s="5">
        <v>29304</v>
      </c>
      <c r="C421" s="1">
        <v>4</v>
      </c>
      <c r="D421" s="1">
        <v>2</v>
      </c>
      <c r="E421" s="1">
        <v>2</v>
      </c>
      <c r="F421" s="1">
        <v>3</v>
      </c>
      <c r="G421" s="1">
        <v>2</v>
      </c>
      <c r="H421" s="1">
        <v>2</v>
      </c>
      <c r="I421" s="1">
        <v>3</v>
      </c>
      <c r="J421" s="1">
        <v>2</v>
      </c>
      <c r="K421" s="1">
        <v>2</v>
      </c>
      <c r="L421" s="1">
        <v>3</v>
      </c>
      <c r="M421" s="1">
        <v>4</v>
      </c>
      <c r="N421" s="1">
        <v>2</v>
      </c>
      <c r="O421" t="s">
        <v>1686</v>
      </c>
      <c r="P421" s="14">
        <f t="shared" si="40"/>
        <v>2.5</v>
      </c>
      <c r="Q421" s="14">
        <f t="shared" si="36"/>
        <v>0.8366600265340756</v>
      </c>
      <c r="R421" s="14">
        <f t="shared" si="37"/>
        <v>2.6666666666666665</v>
      </c>
      <c r="S421" s="14">
        <f t="shared" si="38"/>
        <v>0.8164965809277264</v>
      </c>
      <c r="T421" s="14">
        <f t="shared" si="41"/>
        <v>0.9375</v>
      </c>
      <c r="U421" s="25" t="str">
        <f t="shared" si="39"/>
        <v>&lt; 2-fold</v>
      </c>
      <c r="V421">
        <v>188.2852898</v>
      </c>
      <c r="W421">
        <v>234.2359187</v>
      </c>
      <c r="X421">
        <v>0.8038275719837326</v>
      </c>
      <c r="Y421">
        <v>1.2440478964066157</v>
      </c>
      <c r="Z421">
        <v>0.95201926989022</v>
      </c>
      <c r="AA421" t="s">
        <v>838</v>
      </c>
      <c r="AB421" t="s">
        <v>839</v>
      </c>
      <c r="AC421" t="s">
        <v>1483</v>
      </c>
    </row>
    <row r="422" spans="1:29" ht="16.5" customHeight="1">
      <c r="A422" t="s">
        <v>840</v>
      </c>
      <c r="B422" s="5">
        <v>29314</v>
      </c>
      <c r="C422" s="1">
        <v>5</v>
      </c>
      <c r="D422" s="1">
        <v>3</v>
      </c>
      <c r="E422" s="1">
        <v>3</v>
      </c>
      <c r="F422" s="1">
        <v>7</v>
      </c>
      <c r="G422" s="1">
        <v>3</v>
      </c>
      <c r="H422" s="1">
        <v>3</v>
      </c>
      <c r="I422" s="1">
        <v>2</v>
      </c>
      <c r="J422" s="1">
        <v>3</v>
      </c>
      <c r="K422" s="1">
        <v>1</v>
      </c>
      <c r="L422" s="1">
        <v>2</v>
      </c>
      <c r="M422" s="1">
        <v>2</v>
      </c>
      <c r="N422" s="1">
        <v>3</v>
      </c>
      <c r="O422" t="s">
        <v>741</v>
      </c>
      <c r="P422" s="14">
        <f t="shared" si="40"/>
        <v>4</v>
      </c>
      <c r="Q422" s="14">
        <f t="shared" si="36"/>
        <v>1.6733200530681511</v>
      </c>
      <c r="R422" s="14">
        <f t="shared" si="37"/>
        <v>2.1666666666666665</v>
      </c>
      <c r="S422" s="14">
        <f t="shared" si="38"/>
        <v>0.7527726527090809</v>
      </c>
      <c r="T422" s="14">
        <f t="shared" si="41"/>
        <v>1.8461538461538463</v>
      </c>
      <c r="U422" s="25" t="str">
        <f t="shared" si="39"/>
        <v>&lt; 2-fold</v>
      </c>
      <c r="V422">
        <v>75.4927971</v>
      </c>
      <c r="W422">
        <v>125.1812953</v>
      </c>
      <c r="X422">
        <v>0.6030677100686623</v>
      </c>
      <c r="Y422">
        <v>1.658188596909201</v>
      </c>
      <c r="Z422">
        <v>0.473632142220636</v>
      </c>
      <c r="AA422" t="s">
        <v>841</v>
      </c>
      <c r="AB422" t="s">
        <v>739</v>
      </c>
      <c r="AC422" t="s">
        <v>740</v>
      </c>
    </row>
    <row r="423" spans="1:29" ht="16.5" customHeight="1">
      <c r="A423" t="s">
        <v>742</v>
      </c>
      <c r="B423" s="5">
        <v>29359</v>
      </c>
      <c r="C423" s="1">
        <v>7</v>
      </c>
      <c r="D423" s="1">
        <v>8</v>
      </c>
      <c r="E423" s="1">
        <v>9</v>
      </c>
      <c r="F423" s="1">
        <v>7</v>
      </c>
      <c r="G423" s="1">
        <v>6</v>
      </c>
      <c r="H423" s="1">
        <v>9</v>
      </c>
      <c r="I423" s="1">
        <v>11</v>
      </c>
      <c r="J423" s="1">
        <v>9</v>
      </c>
      <c r="K423" s="1">
        <v>9</v>
      </c>
      <c r="L423" s="1">
        <v>9</v>
      </c>
      <c r="M423" s="1">
        <v>8</v>
      </c>
      <c r="N423" s="1">
        <v>5</v>
      </c>
      <c r="O423" t="s">
        <v>1682</v>
      </c>
      <c r="P423" s="14">
        <f t="shared" si="40"/>
        <v>7.666666666666667</v>
      </c>
      <c r="Q423" s="14">
        <f t="shared" si="36"/>
        <v>1.211060141638995</v>
      </c>
      <c r="R423" s="14">
        <f t="shared" si="37"/>
        <v>8.5</v>
      </c>
      <c r="S423" s="14">
        <f t="shared" si="38"/>
        <v>1.9748417658131499</v>
      </c>
      <c r="T423" s="14">
        <f t="shared" si="41"/>
        <v>0.9019607843137255</v>
      </c>
      <c r="U423" s="25" t="str">
        <f t="shared" si="39"/>
        <v>&lt; 2-fold</v>
      </c>
      <c r="V423">
        <v>210.9926893</v>
      </c>
      <c r="W423">
        <v>199.6673594</v>
      </c>
      <c r="X423">
        <v>1.0567209880174335</v>
      </c>
      <c r="Y423">
        <v>0.9463235909378023</v>
      </c>
      <c r="Z423">
        <v>1</v>
      </c>
      <c r="AA423" t="s">
        <v>1497</v>
      </c>
      <c r="AB423" t="s">
        <v>743</v>
      </c>
      <c r="AC423" t="s">
        <v>1499</v>
      </c>
    </row>
    <row r="424" spans="1:29" ht="16.5" customHeight="1">
      <c r="A424" t="s">
        <v>744</v>
      </c>
      <c r="B424" s="5">
        <v>29375</v>
      </c>
      <c r="C424" s="1">
        <v>8</v>
      </c>
      <c r="D424" s="1">
        <v>12</v>
      </c>
      <c r="E424" s="1">
        <v>11</v>
      </c>
      <c r="F424" s="1">
        <v>9</v>
      </c>
      <c r="G424" s="1">
        <v>10</v>
      </c>
      <c r="H424" s="1">
        <v>10</v>
      </c>
      <c r="I424" s="1">
        <v>8</v>
      </c>
      <c r="J424" s="1">
        <v>11</v>
      </c>
      <c r="K424" s="1">
        <v>8</v>
      </c>
      <c r="L424" s="1">
        <v>9</v>
      </c>
      <c r="M424" s="1">
        <v>8</v>
      </c>
      <c r="N424" s="1">
        <v>10</v>
      </c>
      <c r="O424" t="s">
        <v>1532</v>
      </c>
      <c r="P424" s="14">
        <f t="shared" si="40"/>
        <v>10</v>
      </c>
      <c r="Q424" s="14">
        <f t="shared" si="36"/>
        <v>1.4142135623730951</v>
      </c>
      <c r="R424" s="14">
        <f t="shared" si="37"/>
        <v>9</v>
      </c>
      <c r="S424" s="14">
        <f t="shared" si="38"/>
        <v>1.2649110640673518</v>
      </c>
      <c r="T424" s="14">
        <f t="shared" si="41"/>
        <v>1.1111111111111112</v>
      </c>
      <c r="U424" s="25" t="str">
        <f t="shared" si="39"/>
        <v>&lt; 2-fold</v>
      </c>
      <c r="V424" t="s">
        <v>1483</v>
      </c>
      <c r="W424" t="s">
        <v>1483</v>
      </c>
      <c r="X424" t="s">
        <v>1483</v>
      </c>
      <c r="Y424" t="s">
        <v>1483</v>
      </c>
      <c r="Z424" t="s">
        <v>1483</v>
      </c>
      <c r="AA424" t="s">
        <v>1776</v>
      </c>
      <c r="AB424" t="s">
        <v>1483</v>
      </c>
      <c r="AC424" t="s">
        <v>1483</v>
      </c>
    </row>
    <row r="425" spans="1:29" ht="16.5" customHeight="1">
      <c r="A425" t="s">
        <v>745</v>
      </c>
      <c r="B425" s="5">
        <v>29506</v>
      </c>
      <c r="C425" s="1">
        <v>1</v>
      </c>
      <c r="D425" s="1">
        <v>1</v>
      </c>
      <c r="E425" s="1">
        <v>1</v>
      </c>
      <c r="F425" s="1">
        <v>1</v>
      </c>
      <c r="G425" s="1">
        <v>2</v>
      </c>
      <c r="H425" s="1">
        <v>1</v>
      </c>
      <c r="I425" s="1">
        <v>1</v>
      </c>
      <c r="J425" s="1">
        <v>1</v>
      </c>
      <c r="K425" s="1">
        <v>1</v>
      </c>
      <c r="L425" s="1">
        <v>1</v>
      </c>
      <c r="M425" s="1">
        <v>1</v>
      </c>
      <c r="N425" s="1">
        <v>1</v>
      </c>
      <c r="O425" t="s">
        <v>1635</v>
      </c>
      <c r="P425" s="14">
        <f t="shared" si="40"/>
        <v>1.1666666666666667</v>
      </c>
      <c r="Q425" s="14">
        <f t="shared" si="36"/>
        <v>0.4082482904638632</v>
      </c>
      <c r="R425" s="14">
        <f t="shared" si="37"/>
        <v>1</v>
      </c>
      <c r="S425" s="14">
        <f t="shared" si="38"/>
        <v>0</v>
      </c>
      <c r="T425" s="14">
        <f t="shared" si="41"/>
        <v>1.1666666666666667</v>
      </c>
      <c r="U425" s="25" t="str">
        <f t="shared" si="39"/>
        <v>&lt; 2-fold</v>
      </c>
      <c r="V425">
        <v>409.9988497</v>
      </c>
      <c r="W425">
        <v>378.0986063</v>
      </c>
      <c r="X425">
        <v>1.0843701692322265</v>
      </c>
      <c r="Y425">
        <v>0.92219431000028</v>
      </c>
      <c r="Z425">
        <v>1</v>
      </c>
      <c r="AA425" t="s">
        <v>1757</v>
      </c>
      <c r="AB425" t="s">
        <v>746</v>
      </c>
      <c r="AC425" t="s">
        <v>1483</v>
      </c>
    </row>
    <row r="426" spans="1:29" ht="16.5" customHeight="1">
      <c r="A426" t="s">
        <v>747</v>
      </c>
      <c r="B426" s="5">
        <v>29531</v>
      </c>
      <c r="C426" s="1">
        <v>2</v>
      </c>
      <c r="D426" s="1">
        <v>1</v>
      </c>
      <c r="E426" s="1">
        <v>2</v>
      </c>
      <c r="F426" s="1">
        <v>1</v>
      </c>
      <c r="G426" s="1">
        <v>0</v>
      </c>
      <c r="H426" s="1">
        <v>0</v>
      </c>
      <c r="I426" s="1">
        <v>0</v>
      </c>
      <c r="J426" s="1">
        <v>2</v>
      </c>
      <c r="K426" s="1">
        <v>2</v>
      </c>
      <c r="L426" s="1">
        <v>1</v>
      </c>
      <c r="M426" s="1">
        <v>2</v>
      </c>
      <c r="N426" s="1">
        <v>4</v>
      </c>
      <c r="O426" t="s">
        <v>1602</v>
      </c>
      <c r="P426" s="14">
        <f t="shared" si="40"/>
        <v>1</v>
      </c>
      <c r="Q426" s="14">
        <f t="shared" si="36"/>
        <v>0.8944271909999159</v>
      </c>
      <c r="R426" s="14">
        <f t="shared" si="37"/>
        <v>1.8333333333333333</v>
      </c>
      <c r="S426" s="14">
        <f t="shared" si="38"/>
        <v>1.3291601358251257</v>
      </c>
      <c r="T426" s="14">
        <f t="shared" si="41"/>
        <v>0.5454545454545455</v>
      </c>
      <c r="U426" s="25" t="str">
        <f t="shared" si="39"/>
        <v>&lt; 2-fold</v>
      </c>
      <c r="V426">
        <v>399.5757811</v>
      </c>
      <c r="W426">
        <v>1107.072081</v>
      </c>
      <c r="X426">
        <v>0.3609302302511953</v>
      </c>
      <c r="Y426">
        <v>2.7706185744098897</v>
      </c>
      <c r="Z426">
        <v>0.000262922206711348</v>
      </c>
      <c r="AA426" t="s">
        <v>1727</v>
      </c>
      <c r="AB426" t="s">
        <v>748</v>
      </c>
      <c r="AC426" t="s">
        <v>1483</v>
      </c>
    </row>
    <row r="427" spans="1:29" ht="16.5" customHeight="1">
      <c r="A427" t="s">
        <v>635</v>
      </c>
      <c r="B427" s="5">
        <v>29825</v>
      </c>
      <c r="C427" s="1">
        <v>7</v>
      </c>
      <c r="D427" s="1">
        <v>6</v>
      </c>
      <c r="E427" s="1">
        <v>4</v>
      </c>
      <c r="F427" s="1">
        <v>5</v>
      </c>
      <c r="G427" s="1">
        <v>4</v>
      </c>
      <c r="H427" s="1">
        <v>5</v>
      </c>
      <c r="I427" s="1">
        <v>10</v>
      </c>
      <c r="J427" s="1">
        <v>6</v>
      </c>
      <c r="K427" s="1">
        <v>6</v>
      </c>
      <c r="L427" s="1">
        <v>6</v>
      </c>
      <c r="M427" s="1">
        <v>7</v>
      </c>
      <c r="N427" s="1">
        <v>6</v>
      </c>
      <c r="O427" t="s">
        <v>1438</v>
      </c>
      <c r="P427" s="14">
        <f t="shared" si="40"/>
        <v>5.166666666666667</v>
      </c>
      <c r="Q427" s="14">
        <f t="shared" si="36"/>
        <v>1.1690451944500129</v>
      </c>
      <c r="R427" s="14">
        <f t="shared" si="37"/>
        <v>6.833333333333333</v>
      </c>
      <c r="S427" s="14">
        <f t="shared" si="38"/>
        <v>1.602081978759721</v>
      </c>
      <c r="T427" s="14">
        <f t="shared" si="41"/>
        <v>0.7560975609756099</v>
      </c>
      <c r="U427" s="25" t="str">
        <f t="shared" si="39"/>
        <v>&lt; 2-fold</v>
      </c>
      <c r="V427">
        <v>135.4254417</v>
      </c>
      <c r="W427">
        <v>632.9319575</v>
      </c>
      <c r="X427">
        <v>0.21396524554537127</v>
      </c>
      <c r="Y427">
        <v>4.67365621669595</v>
      </c>
      <c r="Z427">
        <v>1.16520376198916E-11</v>
      </c>
      <c r="AA427" t="s">
        <v>974</v>
      </c>
      <c r="AB427" t="s">
        <v>889</v>
      </c>
      <c r="AC427" t="s">
        <v>1483</v>
      </c>
    </row>
    <row r="428" spans="1:29" ht="16.5" customHeight="1">
      <c r="A428" t="s">
        <v>638</v>
      </c>
      <c r="B428" s="5">
        <v>29842</v>
      </c>
      <c r="C428" s="1">
        <v>6</v>
      </c>
      <c r="D428" s="1">
        <v>5</v>
      </c>
      <c r="E428" s="1">
        <v>6</v>
      </c>
      <c r="F428" s="1">
        <v>6</v>
      </c>
      <c r="G428" s="1">
        <v>5</v>
      </c>
      <c r="H428" s="1">
        <v>7</v>
      </c>
      <c r="I428" s="1">
        <v>7</v>
      </c>
      <c r="J428" s="1">
        <v>5</v>
      </c>
      <c r="K428" s="1">
        <v>3</v>
      </c>
      <c r="L428" s="1">
        <v>7</v>
      </c>
      <c r="M428" s="1">
        <v>8</v>
      </c>
      <c r="N428" s="1">
        <v>6</v>
      </c>
      <c r="O428" t="s">
        <v>1345</v>
      </c>
      <c r="P428" s="14">
        <f t="shared" si="40"/>
        <v>5.833333333333333</v>
      </c>
      <c r="Q428" s="14">
        <f t="shared" si="36"/>
        <v>0.7527726527090822</v>
      </c>
      <c r="R428" s="14">
        <f t="shared" si="37"/>
        <v>6</v>
      </c>
      <c r="S428" s="14">
        <f t="shared" si="38"/>
        <v>1.7888543819998317</v>
      </c>
      <c r="T428" s="14">
        <f t="shared" si="41"/>
        <v>0.9722222222222222</v>
      </c>
      <c r="U428" s="25" t="str">
        <f t="shared" si="39"/>
        <v>&lt; 2-fold</v>
      </c>
      <c r="V428">
        <v>1146.835352</v>
      </c>
      <c r="W428">
        <v>1391.52422</v>
      </c>
      <c r="X428">
        <v>0.8241576650387012</v>
      </c>
      <c r="Y428">
        <v>1.2133600674005034</v>
      </c>
      <c r="Z428">
        <v>0.97354897592548</v>
      </c>
      <c r="AA428" t="s">
        <v>1587</v>
      </c>
      <c r="AB428" t="s">
        <v>1483</v>
      </c>
      <c r="AC428" t="s">
        <v>1483</v>
      </c>
    </row>
    <row r="429" spans="1:29" ht="16.5" customHeight="1">
      <c r="A429" t="s">
        <v>639</v>
      </c>
      <c r="B429" s="5">
        <v>29850</v>
      </c>
      <c r="C429" s="1">
        <v>7</v>
      </c>
      <c r="D429" s="1">
        <v>4</v>
      </c>
      <c r="E429" s="1">
        <v>6</v>
      </c>
      <c r="F429" s="1">
        <v>4</v>
      </c>
      <c r="G429" s="1">
        <v>3</v>
      </c>
      <c r="H429" s="1">
        <v>2</v>
      </c>
      <c r="I429" s="1">
        <v>4</v>
      </c>
      <c r="J429" s="1">
        <v>6</v>
      </c>
      <c r="K429" s="1">
        <v>7</v>
      </c>
      <c r="L429" s="1">
        <v>2</v>
      </c>
      <c r="M429" s="1">
        <v>5</v>
      </c>
      <c r="N429" s="1">
        <v>5</v>
      </c>
      <c r="O429" t="s">
        <v>1069</v>
      </c>
      <c r="P429" s="14">
        <f t="shared" si="40"/>
        <v>4.333333333333333</v>
      </c>
      <c r="Q429" s="14">
        <f t="shared" si="36"/>
        <v>1.8618986725025253</v>
      </c>
      <c r="R429" s="14">
        <f t="shared" si="37"/>
        <v>4.833333333333333</v>
      </c>
      <c r="S429" s="14">
        <f t="shared" si="38"/>
        <v>1.722401424368509</v>
      </c>
      <c r="T429" s="14">
        <f t="shared" si="41"/>
        <v>0.896551724137931</v>
      </c>
      <c r="U429" s="25" t="str">
        <f t="shared" si="39"/>
        <v>&lt; 2-fold</v>
      </c>
      <c r="V429">
        <v>225.8083369</v>
      </c>
      <c r="W429">
        <v>242.8580997</v>
      </c>
      <c r="X429">
        <v>0.9297953709550499</v>
      </c>
      <c r="Y429">
        <v>1.07550546199519</v>
      </c>
      <c r="Z429">
        <v>1</v>
      </c>
      <c r="AA429" t="s">
        <v>640</v>
      </c>
      <c r="AB429" t="s">
        <v>641</v>
      </c>
      <c r="AC429" t="s">
        <v>1483</v>
      </c>
    </row>
    <row r="430" spans="1:29" ht="16.5" customHeight="1">
      <c r="A430" t="s">
        <v>642</v>
      </c>
      <c r="B430" s="5">
        <v>29861</v>
      </c>
      <c r="C430" s="1">
        <v>5</v>
      </c>
      <c r="D430" s="1">
        <v>5</v>
      </c>
      <c r="E430" s="1">
        <v>6</v>
      </c>
      <c r="F430" s="1">
        <v>5</v>
      </c>
      <c r="G430" s="1">
        <v>5</v>
      </c>
      <c r="H430" s="1">
        <v>5</v>
      </c>
      <c r="I430" s="1">
        <v>4</v>
      </c>
      <c r="J430" s="1">
        <v>7</v>
      </c>
      <c r="K430" s="1">
        <v>7</v>
      </c>
      <c r="L430" s="1">
        <v>7</v>
      </c>
      <c r="M430" s="1">
        <v>9</v>
      </c>
      <c r="N430" s="1">
        <v>10</v>
      </c>
      <c r="O430" t="s">
        <v>645</v>
      </c>
      <c r="P430" s="14">
        <f t="shared" si="40"/>
        <v>5.166666666666667</v>
      </c>
      <c r="Q430" s="14">
        <f t="shared" si="36"/>
        <v>0.408248290463863</v>
      </c>
      <c r="R430" s="14">
        <f t="shared" si="37"/>
        <v>7.333333333333333</v>
      </c>
      <c r="S430" s="14">
        <f t="shared" si="38"/>
        <v>2.0655911179772883</v>
      </c>
      <c r="T430" s="14">
        <f t="shared" si="41"/>
        <v>0.7045454545454546</v>
      </c>
      <c r="U430" s="25" t="str">
        <f t="shared" si="39"/>
        <v>&lt; 2-fold</v>
      </c>
      <c r="V430">
        <v>199.8995663</v>
      </c>
      <c r="W430">
        <v>232.2400434</v>
      </c>
      <c r="X430">
        <v>0.8607454742664762</v>
      </c>
      <c r="Y430">
        <v>1.1617836281418685</v>
      </c>
      <c r="Z430">
        <v>1</v>
      </c>
      <c r="AA430" t="s">
        <v>1648</v>
      </c>
      <c r="AB430" t="s">
        <v>643</v>
      </c>
      <c r="AC430" t="s">
        <v>644</v>
      </c>
    </row>
    <row r="431" spans="1:29" ht="16.5" customHeight="1">
      <c r="A431" t="s">
        <v>646</v>
      </c>
      <c r="B431" s="5">
        <v>29955</v>
      </c>
      <c r="C431" s="1">
        <v>4</v>
      </c>
      <c r="D431" s="1">
        <v>3</v>
      </c>
      <c r="E431" s="1">
        <v>4</v>
      </c>
      <c r="F431" s="1">
        <v>3</v>
      </c>
      <c r="G431" s="1">
        <v>5</v>
      </c>
      <c r="H431" s="1">
        <v>3</v>
      </c>
      <c r="I431" s="1">
        <v>4</v>
      </c>
      <c r="J431" s="1">
        <v>3</v>
      </c>
      <c r="K431" s="1">
        <v>5</v>
      </c>
      <c r="L431" s="1">
        <v>7</v>
      </c>
      <c r="M431" s="1">
        <v>6</v>
      </c>
      <c r="N431" s="1">
        <v>6</v>
      </c>
      <c r="O431" t="s">
        <v>1438</v>
      </c>
      <c r="P431" s="14">
        <f t="shared" si="40"/>
        <v>3.6666666666666665</v>
      </c>
      <c r="Q431" s="14">
        <f t="shared" si="36"/>
        <v>0.8164965809277255</v>
      </c>
      <c r="R431" s="14">
        <f t="shared" si="37"/>
        <v>5.166666666666667</v>
      </c>
      <c r="S431" s="14">
        <f t="shared" si="38"/>
        <v>1.4719601443879753</v>
      </c>
      <c r="T431" s="14">
        <f t="shared" si="41"/>
        <v>0.7096774193548386</v>
      </c>
      <c r="U431" s="25" t="str">
        <f t="shared" si="39"/>
        <v>&lt; 2-fold</v>
      </c>
      <c r="V431">
        <v>285.8898825</v>
      </c>
      <c r="W431">
        <v>1219.000764</v>
      </c>
      <c r="X431">
        <v>0.23452805850743505</v>
      </c>
      <c r="Y431">
        <v>4.2638821400054265</v>
      </c>
      <c r="Z431">
        <v>2.46541915359238E-10</v>
      </c>
      <c r="AA431" t="s">
        <v>1727</v>
      </c>
      <c r="AB431" t="s">
        <v>647</v>
      </c>
      <c r="AC431" t="s">
        <v>1483</v>
      </c>
    </row>
    <row r="432" spans="1:29" ht="16.5" customHeight="1">
      <c r="A432" t="s">
        <v>648</v>
      </c>
      <c r="B432" s="5">
        <v>30036</v>
      </c>
      <c r="C432" s="1">
        <v>1</v>
      </c>
      <c r="D432" s="1">
        <v>1</v>
      </c>
      <c r="E432" s="1">
        <v>1</v>
      </c>
      <c r="F432" s="1">
        <v>2</v>
      </c>
      <c r="G432" s="1">
        <v>1</v>
      </c>
      <c r="H432" s="1">
        <v>1</v>
      </c>
      <c r="I432" s="1">
        <v>1</v>
      </c>
      <c r="J432" s="1">
        <v>2</v>
      </c>
      <c r="K432" s="1">
        <v>2</v>
      </c>
      <c r="L432" s="1">
        <v>1</v>
      </c>
      <c r="M432" s="1">
        <v>1</v>
      </c>
      <c r="N432" s="1">
        <v>1</v>
      </c>
      <c r="O432" t="s">
        <v>1686</v>
      </c>
      <c r="P432" s="14">
        <f t="shared" si="40"/>
        <v>1.1666666666666667</v>
      </c>
      <c r="Q432" s="14">
        <f t="shared" si="36"/>
        <v>0.4082482904638632</v>
      </c>
      <c r="R432" s="14">
        <f t="shared" si="37"/>
        <v>1.3333333333333333</v>
      </c>
      <c r="S432" s="14">
        <f t="shared" si="38"/>
        <v>0.5163977794943223</v>
      </c>
      <c r="T432" s="14">
        <f t="shared" si="41"/>
        <v>0.8750000000000001</v>
      </c>
      <c r="U432" s="25" t="str">
        <f t="shared" si="39"/>
        <v>&lt; 2-fold</v>
      </c>
      <c r="V432">
        <v>524.5781542</v>
      </c>
      <c r="W432">
        <v>1420.184989</v>
      </c>
      <c r="X432">
        <v>0.3693731156596529</v>
      </c>
      <c r="Y432">
        <v>2.707289614768331</v>
      </c>
      <c r="Z432">
        <v>0.000443465709037706</v>
      </c>
      <c r="AA432" t="s">
        <v>1727</v>
      </c>
      <c r="AB432" t="s">
        <v>649</v>
      </c>
      <c r="AC432" t="s">
        <v>1483</v>
      </c>
    </row>
    <row r="433" spans="1:29" ht="16.5" customHeight="1">
      <c r="A433" t="s">
        <v>650</v>
      </c>
      <c r="B433" s="5">
        <v>30075</v>
      </c>
      <c r="C433" s="1">
        <v>6</v>
      </c>
      <c r="D433" s="1">
        <v>1</v>
      </c>
      <c r="E433" s="1">
        <v>2</v>
      </c>
      <c r="F433" s="1">
        <v>4</v>
      </c>
      <c r="G433" s="1">
        <v>2</v>
      </c>
      <c r="H433" s="1">
        <v>4</v>
      </c>
      <c r="I433" s="1">
        <v>4</v>
      </c>
      <c r="J433" s="1">
        <v>6</v>
      </c>
      <c r="K433" s="1">
        <v>4</v>
      </c>
      <c r="L433" s="1">
        <v>3</v>
      </c>
      <c r="M433" s="1">
        <v>5</v>
      </c>
      <c r="N433" s="1">
        <v>5</v>
      </c>
      <c r="O433" t="s">
        <v>1745</v>
      </c>
      <c r="P433" s="14">
        <f t="shared" si="40"/>
        <v>3.1666666666666665</v>
      </c>
      <c r="Q433" s="14">
        <f t="shared" si="36"/>
        <v>1.8348478592697182</v>
      </c>
      <c r="R433" s="14">
        <f t="shared" si="37"/>
        <v>4.5</v>
      </c>
      <c r="S433" s="14">
        <f t="shared" si="38"/>
        <v>1.0488088481701516</v>
      </c>
      <c r="T433" s="14">
        <f t="shared" si="41"/>
        <v>0.7037037037037037</v>
      </c>
      <c r="U433" s="25" t="str">
        <f t="shared" si="39"/>
        <v>&lt; 2-fold</v>
      </c>
      <c r="V433">
        <v>15.03899903</v>
      </c>
      <c r="W433">
        <v>17.40403213</v>
      </c>
      <c r="X433">
        <v>0.8641100474686378</v>
      </c>
      <c r="Y433">
        <v>1.1572600074833572</v>
      </c>
      <c r="Z433">
        <v>1</v>
      </c>
      <c r="AA433" t="s">
        <v>1696</v>
      </c>
      <c r="AB433" t="s">
        <v>763</v>
      </c>
      <c r="AC433" t="s">
        <v>1698</v>
      </c>
    </row>
    <row r="434" spans="1:29" ht="16.5" customHeight="1">
      <c r="A434" t="s">
        <v>764</v>
      </c>
      <c r="B434" s="5">
        <v>30193</v>
      </c>
      <c r="C434" s="1">
        <v>1</v>
      </c>
      <c r="D434" s="1">
        <v>6</v>
      </c>
      <c r="E434" s="1">
        <v>2</v>
      </c>
      <c r="F434" s="1">
        <v>4</v>
      </c>
      <c r="G434" s="1">
        <v>3</v>
      </c>
      <c r="H434" s="1">
        <v>2</v>
      </c>
      <c r="I434" s="1">
        <v>4</v>
      </c>
      <c r="J434" s="1">
        <v>2</v>
      </c>
      <c r="K434" s="1">
        <v>1</v>
      </c>
      <c r="L434" s="1">
        <v>3</v>
      </c>
      <c r="M434" s="1">
        <v>1</v>
      </c>
      <c r="N434" s="1">
        <v>1</v>
      </c>
      <c r="O434" t="s">
        <v>963</v>
      </c>
      <c r="P434" s="14">
        <f t="shared" si="40"/>
        <v>3</v>
      </c>
      <c r="Q434" s="14">
        <f t="shared" si="36"/>
        <v>1.7888543819998317</v>
      </c>
      <c r="R434" s="14">
        <f t="shared" si="37"/>
        <v>2</v>
      </c>
      <c r="S434" s="14">
        <f t="shared" si="38"/>
        <v>1.2649110640673518</v>
      </c>
      <c r="T434" s="14">
        <f t="shared" si="41"/>
        <v>1.5</v>
      </c>
      <c r="U434" s="25" t="str">
        <f t="shared" si="39"/>
        <v>&lt; 2-fold</v>
      </c>
      <c r="V434" t="s">
        <v>1483</v>
      </c>
      <c r="W434" t="s">
        <v>1483</v>
      </c>
      <c r="X434" t="s">
        <v>1483</v>
      </c>
      <c r="Y434" t="s">
        <v>1483</v>
      </c>
      <c r="Z434" t="s">
        <v>1483</v>
      </c>
      <c r="AA434" t="s">
        <v>765</v>
      </c>
      <c r="AB434" t="s">
        <v>1483</v>
      </c>
      <c r="AC434" t="s">
        <v>766</v>
      </c>
    </row>
    <row r="435" spans="1:29" ht="16.5" customHeight="1">
      <c r="A435" t="s">
        <v>767</v>
      </c>
      <c r="B435" s="5">
        <v>30301</v>
      </c>
      <c r="C435" s="1">
        <v>1</v>
      </c>
      <c r="D435" s="1">
        <v>1</v>
      </c>
      <c r="E435" s="1">
        <v>2</v>
      </c>
      <c r="F435" s="1">
        <v>1</v>
      </c>
      <c r="G435" s="1">
        <v>1</v>
      </c>
      <c r="H435" s="1">
        <v>2</v>
      </c>
      <c r="I435" s="1">
        <v>2</v>
      </c>
      <c r="J435" s="1">
        <v>1</v>
      </c>
      <c r="K435" s="1">
        <v>2</v>
      </c>
      <c r="L435" s="1">
        <v>1</v>
      </c>
      <c r="M435" s="1">
        <v>2</v>
      </c>
      <c r="N435" s="1">
        <v>1</v>
      </c>
      <c r="O435" t="s">
        <v>1686</v>
      </c>
      <c r="P435" s="14">
        <f t="shared" si="40"/>
        <v>1.3333333333333333</v>
      </c>
      <c r="Q435" s="14">
        <f t="shared" si="36"/>
        <v>0.5163977794943223</v>
      </c>
      <c r="R435" s="14">
        <f t="shared" si="37"/>
        <v>1.5</v>
      </c>
      <c r="S435" s="14">
        <f t="shared" si="38"/>
        <v>0.5477225575051661</v>
      </c>
      <c r="T435" s="14">
        <f t="shared" si="41"/>
        <v>0.8888888888888888</v>
      </c>
      <c r="U435" s="25" t="str">
        <f t="shared" si="39"/>
        <v>&lt; 2-fold</v>
      </c>
      <c r="V435">
        <v>5.062633336</v>
      </c>
      <c r="W435">
        <v>9.260861134</v>
      </c>
      <c r="X435">
        <v>0.5466698250568973</v>
      </c>
      <c r="Y435">
        <v>1.829257724067576</v>
      </c>
      <c r="Z435">
        <v>0.554670445093948</v>
      </c>
      <c r="AA435" t="s">
        <v>1576</v>
      </c>
      <c r="AB435" t="s">
        <v>768</v>
      </c>
      <c r="AC435" t="s">
        <v>769</v>
      </c>
    </row>
    <row r="436" spans="1:29" ht="16.5" customHeight="1">
      <c r="A436" t="s">
        <v>770</v>
      </c>
      <c r="B436" s="5">
        <v>30380</v>
      </c>
      <c r="C436" s="1">
        <v>11</v>
      </c>
      <c r="D436" s="1">
        <v>12</v>
      </c>
      <c r="E436" s="1">
        <v>9</v>
      </c>
      <c r="F436" s="1">
        <v>12</v>
      </c>
      <c r="G436" s="1">
        <v>11</v>
      </c>
      <c r="H436" s="1">
        <v>7</v>
      </c>
      <c r="I436" s="1">
        <v>5</v>
      </c>
      <c r="J436" s="1">
        <v>7</v>
      </c>
      <c r="K436" s="1">
        <v>5</v>
      </c>
      <c r="L436" s="1">
        <v>6</v>
      </c>
      <c r="M436" s="1">
        <v>6</v>
      </c>
      <c r="N436" s="1">
        <v>8</v>
      </c>
      <c r="O436" t="s">
        <v>774</v>
      </c>
      <c r="P436" s="14">
        <f t="shared" si="40"/>
        <v>10.333333333333334</v>
      </c>
      <c r="Q436" s="14">
        <f t="shared" si="36"/>
        <v>1.966384160500352</v>
      </c>
      <c r="R436" s="14">
        <f t="shared" si="37"/>
        <v>6.166666666666667</v>
      </c>
      <c r="S436" s="14">
        <f t="shared" si="38"/>
        <v>1.1690451944500129</v>
      </c>
      <c r="T436" s="14">
        <f t="shared" si="41"/>
        <v>1.6756756756756757</v>
      </c>
      <c r="U436" s="25" t="str">
        <f t="shared" si="39"/>
        <v>&lt; 2-fold</v>
      </c>
      <c r="V436">
        <v>372.0290997</v>
      </c>
      <c r="W436">
        <v>102.5081526</v>
      </c>
      <c r="X436">
        <v>3.6292635294258537</v>
      </c>
      <c r="Y436">
        <v>0.27553799604025975</v>
      </c>
      <c r="Z436">
        <v>4.00953515587624E-07</v>
      </c>
      <c r="AA436" t="s">
        <v>771</v>
      </c>
      <c r="AB436" t="s">
        <v>772</v>
      </c>
      <c r="AC436" t="s">
        <v>773</v>
      </c>
    </row>
    <row r="437" spans="1:29" ht="16.5" customHeight="1">
      <c r="A437" t="s">
        <v>775</v>
      </c>
      <c r="B437" s="5">
        <v>30385</v>
      </c>
      <c r="C437" s="1">
        <v>8</v>
      </c>
      <c r="D437" s="1">
        <v>8</v>
      </c>
      <c r="E437" s="1">
        <v>6</v>
      </c>
      <c r="F437" s="1">
        <v>8</v>
      </c>
      <c r="G437" s="1">
        <v>5</v>
      </c>
      <c r="H437" s="1">
        <v>6</v>
      </c>
      <c r="I437" s="1">
        <v>6</v>
      </c>
      <c r="J437" s="1">
        <v>5</v>
      </c>
      <c r="K437" s="1">
        <v>6</v>
      </c>
      <c r="L437" s="1">
        <v>5</v>
      </c>
      <c r="M437" s="1">
        <v>5</v>
      </c>
      <c r="N437" s="1">
        <v>6</v>
      </c>
      <c r="O437" t="s">
        <v>1602</v>
      </c>
      <c r="P437" s="14">
        <f t="shared" si="40"/>
        <v>6.833333333333333</v>
      </c>
      <c r="Q437" s="14">
        <f t="shared" si="36"/>
        <v>1.3291601358251244</v>
      </c>
      <c r="R437" s="14">
        <f t="shared" si="37"/>
        <v>5.5</v>
      </c>
      <c r="S437" s="14">
        <f t="shared" si="38"/>
        <v>0.5477225575051661</v>
      </c>
      <c r="T437" s="14">
        <f t="shared" si="41"/>
        <v>1.2424242424242424</v>
      </c>
      <c r="U437" s="25" t="str">
        <f t="shared" si="39"/>
        <v>&lt; 2-fold</v>
      </c>
      <c r="V437">
        <v>882.3127598</v>
      </c>
      <c r="W437">
        <v>1135.892519</v>
      </c>
      <c r="X437">
        <v>0.7767572591962814</v>
      </c>
      <c r="Y437">
        <v>1.2874034817965012</v>
      </c>
      <c r="Z437">
        <v>0.922387586698705</v>
      </c>
      <c r="AA437" t="s">
        <v>1776</v>
      </c>
      <c r="AB437" t="s">
        <v>1483</v>
      </c>
      <c r="AC437" t="s">
        <v>1483</v>
      </c>
    </row>
    <row r="438" spans="1:29" ht="16.5" customHeight="1">
      <c r="A438" t="s">
        <v>776</v>
      </c>
      <c r="B438" s="5">
        <v>30683</v>
      </c>
      <c r="C438" s="1">
        <v>5</v>
      </c>
      <c r="D438" s="1">
        <v>4</v>
      </c>
      <c r="E438" s="1">
        <v>3</v>
      </c>
      <c r="F438" s="1">
        <v>4</v>
      </c>
      <c r="G438" s="1">
        <v>4</v>
      </c>
      <c r="H438" s="1">
        <v>3</v>
      </c>
      <c r="I438" s="1">
        <v>3</v>
      </c>
      <c r="J438" s="1">
        <v>2</v>
      </c>
      <c r="K438" s="1">
        <v>1</v>
      </c>
      <c r="L438" s="1">
        <v>4</v>
      </c>
      <c r="M438" s="1">
        <v>4</v>
      </c>
      <c r="N438" s="1">
        <v>2</v>
      </c>
      <c r="O438" t="s">
        <v>1398</v>
      </c>
      <c r="P438" s="14">
        <f t="shared" si="40"/>
        <v>3.8333333333333335</v>
      </c>
      <c r="Q438" s="14">
        <f t="shared" si="36"/>
        <v>0.7527726527090804</v>
      </c>
      <c r="R438" s="14">
        <f t="shared" si="37"/>
        <v>2.6666666666666665</v>
      </c>
      <c r="S438" s="14">
        <f t="shared" si="38"/>
        <v>1.211060141638997</v>
      </c>
      <c r="T438" s="14">
        <f t="shared" si="41"/>
        <v>1.4375000000000002</v>
      </c>
      <c r="U438" s="25" t="str">
        <f t="shared" si="39"/>
        <v>&lt; 2-fold</v>
      </c>
      <c r="V438">
        <v>162.4509697</v>
      </c>
      <c r="W438">
        <v>151.9260236</v>
      </c>
      <c r="X438">
        <v>1.0692767825458969</v>
      </c>
      <c r="Y438">
        <v>0.9352115526337791</v>
      </c>
      <c r="Z438">
        <v>1</v>
      </c>
      <c r="AA438" t="s">
        <v>1273</v>
      </c>
      <c r="AB438" t="s">
        <v>777</v>
      </c>
      <c r="AC438" t="s">
        <v>1698</v>
      </c>
    </row>
    <row r="439" spans="1:29" ht="16.5" customHeight="1">
      <c r="A439" t="s">
        <v>778</v>
      </c>
      <c r="B439" s="5">
        <v>30976</v>
      </c>
      <c r="C439" s="1">
        <v>2</v>
      </c>
      <c r="D439" s="1">
        <v>1</v>
      </c>
      <c r="E439" s="1">
        <v>1</v>
      </c>
      <c r="F439" s="1">
        <v>1</v>
      </c>
      <c r="G439" s="1">
        <v>1</v>
      </c>
      <c r="H439" s="1">
        <v>1</v>
      </c>
      <c r="I439" s="1">
        <v>1</v>
      </c>
      <c r="J439" s="1">
        <v>2</v>
      </c>
      <c r="K439" s="1">
        <v>2</v>
      </c>
      <c r="L439" s="1">
        <v>2</v>
      </c>
      <c r="M439" s="1">
        <v>1</v>
      </c>
      <c r="N439" s="1">
        <v>2</v>
      </c>
      <c r="O439" t="s">
        <v>1004</v>
      </c>
      <c r="P439" s="14">
        <f t="shared" si="40"/>
        <v>1.1666666666666667</v>
      </c>
      <c r="Q439" s="14">
        <f t="shared" si="36"/>
        <v>0.4082482904638632</v>
      </c>
      <c r="R439" s="14">
        <f t="shared" si="37"/>
        <v>1.6666666666666667</v>
      </c>
      <c r="S439" s="14">
        <f t="shared" si="38"/>
        <v>0.5163977794943221</v>
      </c>
      <c r="T439" s="14">
        <f t="shared" si="41"/>
        <v>0.7000000000000001</v>
      </c>
      <c r="U439" s="25" t="str">
        <f t="shared" si="39"/>
        <v>&lt; 2-fold</v>
      </c>
      <c r="V439" t="s">
        <v>1483</v>
      </c>
      <c r="W439" t="s">
        <v>1483</v>
      </c>
      <c r="X439" t="s">
        <v>1483</v>
      </c>
      <c r="Y439" t="s">
        <v>1483</v>
      </c>
      <c r="Z439" t="s">
        <v>1483</v>
      </c>
      <c r="AA439" t="s">
        <v>1631</v>
      </c>
      <c r="AB439" t="s">
        <v>779</v>
      </c>
      <c r="AC439" t="s">
        <v>1483</v>
      </c>
    </row>
    <row r="440" spans="1:29" ht="16.5" customHeight="1">
      <c r="A440" t="s">
        <v>678</v>
      </c>
      <c r="B440" s="5">
        <v>31006</v>
      </c>
      <c r="C440" s="1">
        <v>1</v>
      </c>
      <c r="D440" s="1">
        <v>1</v>
      </c>
      <c r="E440" s="1">
        <v>1</v>
      </c>
      <c r="F440" s="1">
        <v>2</v>
      </c>
      <c r="G440" s="1">
        <v>2</v>
      </c>
      <c r="H440" s="1">
        <v>1</v>
      </c>
      <c r="I440" s="1">
        <v>2</v>
      </c>
      <c r="J440" s="1">
        <v>1</v>
      </c>
      <c r="K440" s="1">
        <v>2</v>
      </c>
      <c r="L440" s="1">
        <v>2</v>
      </c>
      <c r="M440" s="1">
        <v>3</v>
      </c>
      <c r="N440" s="1">
        <v>2</v>
      </c>
      <c r="O440" t="s">
        <v>1394</v>
      </c>
      <c r="P440" s="14">
        <f t="shared" si="40"/>
        <v>1.3333333333333333</v>
      </c>
      <c r="Q440" s="14">
        <f t="shared" si="36"/>
        <v>0.5163977794943223</v>
      </c>
      <c r="R440" s="14">
        <f t="shared" si="37"/>
        <v>2</v>
      </c>
      <c r="S440" s="14">
        <f t="shared" si="38"/>
        <v>0.6324555320336759</v>
      </c>
      <c r="T440" s="14">
        <f t="shared" si="41"/>
        <v>0.6666666666666666</v>
      </c>
      <c r="U440" s="25" t="str">
        <f t="shared" si="39"/>
        <v>&lt; 2-fold</v>
      </c>
      <c r="V440">
        <v>182.1058991</v>
      </c>
      <c r="W440">
        <v>169.6493958</v>
      </c>
      <c r="X440">
        <v>1.0734249788586632</v>
      </c>
      <c r="Y440">
        <v>0.9315974750869562</v>
      </c>
      <c r="Z440">
        <v>1</v>
      </c>
      <c r="AA440" t="s">
        <v>1483</v>
      </c>
      <c r="AB440" t="s">
        <v>1483</v>
      </c>
      <c r="AC440" t="s">
        <v>1483</v>
      </c>
    </row>
    <row r="441" spans="1:29" ht="16.5" customHeight="1">
      <c r="A441" t="s">
        <v>679</v>
      </c>
      <c r="B441" s="5">
        <v>31012</v>
      </c>
      <c r="C441" s="1">
        <v>1</v>
      </c>
      <c r="D441" s="1">
        <v>1</v>
      </c>
      <c r="E441" s="1">
        <v>1</v>
      </c>
      <c r="F441" s="1">
        <v>1</v>
      </c>
      <c r="G441" s="1">
        <v>1</v>
      </c>
      <c r="H441" s="1">
        <v>1</v>
      </c>
      <c r="I441" s="1">
        <v>1</v>
      </c>
      <c r="J441" s="1">
        <v>1</v>
      </c>
      <c r="K441" s="1">
        <v>2</v>
      </c>
      <c r="L441" s="1">
        <v>1</v>
      </c>
      <c r="M441" s="1">
        <v>1</v>
      </c>
      <c r="N441" s="1">
        <v>1</v>
      </c>
      <c r="O441" t="s">
        <v>1699</v>
      </c>
      <c r="P441" s="14">
        <f t="shared" si="40"/>
        <v>1</v>
      </c>
      <c r="Q441" s="14">
        <f t="shared" si="36"/>
        <v>0</v>
      </c>
      <c r="R441" s="14">
        <f t="shared" si="37"/>
        <v>1.1666666666666667</v>
      </c>
      <c r="S441" s="14">
        <f t="shared" si="38"/>
        <v>0.4082482904638632</v>
      </c>
      <c r="T441" s="14">
        <f t="shared" si="41"/>
        <v>0.8571428571428571</v>
      </c>
      <c r="U441" s="25" t="str">
        <f t="shared" si="39"/>
        <v>&lt; 2-fold</v>
      </c>
      <c r="V441">
        <v>123.5133633</v>
      </c>
      <c r="W441">
        <v>195.1965989</v>
      </c>
      <c r="X441">
        <v>0.6327639108265221</v>
      </c>
      <c r="Y441">
        <v>1.5803682588246708</v>
      </c>
      <c r="Z441">
        <v>0.578961062688671</v>
      </c>
      <c r="AA441" t="s">
        <v>680</v>
      </c>
      <c r="AB441" t="s">
        <v>818</v>
      </c>
      <c r="AC441" t="s">
        <v>819</v>
      </c>
    </row>
    <row r="442" spans="1:29" ht="16.5" customHeight="1">
      <c r="A442" t="s">
        <v>785</v>
      </c>
      <c r="B442" s="5">
        <v>31084</v>
      </c>
      <c r="C442" s="1">
        <v>6</v>
      </c>
      <c r="D442" s="1">
        <v>4</v>
      </c>
      <c r="E442" s="1">
        <v>4</v>
      </c>
      <c r="F442" s="1">
        <v>5</v>
      </c>
      <c r="G442" s="1">
        <v>4</v>
      </c>
      <c r="H442" s="1">
        <v>5</v>
      </c>
      <c r="I442" s="1">
        <v>4</v>
      </c>
      <c r="J442" s="1">
        <v>5</v>
      </c>
      <c r="K442" s="1">
        <v>6</v>
      </c>
      <c r="L442" s="1">
        <v>3</v>
      </c>
      <c r="M442" s="1">
        <v>5</v>
      </c>
      <c r="N442" s="1">
        <v>3</v>
      </c>
      <c r="O442" t="s">
        <v>1607</v>
      </c>
      <c r="P442" s="14">
        <f t="shared" si="40"/>
        <v>4.666666666666667</v>
      </c>
      <c r="Q442" s="14">
        <f t="shared" si="36"/>
        <v>0.8164965809277271</v>
      </c>
      <c r="R442" s="14">
        <f t="shared" si="37"/>
        <v>4.333333333333333</v>
      </c>
      <c r="S442" s="14">
        <f t="shared" si="38"/>
        <v>1.2110601416389963</v>
      </c>
      <c r="T442" s="14">
        <f t="shared" si="41"/>
        <v>1.076923076923077</v>
      </c>
      <c r="U442" s="25" t="str">
        <f t="shared" si="39"/>
        <v>&lt; 2-fold</v>
      </c>
      <c r="V442">
        <v>136.3932981</v>
      </c>
      <c r="W442">
        <v>454.8200507</v>
      </c>
      <c r="X442">
        <v>0.29988409237913133</v>
      </c>
      <c r="Y442">
        <v>3.3346216935566573</v>
      </c>
      <c r="Z442">
        <v>1.64121253462865E-06</v>
      </c>
      <c r="AA442" t="s">
        <v>1727</v>
      </c>
      <c r="AB442" t="s">
        <v>786</v>
      </c>
      <c r="AC442" t="s">
        <v>1483</v>
      </c>
    </row>
    <row r="443" spans="1:29" ht="16.5" customHeight="1">
      <c r="A443" t="s">
        <v>787</v>
      </c>
      <c r="B443" s="5">
        <v>31091</v>
      </c>
      <c r="C443" s="1">
        <v>1</v>
      </c>
      <c r="D443" s="1">
        <v>1</v>
      </c>
      <c r="E443" s="1">
        <v>1</v>
      </c>
      <c r="F443" s="1">
        <v>1</v>
      </c>
      <c r="G443" s="1">
        <v>3</v>
      </c>
      <c r="H443" s="1">
        <v>3</v>
      </c>
      <c r="I443" s="1">
        <v>2</v>
      </c>
      <c r="J443" s="1">
        <v>1</v>
      </c>
      <c r="K443" s="1">
        <v>1</v>
      </c>
      <c r="L443" s="1">
        <v>1</v>
      </c>
      <c r="M443" s="1">
        <v>1</v>
      </c>
      <c r="N443" s="1">
        <v>1</v>
      </c>
      <c r="O443" t="s">
        <v>1560</v>
      </c>
      <c r="P443" s="14">
        <f t="shared" si="40"/>
        <v>1.6666666666666667</v>
      </c>
      <c r="Q443" s="14">
        <f t="shared" si="36"/>
        <v>1.0327955589886444</v>
      </c>
      <c r="R443" s="14">
        <f t="shared" si="37"/>
        <v>1.1666666666666667</v>
      </c>
      <c r="S443" s="14">
        <f t="shared" si="38"/>
        <v>0.4082482904638632</v>
      </c>
      <c r="T443" s="14">
        <f t="shared" si="41"/>
        <v>1.4285714285714286</v>
      </c>
      <c r="U443" s="25" t="str">
        <f t="shared" si="39"/>
        <v>&lt; 2-fold</v>
      </c>
      <c r="V443">
        <v>225.5105349</v>
      </c>
      <c r="W443">
        <v>164.4601201</v>
      </c>
      <c r="X443">
        <v>1.371217136184008</v>
      </c>
      <c r="Y443">
        <v>0.7292791007432443</v>
      </c>
      <c r="Z443">
        <v>0.860830706050844</v>
      </c>
      <c r="AA443" t="s">
        <v>1425</v>
      </c>
      <c r="AB443" t="s">
        <v>1426</v>
      </c>
      <c r="AC443" t="s">
        <v>1427</v>
      </c>
    </row>
    <row r="444" spans="1:29" ht="16.5" customHeight="1">
      <c r="A444" t="s">
        <v>788</v>
      </c>
      <c r="B444" s="5">
        <v>31277</v>
      </c>
      <c r="C444" s="1">
        <v>1</v>
      </c>
      <c r="D444" s="1">
        <v>1</v>
      </c>
      <c r="E444" s="1">
        <v>1</v>
      </c>
      <c r="F444" s="1">
        <v>1</v>
      </c>
      <c r="G444" s="1">
        <v>1</v>
      </c>
      <c r="H444" s="1">
        <v>1</v>
      </c>
      <c r="I444" s="1">
        <v>2</v>
      </c>
      <c r="J444" s="1">
        <v>1</v>
      </c>
      <c r="K444" s="1">
        <v>1</v>
      </c>
      <c r="L444" s="1">
        <v>1</v>
      </c>
      <c r="M444" s="1">
        <v>1</v>
      </c>
      <c r="N444" s="1">
        <v>2</v>
      </c>
      <c r="O444" t="s">
        <v>1309</v>
      </c>
      <c r="P444" s="14">
        <f t="shared" si="40"/>
        <v>1</v>
      </c>
      <c r="Q444" s="14">
        <f t="shared" si="36"/>
        <v>0</v>
      </c>
      <c r="R444" s="14">
        <f t="shared" si="37"/>
        <v>1.3333333333333333</v>
      </c>
      <c r="S444" s="14">
        <f t="shared" si="38"/>
        <v>0.5163977794943223</v>
      </c>
      <c r="T444" s="14">
        <f t="shared" si="41"/>
        <v>0.75</v>
      </c>
      <c r="U444" s="25" t="str">
        <f t="shared" si="39"/>
        <v>&lt; 2-fold</v>
      </c>
      <c r="V444" t="s">
        <v>1483</v>
      </c>
      <c r="W444" t="s">
        <v>1483</v>
      </c>
      <c r="X444" t="s">
        <v>1483</v>
      </c>
      <c r="Y444" t="s">
        <v>1483</v>
      </c>
      <c r="Z444" t="s">
        <v>1483</v>
      </c>
      <c r="AA444" t="s">
        <v>1727</v>
      </c>
      <c r="AB444" t="s">
        <v>789</v>
      </c>
      <c r="AC444" t="s">
        <v>1483</v>
      </c>
    </row>
    <row r="445" spans="1:29" ht="16.5" customHeight="1">
      <c r="A445" t="s">
        <v>790</v>
      </c>
      <c r="B445" s="5">
        <v>31362</v>
      </c>
      <c r="C445" s="1">
        <v>9</v>
      </c>
      <c r="D445" s="1">
        <v>12</v>
      </c>
      <c r="E445" s="1">
        <v>10</v>
      </c>
      <c r="F445" s="1">
        <v>14</v>
      </c>
      <c r="G445" s="1">
        <v>10</v>
      </c>
      <c r="H445" s="1">
        <v>15</v>
      </c>
      <c r="I445" s="1">
        <v>12</v>
      </c>
      <c r="J445" s="1">
        <v>13</v>
      </c>
      <c r="K445" s="1">
        <v>11</v>
      </c>
      <c r="L445" s="1">
        <v>10</v>
      </c>
      <c r="M445" s="1">
        <v>9</v>
      </c>
      <c r="N445" s="1">
        <v>11</v>
      </c>
      <c r="O445" t="s">
        <v>1246</v>
      </c>
      <c r="P445" s="14">
        <f t="shared" si="40"/>
        <v>11.666666666666666</v>
      </c>
      <c r="Q445" s="14">
        <f t="shared" si="36"/>
        <v>2.422120283277995</v>
      </c>
      <c r="R445" s="14">
        <f t="shared" si="37"/>
        <v>11</v>
      </c>
      <c r="S445" s="14">
        <f t="shared" si="38"/>
        <v>1.4142135623730951</v>
      </c>
      <c r="T445" s="14">
        <f t="shared" si="41"/>
        <v>1.0606060606060606</v>
      </c>
      <c r="U445" s="25" t="str">
        <f t="shared" si="39"/>
        <v>&lt; 2-fold</v>
      </c>
      <c r="V445">
        <v>144.582852</v>
      </c>
      <c r="W445">
        <v>106.260398</v>
      </c>
      <c r="X445">
        <v>1.360646625848324</v>
      </c>
      <c r="Y445">
        <v>0.7349446807149717</v>
      </c>
      <c r="Z445">
        <v>0.878953494564815</v>
      </c>
      <c r="AA445" t="s">
        <v>1576</v>
      </c>
      <c r="AB445" t="s">
        <v>688</v>
      </c>
      <c r="AC445" t="s">
        <v>689</v>
      </c>
    </row>
    <row r="446" spans="1:29" ht="16.5" customHeight="1">
      <c r="A446" t="s">
        <v>690</v>
      </c>
      <c r="B446" s="5">
        <v>31383</v>
      </c>
      <c r="C446" s="1">
        <v>42</v>
      </c>
      <c r="D446" s="1">
        <v>36</v>
      </c>
      <c r="E446" s="1">
        <v>42</v>
      </c>
      <c r="F446" s="1">
        <v>39</v>
      </c>
      <c r="G446" s="1">
        <v>33</v>
      </c>
      <c r="H446" s="1">
        <v>40</v>
      </c>
      <c r="I446" s="1">
        <v>36</v>
      </c>
      <c r="J446" s="1">
        <v>32</v>
      </c>
      <c r="K446" s="1">
        <v>38</v>
      </c>
      <c r="L446" s="1">
        <v>36</v>
      </c>
      <c r="M446" s="1">
        <v>41</v>
      </c>
      <c r="N446" s="1">
        <v>33</v>
      </c>
      <c r="O446" t="s">
        <v>1446</v>
      </c>
      <c r="P446" s="14">
        <f t="shared" si="40"/>
        <v>38.666666666666664</v>
      </c>
      <c r="Q446" s="14">
        <f t="shared" si="36"/>
        <v>3.559026084010437</v>
      </c>
      <c r="R446" s="14">
        <f t="shared" si="37"/>
        <v>36</v>
      </c>
      <c r="S446" s="14">
        <f t="shared" si="38"/>
        <v>3.286335345030997</v>
      </c>
      <c r="T446" s="14">
        <f t="shared" si="41"/>
        <v>1.074074074074074</v>
      </c>
      <c r="U446" s="25" t="str">
        <f t="shared" si="39"/>
        <v>&lt; 2-fold</v>
      </c>
      <c r="V446">
        <v>14.07114265</v>
      </c>
      <c r="W446">
        <v>15.72749693</v>
      </c>
      <c r="X446">
        <v>0.8946841771852122</v>
      </c>
      <c r="Y446">
        <v>1.1177128482881238</v>
      </c>
      <c r="Z446">
        <v>1</v>
      </c>
      <c r="AA446" t="s">
        <v>1752</v>
      </c>
      <c r="AB446" t="s">
        <v>1753</v>
      </c>
      <c r="AC446" t="s">
        <v>1807</v>
      </c>
    </row>
    <row r="447" spans="1:29" ht="16.5" customHeight="1">
      <c r="A447" t="s">
        <v>691</v>
      </c>
      <c r="B447" s="5">
        <v>31394</v>
      </c>
      <c r="C447" s="1">
        <v>13</v>
      </c>
      <c r="D447" s="1">
        <v>12</v>
      </c>
      <c r="E447" s="1">
        <v>11</v>
      </c>
      <c r="F447" s="1">
        <v>12</v>
      </c>
      <c r="G447" s="1">
        <v>13</v>
      </c>
      <c r="H447" s="1">
        <v>11</v>
      </c>
      <c r="I447" s="1">
        <v>12</v>
      </c>
      <c r="J447" s="1">
        <v>13</v>
      </c>
      <c r="K447" s="1">
        <v>12</v>
      </c>
      <c r="L447" s="1">
        <v>13</v>
      </c>
      <c r="M447" s="1">
        <v>12</v>
      </c>
      <c r="N447" s="1">
        <v>16</v>
      </c>
      <c r="O447" t="s">
        <v>1682</v>
      </c>
      <c r="P447" s="14">
        <f t="shared" si="40"/>
        <v>12</v>
      </c>
      <c r="Q447" s="14">
        <f t="shared" si="36"/>
        <v>0.8944271909999159</v>
      </c>
      <c r="R447" s="14">
        <f t="shared" si="37"/>
        <v>13</v>
      </c>
      <c r="S447" s="14">
        <f t="shared" si="38"/>
        <v>1.5491933384829668</v>
      </c>
      <c r="T447" s="14">
        <f t="shared" si="41"/>
        <v>0.9230769230769231</v>
      </c>
      <c r="U447" s="25" t="str">
        <f t="shared" si="39"/>
        <v>&lt; 2-fold</v>
      </c>
      <c r="V447">
        <v>2.97801961</v>
      </c>
      <c r="W447">
        <v>2.554720313</v>
      </c>
      <c r="X447">
        <v>1.1656930094640854</v>
      </c>
      <c r="Y447">
        <v>0.8578587946235854</v>
      </c>
      <c r="Z447">
        <v>1</v>
      </c>
      <c r="AA447" t="s">
        <v>1576</v>
      </c>
      <c r="AB447" t="s">
        <v>692</v>
      </c>
      <c r="AC447" t="s">
        <v>693</v>
      </c>
    </row>
    <row r="448" spans="1:29" ht="16.5" customHeight="1">
      <c r="A448" t="s">
        <v>694</v>
      </c>
      <c r="B448" s="5">
        <v>31424</v>
      </c>
      <c r="C448" s="1">
        <v>6</v>
      </c>
      <c r="D448" s="1">
        <v>2</v>
      </c>
      <c r="E448" s="1">
        <v>4</v>
      </c>
      <c r="F448" s="1">
        <v>3</v>
      </c>
      <c r="G448" s="1">
        <v>3</v>
      </c>
      <c r="H448" s="1">
        <v>5</v>
      </c>
      <c r="I448" s="1">
        <v>7</v>
      </c>
      <c r="J448" s="1">
        <v>4</v>
      </c>
      <c r="K448" s="1">
        <v>2</v>
      </c>
      <c r="L448" s="1">
        <v>3</v>
      </c>
      <c r="M448" s="1">
        <v>4</v>
      </c>
      <c r="N448" s="1">
        <v>5</v>
      </c>
      <c r="O448" t="s">
        <v>1428</v>
      </c>
      <c r="P448" s="14">
        <f t="shared" si="40"/>
        <v>3.8333333333333335</v>
      </c>
      <c r="Q448" s="14">
        <f t="shared" si="36"/>
        <v>1.4719601443879742</v>
      </c>
      <c r="R448" s="14">
        <f t="shared" si="37"/>
        <v>4.166666666666667</v>
      </c>
      <c r="S448" s="14">
        <f t="shared" si="38"/>
        <v>1.7224014243685082</v>
      </c>
      <c r="T448" s="14">
        <f t="shared" si="41"/>
        <v>0.9199999999999999</v>
      </c>
      <c r="U448" s="25" t="str">
        <f t="shared" si="39"/>
        <v>&lt; 2-fold</v>
      </c>
      <c r="V448">
        <v>59.33704072</v>
      </c>
      <c r="W448">
        <v>60.83427745</v>
      </c>
      <c r="X448">
        <v>0.9753882713371489</v>
      </c>
      <c r="Y448">
        <v>1.0252327502658107</v>
      </c>
      <c r="Z448">
        <v>1</v>
      </c>
      <c r="AA448" t="s">
        <v>1373</v>
      </c>
      <c r="AB448" t="s">
        <v>575</v>
      </c>
      <c r="AC448" t="s">
        <v>693</v>
      </c>
    </row>
    <row r="449" spans="1:29" ht="16.5" customHeight="1">
      <c r="A449" t="s">
        <v>576</v>
      </c>
      <c r="B449" s="5">
        <v>31446</v>
      </c>
      <c r="C449" s="1">
        <v>1</v>
      </c>
      <c r="D449" s="1">
        <v>1</v>
      </c>
      <c r="E449" s="1">
        <v>1</v>
      </c>
      <c r="F449" s="1">
        <v>1</v>
      </c>
      <c r="G449" s="1">
        <v>1</v>
      </c>
      <c r="H449" s="1">
        <v>1</v>
      </c>
      <c r="I449" s="1">
        <v>1</v>
      </c>
      <c r="J449" s="1">
        <v>2</v>
      </c>
      <c r="K449" s="1">
        <v>2</v>
      </c>
      <c r="L449" s="1">
        <v>1</v>
      </c>
      <c r="M449" s="1">
        <v>1</v>
      </c>
      <c r="N449" s="1">
        <v>1</v>
      </c>
      <c r="O449" t="s">
        <v>1686</v>
      </c>
      <c r="P449" s="14">
        <f t="shared" si="40"/>
        <v>1</v>
      </c>
      <c r="Q449" s="14">
        <f t="shared" si="36"/>
        <v>0</v>
      </c>
      <c r="R449" s="14">
        <f t="shared" si="37"/>
        <v>1.3333333333333333</v>
      </c>
      <c r="S449" s="14">
        <f t="shared" si="38"/>
        <v>0.5163977794943223</v>
      </c>
      <c r="T449" s="14">
        <f t="shared" si="41"/>
        <v>0.75</v>
      </c>
      <c r="U449" s="25" t="str">
        <f t="shared" si="39"/>
        <v>&lt; 2-fold</v>
      </c>
      <c r="V449">
        <v>119.1207844</v>
      </c>
      <c r="W449">
        <v>154.3210739</v>
      </c>
      <c r="X449">
        <v>0.771902251517445</v>
      </c>
      <c r="Y449">
        <v>1.2955008202581981</v>
      </c>
      <c r="Z449">
        <v>0.92001561829666</v>
      </c>
      <c r="AA449" t="s">
        <v>1727</v>
      </c>
      <c r="AB449" t="s">
        <v>1483</v>
      </c>
      <c r="AC449" t="s">
        <v>1483</v>
      </c>
    </row>
    <row r="450" spans="1:29" ht="16.5" customHeight="1">
      <c r="A450" t="s">
        <v>577</v>
      </c>
      <c r="B450" s="5">
        <v>31451</v>
      </c>
      <c r="C450" s="1">
        <v>1</v>
      </c>
      <c r="D450" s="1">
        <v>1</v>
      </c>
      <c r="E450" s="1">
        <v>1</v>
      </c>
      <c r="F450" s="1">
        <v>1</v>
      </c>
      <c r="G450" s="1">
        <v>2</v>
      </c>
      <c r="H450" s="1">
        <v>1</v>
      </c>
      <c r="I450" s="1">
        <v>2</v>
      </c>
      <c r="J450" s="1">
        <v>1</v>
      </c>
      <c r="K450" s="1">
        <v>2</v>
      </c>
      <c r="L450" s="1">
        <v>1</v>
      </c>
      <c r="M450" s="1">
        <v>1</v>
      </c>
      <c r="N450" s="1">
        <v>1</v>
      </c>
      <c r="O450" t="s">
        <v>1489</v>
      </c>
      <c r="P450" s="14">
        <f t="shared" si="40"/>
        <v>1.1666666666666667</v>
      </c>
      <c r="Q450" s="14">
        <f t="shared" si="36"/>
        <v>0.4082482904638632</v>
      </c>
      <c r="R450" s="14">
        <f t="shared" si="37"/>
        <v>1.3333333333333333</v>
      </c>
      <c r="S450" s="14">
        <f t="shared" si="38"/>
        <v>0.5163977794943223</v>
      </c>
      <c r="T450" s="14">
        <f t="shared" si="41"/>
        <v>0.8750000000000001</v>
      </c>
      <c r="U450" s="25" t="str">
        <f t="shared" si="39"/>
        <v>&lt; 2-fold</v>
      </c>
      <c r="V450">
        <v>52.56204611</v>
      </c>
      <c r="W450">
        <v>69.21695348</v>
      </c>
      <c r="X450">
        <v>0.7593810976553255</v>
      </c>
      <c r="Y450">
        <v>1.3168618538012238</v>
      </c>
      <c r="Z450">
        <v>0.908882644796758</v>
      </c>
      <c r="AA450" t="s">
        <v>1727</v>
      </c>
      <c r="AB450" t="s">
        <v>578</v>
      </c>
      <c r="AC450" t="s">
        <v>1483</v>
      </c>
    </row>
    <row r="451" spans="1:29" ht="16.5" customHeight="1">
      <c r="A451" t="s">
        <v>579</v>
      </c>
      <c r="B451" s="5">
        <v>31569</v>
      </c>
      <c r="C451" s="1">
        <v>5</v>
      </c>
      <c r="D451" s="1">
        <v>3</v>
      </c>
      <c r="E451" s="1">
        <v>5</v>
      </c>
      <c r="F451" s="1">
        <v>4</v>
      </c>
      <c r="G451" s="1">
        <v>3</v>
      </c>
      <c r="H451" s="1">
        <v>3</v>
      </c>
      <c r="I451" s="1">
        <v>3</v>
      </c>
      <c r="J451" s="1">
        <v>6</v>
      </c>
      <c r="K451" s="1">
        <v>5</v>
      </c>
      <c r="L451" s="1">
        <v>10</v>
      </c>
      <c r="M451" s="1">
        <v>5</v>
      </c>
      <c r="N451" s="1">
        <v>6</v>
      </c>
      <c r="O451" t="s">
        <v>581</v>
      </c>
      <c r="P451" s="14">
        <f t="shared" si="40"/>
        <v>3.8333333333333335</v>
      </c>
      <c r="Q451" s="14">
        <f t="shared" si="36"/>
        <v>0.9831920802501746</v>
      </c>
      <c r="R451" s="14">
        <f t="shared" si="37"/>
        <v>5.833333333333333</v>
      </c>
      <c r="S451" s="14">
        <f t="shared" si="38"/>
        <v>2.3166067138525412</v>
      </c>
      <c r="T451" s="14">
        <f t="shared" si="41"/>
        <v>0.6571428571428573</v>
      </c>
      <c r="U451" s="25" t="str">
        <f t="shared" si="39"/>
        <v>&lt; 2-fold</v>
      </c>
      <c r="V451">
        <v>94.17987015</v>
      </c>
      <c r="W451">
        <v>136.5977017</v>
      </c>
      <c r="X451">
        <v>0.6894689220821641</v>
      </c>
      <c r="Y451">
        <v>1.4503916971051376</v>
      </c>
      <c r="Z451">
        <v>0.7647031597456</v>
      </c>
      <c r="AA451" t="s">
        <v>1524</v>
      </c>
      <c r="AB451" t="s">
        <v>580</v>
      </c>
      <c r="AC451" t="s">
        <v>1483</v>
      </c>
    </row>
    <row r="452" spans="1:29" ht="16.5" customHeight="1">
      <c r="A452" t="s">
        <v>582</v>
      </c>
      <c r="B452" s="5">
        <v>31635</v>
      </c>
      <c r="C452" s="1">
        <v>2</v>
      </c>
      <c r="D452" s="1">
        <v>2</v>
      </c>
      <c r="E452" s="1">
        <v>2</v>
      </c>
      <c r="F452" s="1">
        <v>2</v>
      </c>
      <c r="G452" s="1">
        <v>1</v>
      </c>
      <c r="H452" s="1">
        <v>1</v>
      </c>
      <c r="I452" s="1">
        <v>1</v>
      </c>
      <c r="J452" s="1">
        <v>0</v>
      </c>
      <c r="K452" s="1">
        <v>2</v>
      </c>
      <c r="L452" s="1">
        <v>1</v>
      </c>
      <c r="M452" s="1">
        <v>1</v>
      </c>
      <c r="N452" s="1">
        <v>2</v>
      </c>
      <c r="O452" t="s">
        <v>1241</v>
      </c>
      <c r="P452" s="14">
        <f t="shared" si="40"/>
        <v>1.6666666666666667</v>
      </c>
      <c r="Q452" s="14">
        <f aca="true" t="shared" si="42" ref="Q452:Q515">STDEV(C452:H452)</f>
        <v>0.5163977794943221</v>
      </c>
      <c r="R452" s="14">
        <f aca="true" t="shared" si="43" ref="R452:R515">AVERAGE(I452:N452)</f>
        <v>1.1666666666666667</v>
      </c>
      <c r="S452" s="14">
        <f aca="true" t="shared" si="44" ref="S452:S515">STDEV(I452:N452)</f>
        <v>0.7527726527090811</v>
      </c>
      <c r="T452" s="14">
        <f t="shared" si="41"/>
        <v>1.4285714285714286</v>
      </c>
      <c r="U452" s="25" t="str">
        <f aca="true" t="shared" si="45" ref="U452:U515">IF(T452="","",IF(T452&gt;1.99,"**** Limited-UP ****",IF(T452&lt;0.5,"++++ Replete-UP ++++","&lt; 2-fold")))</f>
        <v>&lt; 2-fold</v>
      </c>
      <c r="V452" t="s">
        <v>1483</v>
      </c>
      <c r="W452" t="s">
        <v>1483</v>
      </c>
      <c r="X452" t="s">
        <v>1483</v>
      </c>
      <c r="Y452" t="s">
        <v>1483</v>
      </c>
      <c r="Z452" t="s">
        <v>1483</v>
      </c>
      <c r="AA452" t="s">
        <v>1483</v>
      </c>
      <c r="AB452" t="s">
        <v>1212</v>
      </c>
      <c r="AC452" t="s">
        <v>1483</v>
      </c>
    </row>
    <row r="453" spans="1:29" ht="16.5" customHeight="1">
      <c r="A453" t="s">
        <v>583</v>
      </c>
      <c r="B453" s="5">
        <v>31636</v>
      </c>
      <c r="C453" s="1">
        <v>5</v>
      </c>
      <c r="D453" s="1">
        <v>4</v>
      </c>
      <c r="E453" s="1">
        <v>3</v>
      </c>
      <c r="F453" s="1">
        <v>6</v>
      </c>
      <c r="G453" s="1">
        <v>6</v>
      </c>
      <c r="H453" s="1">
        <v>5</v>
      </c>
      <c r="I453" s="1">
        <v>3</v>
      </c>
      <c r="J453" s="1">
        <v>4</v>
      </c>
      <c r="K453" s="1">
        <v>4</v>
      </c>
      <c r="L453" s="1">
        <v>3</v>
      </c>
      <c r="M453" s="1">
        <v>2</v>
      </c>
      <c r="N453" s="1">
        <v>3</v>
      </c>
      <c r="O453" t="s">
        <v>1353</v>
      </c>
      <c r="P453" s="14">
        <f aca="true" t="shared" si="46" ref="P453:P516">AVERAGE(C453:H453)</f>
        <v>4.833333333333333</v>
      </c>
      <c r="Q453" s="14">
        <f t="shared" si="42"/>
        <v>1.1690451944500129</v>
      </c>
      <c r="R453" s="14">
        <f t="shared" si="43"/>
        <v>3.1666666666666665</v>
      </c>
      <c r="S453" s="14">
        <f t="shared" si="44"/>
        <v>0.7527726527090812</v>
      </c>
      <c r="T453" s="14">
        <f aca="true" t="shared" si="47" ref="T453:T516">P453/R453</f>
        <v>1.5263157894736843</v>
      </c>
      <c r="U453" s="25" t="str">
        <f t="shared" si="45"/>
        <v>&lt; 2-fold</v>
      </c>
      <c r="V453">
        <v>86.43701917</v>
      </c>
      <c r="W453">
        <v>34.56855923</v>
      </c>
      <c r="X453">
        <v>2.500451887360884</v>
      </c>
      <c r="Y453">
        <v>0.3999277110888367</v>
      </c>
      <c r="Z453">
        <v>0.00431719686436934</v>
      </c>
      <c r="AA453" t="s">
        <v>584</v>
      </c>
      <c r="AB453" t="s">
        <v>585</v>
      </c>
      <c r="AC453" t="s">
        <v>1483</v>
      </c>
    </row>
    <row r="454" spans="1:29" ht="16.5" customHeight="1">
      <c r="A454" t="s">
        <v>586</v>
      </c>
      <c r="B454" s="5">
        <v>31749</v>
      </c>
      <c r="C454" s="1">
        <v>2</v>
      </c>
      <c r="D454" s="1">
        <v>2</v>
      </c>
      <c r="E454" s="1">
        <v>2</v>
      </c>
      <c r="F454" s="1">
        <v>3</v>
      </c>
      <c r="G454" s="1">
        <v>2</v>
      </c>
      <c r="H454" s="1">
        <v>1</v>
      </c>
      <c r="I454" s="1">
        <v>2</v>
      </c>
      <c r="J454" s="1">
        <v>3</v>
      </c>
      <c r="K454" s="1">
        <v>2</v>
      </c>
      <c r="L454" s="1">
        <v>1</v>
      </c>
      <c r="M454" s="1">
        <v>2</v>
      </c>
      <c r="N454" s="1">
        <v>1</v>
      </c>
      <c r="O454" t="s">
        <v>1699</v>
      </c>
      <c r="P454" s="14">
        <f t="shared" si="46"/>
        <v>2</v>
      </c>
      <c r="Q454" s="14">
        <f t="shared" si="42"/>
        <v>0.6324555320336759</v>
      </c>
      <c r="R454" s="14">
        <f t="shared" si="43"/>
        <v>1.8333333333333333</v>
      </c>
      <c r="S454" s="14">
        <f t="shared" si="44"/>
        <v>0.7527726527090809</v>
      </c>
      <c r="T454" s="14">
        <f t="shared" si="47"/>
        <v>1.090909090909091</v>
      </c>
      <c r="U454" s="25" t="str">
        <f t="shared" si="45"/>
        <v>&lt; 2-fold</v>
      </c>
      <c r="V454" t="s">
        <v>1483</v>
      </c>
      <c r="W454" t="s">
        <v>1483</v>
      </c>
      <c r="X454" t="s">
        <v>1483</v>
      </c>
      <c r="Y454" t="s">
        <v>1483</v>
      </c>
      <c r="Z454" t="s">
        <v>1483</v>
      </c>
      <c r="AA454" t="s">
        <v>1776</v>
      </c>
      <c r="AB454" t="s">
        <v>1483</v>
      </c>
      <c r="AC454" t="s">
        <v>1483</v>
      </c>
    </row>
    <row r="455" spans="1:29" ht="16.5" customHeight="1">
      <c r="A455" t="s">
        <v>587</v>
      </c>
      <c r="B455" s="5">
        <v>31785</v>
      </c>
      <c r="C455" s="1">
        <v>2</v>
      </c>
      <c r="D455" s="1">
        <v>1</v>
      </c>
      <c r="E455" s="1">
        <v>1</v>
      </c>
      <c r="F455" s="1">
        <v>2</v>
      </c>
      <c r="G455" s="1">
        <v>1</v>
      </c>
      <c r="H455" s="1">
        <v>1</v>
      </c>
      <c r="I455" s="1">
        <v>1</v>
      </c>
      <c r="J455" s="1">
        <v>1</v>
      </c>
      <c r="K455" s="1">
        <v>1</v>
      </c>
      <c r="L455" s="1">
        <v>1</v>
      </c>
      <c r="M455" s="1">
        <v>1</v>
      </c>
      <c r="N455" s="1">
        <v>1</v>
      </c>
      <c r="O455" t="s">
        <v>1594</v>
      </c>
      <c r="P455" s="14">
        <f t="shared" si="46"/>
        <v>1.3333333333333333</v>
      </c>
      <c r="Q455" s="14">
        <f t="shared" si="42"/>
        <v>0.5163977794943223</v>
      </c>
      <c r="R455" s="14">
        <f t="shared" si="43"/>
        <v>1</v>
      </c>
      <c r="S455" s="14">
        <f t="shared" si="44"/>
        <v>0</v>
      </c>
      <c r="T455" s="14">
        <f t="shared" si="47"/>
        <v>1.3333333333333333</v>
      </c>
      <c r="U455" s="25" t="str">
        <f t="shared" si="45"/>
        <v>&lt; 2-fold</v>
      </c>
      <c r="V455">
        <v>96.41338486</v>
      </c>
      <c r="W455">
        <v>68.81777843</v>
      </c>
      <c r="X455">
        <v>1.400995310507875</v>
      </c>
      <c r="Y455">
        <v>0.7137782635671278</v>
      </c>
      <c r="Z455">
        <v>0.823010943547912</v>
      </c>
      <c r="AA455" t="s">
        <v>1483</v>
      </c>
      <c r="AB455" t="s">
        <v>588</v>
      </c>
      <c r="AC455" t="s">
        <v>1483</v>
      </c>
    </row>
    <row r="456" spans="1:29" ht="16.5" customHeight="1">
      <c r="A456" t="s">
        <v>589</v>
      </c>
      <c r="B456" s="5">
        <v>31809</v>
      </c>
      <c r="C456" s="1">
        <v>1</v>
      </c>
      <c r="D456" s="1">
        <v>1</v>
      </c>
      <c r="E456" s="1">
        <v>1</v>
      </c>
      <c r="F456" s="1">
        <v>1</v>
      </c>
      <c r="G456" s="1">
        <v>1</v>
      </c>
      <c r="H456" s="1">
        <v>1</v>
      </c>
      <c r="I456" s="1">
        <v>2</v>
      </c>
      <c r="J456" s="1">
        <v>1</v>
      </c>
      <c r="K456" s="1">
        <v>2</v>
      </c>
      <c r="L456" s="1">
        <v>3</v>
      </c>
      <c r="M456" s="1">
        <v>1</v>
      </c>
      <c r="N456" s="1">
        <v>2</v>
      </c>
      <c r="O456" t="s">
        <v>590</v>
      </c>
      <c r="P456" s="14">
        <f t="shared" si="46"/>
        <v>1</v>
      </c>
      <c r="Q456" s="14">
        <f t="shared" si="42"/>
        <v>0</v>
      </c>
      <c r="R456" s="14">
        <f t="shared" si="43"/>
        <v>1.8333333333333333</v>
      </c>
      <c r="S456" s="14">
        <f t="shared" si="44"/>
        <v>0.7527726527090809</v>
      </c>
      <c r="T456" s="14">
        <f t="shared" si="47"/>
        <v>0.5454545454545455</v>
      </c>
      <c r="U456" s="25" t="str">
        <f t="shared" si="45"/>
        <v>&lt; 2-fold</v>
      </c>
      <c r="V456">
        <v>49.06287307</v>
      </c>
      <c r="W456">
        <v>66.90173819</v>
      </c>
      <c r="X456">
        <v>0.7333572250494019</v>
      </c>
      <c r="Y456">
        <v>1.363591938338967</v>
      </c>
      <c r="Z456">
        <v>0.869584739320084</v>
      </c>
      <c r="AA456" t="s">
        <v>1757</v>
      </c>
      <c r="AB456" t="s">
        <v>1369</v>
      </c>
      <c r="AC456" t="s">
        <v>1370</v>
      </c>
    </row>
    <row r="457" spans="1:29" ht="16.5" customHeight="1">
      <c r="A457" t="s">
        <v>591</v>
      </c>
      <c r="B457" s="5">
        <v>31829</v>
      </c>
      <c r="C457" s="1">
        <v>14</v>
      </c>
      <c r="D457" s="1">
        <v>15</v>
      </c>
      <c r="E457" s="1">
        <v>13</v>
      </c>
      <c r="F457" s="1">
        <v>14</v>
      </c>
      <c r="G457" s="1">
        <v>15</v>
      </c>
      <c r="H457" s="1">
        <v>12</v>
      </c>
      <c r="I457" s="1">
        <v>13</v>
      </c>
      <c r="J457" s="1">
        <v>14</v>
      </c>
      <c r="K457" s="1">
        <v>12</v>
      </c>
      <c r="L457" s="1">
        <v>13</v>
      </c>
      <c r="M457" s="1">
        <v>12</v>
      </c>
      <c r="N457" s="1">
        <v>13</v>
      </c>
      <c r="O457" t="s">
        <v>1594</v>
      </c>
      <c r="P457" s="14">
        <f t="shared" si="46"/>
        <v>13.833333333333334</v>
      </c>
      <c r="Q457" s="14">
        <f t="shared" si="42"/>
        <v>1.1690451944500122</v>
      </c>
      <c r="R457" s="14">
        <f t="shared" si="43"/>
        <v>12.833333333333334</v>
      </c>
      <c r="S457" s="14">
        <f t="shared" si="44"/>
        <v>0.7527726527090811</v>
      </c>
      <c r="T457" s="14">
        <f t="shared" si="47"/>
        <v>1.077922077922078</v>
      </c>
      <c r="U457" s="25" t="str">
        <f t="shared" si="45"/>
        <v>&lt; 2-fold</v>
      </c>
      <c r="V457" t="s">
        <v>1483</v>
      </c>
      <c r="W457" t="s">
        <v>1483</v>
      </c>
      <c r="X457" t="s">
        <v>1483</v>
      </c>
      <c r="Y457" t="s">
        <v>1483</v>
      </c>
      <c r="Z457" t="s">
        <v>1483</v>
      </c>
      <c r="AA457" t="s">
        <v>592</v>
      </c>
      <c r="AB457" t="s">
        <v>1624</v>
      </c>
      <c r="AC457" t="s">
        <v>1483</v>
      </c>
    </row>
    <row r="458" spans="1:29" ht="16.5" customHeight="1">
      <c r="A458" t="s">
        <v>593</v>
      </c>
      <c r="B458" s="5">
        <v>31851</v>
      </c>
      <c r="C458" s="1">
        <v>1</v>
      </c>
      <c r="D458" s="1">
        <v>2</v>
      </c>
      <c r="E458" s="1">
        <v>1</v>
      </c>
      <c r="F458" s="1">
        <v>1</v>
      </c>
      <c r="G458" s="1">
        <v>2</v>
      </c>
      <c r="H458" s="1">
        <v>1</v>
      </c>
      <c r="I458" s="1">
        <v>1</v>
      </c>
      <c r="J458" s="1">
        <v>1</v>
      </c>
      <c r="K458" s="1">
        <v>1</v>
      </c>
      <c r="L458" s="1">
        <v>1</v>
      </c>
      <c r="M458" s="1">
        <v>3</v>
      </c>
      <c r="N458" s="1">
        <v>1</v>
      </c>
      <c r="O458" t="s">
        <v>1594</v>
      </c>
      <c r="P458" s="14">
        <f t="shared" si="46"/>
        <v>1.3333333333333333</v>
      </c>
      <c r="Q458" s="14">
        <f t="shared" si="42"/>
        <v>0.5163977794943223</v>
      </c>
      <c r="R458" s="14">
        <f t="shared" si="43"/>
        <v>1.3333333333333333</v>
      </c>
      <c r="S458" s="14">
        <f t="shared" si="44"/>
        <v>0.816496580927726</v>
      </c>
      <c r="T458" s="14">
        <f t="shared" si="47"/>
        <v>1</v>
      </c>
      <c r="U458" s="25" t="str">
        <f t="shared" si="45"/>
        <v>&lt; 2-fold</v>
      </c>
      <c r="V458" t="s">
        <v>1483</v>
      </c>
      <c r="W458" t="s">
        <v>1483</v>
      </c>
      <c r="X458" t="s">
        <v>1483</v>
      </c>
      <c r="Y458" t="s">
        <v>1483</v>
      </c>
      <c r="Z458" t="s">
        <v>1483</v>
      </c>
      <c r="AA458" t="s">
        <v>1648</v>
      </c>
      <c r="AB458" t="s">
        <v>708</v>
      </c>
      <c r="AC458" t="s">
        <v>709</v>
      </c>
    </row>
    <row r="459" spans="1:29" ht="16.5" customHeight="1">
      <c r="A459" t="s">
        <v>710</v>
      </c>
      <c r="B459" s="5">
        <v>31862</v>
      </c>
      <c r="C459" s="1">
        <v>2</v>
      </c>
      <c r="D459" s="1">
        <v>2</v>
      </c>
      <c r="E459" s="1">
        <v>2</v>
      </c>
      <c r="F459" s="1">
        <v>2</v>
      </c>
      <c r="G459" s="1">
        <v>1</v>
      </c>
      <c r="H459" s="1">
        <v>2</v>
      </c>
      <c r="I459" s="1">
        <v>2</v>
      </c>
      <c r="J459" s="1">
        <v>2</v>
      </c>
      <c r="K459" s="1">
        <v>1</v>
      </c>
      <c r="L459" s="1">
        <v>1</v>
      </c>
      <c r="M459" s="1">
        <v>2</v>
      </c>
      <c r="N459" s="1">
        <v>1</v>
      </c>
      <c r="O459" t="s">
        <v>1246</v>
      </c>
      <c r="P459" s="14">
        <f t="shared" si="46"/>
        <v>1.8333333333333333</v>
      </c>
      <c r="Q459" s="14">
        <f t="shared" si="42"/>
        <v>0.40824829046386274</v>
      </c>
      <c r="R459" s="14">
        <f t="shared" si="43"/>
        <v>1.5</v>
      </c>
      <c r="S459" s="14">
        <f t="shared" si="44"/>
        <v>0.5477225575051661</v>
      </c>
      <c r="T459" s="14">
        <f t="shared" si="47"/>
        <v>1.222222222222222</v>
      </c>
      <c r="U459" s="25" t="str">
        <f t="shared" si="45"/>
        <v>&lt; 2-fold</v>
      </c>
      <c r="V459">
        <v>23.97305786</v>
      </c>
      <c r="W459">
        <v>39.67799986</v>
      </c>
      <c r="X459">
        <v>0.6041901795601247</v>
      </c>
      <c r="Y459">
        <v>1.6551080004776662</v>
      </c>
      <c r="Z459">
        <v>0.530287985037839</v>
      </c>
      <c r="AA459" t="s">
        <v>1576</v>
      </c>
      <c r="AB459" t="s">
        <v>1248</v>
      </c>
      <c r="AC459" t="s">
        <v>1483</v>
      </c>
    </row>
    <row r="460" spans="1:29" ht="16.5" customHeight="1">
      <c r="A460" t="s">
        <v>711</v>
      </c>
      <c r="B460" s="5">
        <v>31912</v>
      </c>
      <c r="C460" s="1">
        <v>2</v>
      </c>
      <c r="D460" s="1">
        <v>3</v>
      </c>
      <c r="E460" s="1">
        <v>2</v>
      </c>
      <c r="F460" s="1">
        <v>1</v>
      </c>
      <c r="G460" s="1">
        <v>2</v>
      </c>
      <c r="H460" s="1">
        <v>1</v>
      </c>
      <c r="I460" s="1">
        <v>2</v>
      </c>
      <c r="J460" s="1">
        <v>4</v>
      </c>
      <c r="K460" s="1">
        <v>2</v>
      </c>
      <c r="L460" s="1">
        <v>2</v>
      </c>
      <c r="M460" s="1">
        <v>1</v>
      </c>
      <c r="N460" s="1">
        <v>3</v>
      </c>
      <c r="O460" t="s">
        <v>1487</v>
      </c>
      <c r="P460" s="14">
        <f t="shared" si="46"/>
        <v>1.8333333333333333</v>
      </c>
      <c r="Q460" s="14">
        <f t="shared" si="42"/>
        <v>0.7527726527090809</v>
      </c>
      <c r="R460" s="14">
        <f t="shared" si="43"/>
        <v>2.3333333333333335</v>
      </c>
      <c r="S460" s="14">
        <f t="shared" si="44"/>
        <v>1.0327955589886446</v>
      </c>
      <c r="T460" s="14">
        <f t="shared" si="47"/>
        <v>0.7857142857142856</v>
      </c>
      <c r="U460" s="25" t="str">
        <f t="shared" si="45"/>
        <v>&lt; 2-fold</v>
      </c>
      <c r="V460">
        <v>133.787531</v>
      </c>
      <c r="W460">
        <v>179.868277</v>
      </c>
      <c r="X460">
        <v>0.7438083759483614</v>
      </c>
      <c r="Y460">
        <v>1.3444322924234247</v>
      </c>
      <c r="Z460">
        <v>0.878075562921569</v>
      </c>
      <c r="AA460" t="s">
        <v>1631</v>
      </c>
      <c r="AB460" t="s">
        <v>835</v>
      </c>
      <c r="AC460" t="s">
        <v>836</v>
      </c>
    </row>
    <row r="461" spans="1:29" ht="16.5" customHeight="1">
      <c r="A461" t="s">
        <v>636</v>
      </c>
      <c r="B461" s="5">
        <v>31930</v>
      </c>
      <c r="C461" s="1">
        <v>8</v>
      </c>
      <c r="D461" s="1">
        <v>6</v>
      </c>
      <c r="E461" s="1">
        <v>7</v>
      </c>
      <c r="F461" s="1">
        <v>5</v>
      </c>
      <c r="G461" s="1">
        <v>5</v>
      </c>
      <c r="H461" s="1">
        <v>4</v>
      </c>
      <c r="I461" s="1">
        <v>6</v>
      </c>
      <c r="J461" s="1">
        <v>5</v>
      </c>
      <c r="K461" s="1">
        <v>8</v>
      </c>
      <c r="L461" s="1">
        <v>9</v>
      </c>
      <c r="M461" s="1">
        <v>9</v>
      </c>
      <c r="N461" s="1">
        <v>8</v>
      </c>
      <c r="O461" t="s">
        <v>1200</v>
      </c>
      <c r="P461" s="14">
        <f t="shared" si="46"/>
        <v>5.833333333333333</v>
      </c>
      <c r="Q461" s="14">
        <f t="shared" si="42"/>
        <v>1.4719601443879753</v>
      </c>
      <c r="R461" s="14">
        <f t="shared" si="43"/>
        <v>7.5</v>
      </c>
      <c r="S461" s="14">
        <f t="shared" si="44"/>
        <v>1.6431676725154984</v>
      </c>
      <c r="T461" s="14">
        <f t="shared" si="47"/>
        <v>0.7777777777777778</v>
      </c>
      <c r="U461" s="25" t="str">
        <f t="shared" si="45"/>
        <v>&lt; 2-fold</v>
      </c>
      <c r="V461">
        <v>6.998346082</v>
      </c>
      <c r="W461">
        <v>6.546470802</v>
      </c>
      <c r="X461">
        <v>1.0690257840700899</v>
      </c>
      <c r="Y461">
        <v>0.9354311326268588</v>
      </c>
      <c r="Z461">
        <v>1</v>
      </c>
      <c r="AA461" t="s">
        <v>1084</v>
      </c>
      <c r="AB461" t="s">
        <v>637</v>
      </c>
      <c r="AC461" t="s">
        <v>714</v>
      </c>
    </row>
    <row r="462" spans="1:29" ht="16.5" customHeight="1">
      <c r="A462" t="s">
        <v>715</v>
      </c>
      <c r="B462" s="5">
        <v>32022</v>
      </c>
      <c r="C462" s="1">
        <v>2</v>
      </c>
      <c r="D462" s="1">
        <v>2</v>
      </c>
      <c r="E462" s="1">
        <v>1</v>
      </c>
      <c r="F462" s="1">
        <v>1</v>
      </c>
      <c r="G462" s="1">
        <v>1</v>
      </c>
      <c r="H462" s="1">
        <v>1</v>
      </c>
      <c r="I462" s="1">
        <v>1</v>
      </c>
      <c r="J462" s="1">
        <v>1</v>
      </c>
      <c r="K462" s="1">
        <v>1</v>
      </c>
      <c r="L462" s="1">
        <v>1</v>
      </c>
      <c r="M462" s="1">
        <v>1</v>
      </c>
      <c r="N462" s="1">
        <v>2</v>
      </c>
      <c r="O462" t="s">
        <v>1190</v>
      </c>
      <c r="P462" s="14">
        <f t="shared" si="46"/>
        <v>1.3333333333333333</v>
      </c>
      <c r="Q462" s="14">
        <f t="shared" si="42"/>
        <v>0.5163977794943223</v>
      </c>
      <c r="R462" s="14">
        <f t="shared" si="43"/>
        <v>1.1666666666666667</v>
      </c>
      <c r="S462" s="14">
        <f t="shared" si="44"/>
        <v>0.4082482904638632</v>
      </c>
      <c r="T462" s="14">
        <f t="shared" si="47"/>
        <v>1.1428571428571428</v>
      </c>
      <c r="U462" s="25" t="str">
        <f t="shared" si="45"/>
        <v>&lt; 2-fold</v>
      </c>
      <c r="V462">
        <v>26.05767158</v>
      </c>
      <c r="W462">
        <v>27.14390332</v>
      </c>
      <c r="X462">
        <v>0.9599824783048189</v>
      </c>
      <c r="Y462">
        <v>1.0416856792697362</v>
      </c>
      <c r="Z462">
        <v>1</v>
      </c>
      <c r="AA462" t="s">
        <v>1320</v>
      </c>
      <c r="AB462" t="s">
        <v>716</v>
      </c>
      <c r="AC462" t="s">
        <v>1483</v>
      </c>
    </row>
    <row r="463" spans="1:29" ht="16.5" customHeight="1">
      <c r="A463" t="s">
        <v>717</v>
      </c>
      <c r="B463" s="5">
        <v>32037</v>
      </c>
      <c r="C463" s="1">
        <v>1</v>
      </c>
      <c r="D463" s="1">
        <v>2</v>
      </c>
      <c r="E463" s="1">
        <v>1</v>
      </c>
      <c r="F463" s="1">
        <v>1</v>
      </c>
      <c r="G463" s="1">
        <v>1</v>
      </c>
      <c r="H463" s="1">
        <v>0</v>
      </c>
      <c r="I463" s="1">
        <v>1</v>
      </c>
      <c r="J463" s="1">
        <v>1</v>
      </c>
      <c r="K463" s="1">
        <v>1</v>
      </c>
      <c r="L463" s="1">
        <v>1</v>
      </c>
      <c r="M463" s="1">
        <v>1</v>
      </c>
      <c r="N463" s="1">
        <v>2</v>
      </c>
      <c r="O463" t="s">
        <v>1594</v>
      </c>
      <c r="P463" s="14">
        <f t="shared" si="46"/>
        <v>1</v>
      </c>
      <c r="Q463" s="14">
        <f t="shared" si="42"/>
        <v>0.6324555320336759</v>
      </c>
      <c r="R463" s="14">
        <f t="shared" si="43"/>
        <v>1.1666666666666667</v>
      </c>
      <c r="S463" s="14">
        <f t="shared" si="44"/>
        <v>0.4082482904638632</v>
      </c>
      <c r="T463" s="14">
        <f t="shared" si="47"/>
        <v>0.8571428571428571</v>
      </c>
      <c r="U463" s="25" t="str">
        <f t="shared" si="45"/>
        <v>&lt; 2-fold</v>
      </c>
      <c r="V463">
        <v>130.2883579</v>
      </c>
      <c r="W463">
        <v>138.833082</v>
      </c>
      <c r="X463">
        <v>0.9384532564075758</v>
      </c>
      <c r="Y463">
        <v>1.0655831744119326</v>
      </c>
      <c r="Z463">
        <v>1</v>
      </c>
      <c r="AA463" t="s">
        <v>1757</v>
      </c>
      <c r="AB463" t="s">
        <v>718</v>
      </c>
      <c r="AC463" t="s">
        <v>1698</v>
      </c>
    </row>
    <row r="464" spans="1:29" ht="16.5" customHeight="1">
      <c r="A464" t="s">
        <v>719</v>
      </c>
      <c r="B464" s="5">
        <v>32201</v>
      </c>
      <c r="C464" s="1">
        <v>1</v>
      </c>
      <c r="D464" s="1">
        <v>1</v>
      </c>
      <c r="E464" s="1">
        <v>2</v>
      </c>
      <c r="F464" s="1">
        <v>1</v>
      </c>
      <c r="G464" s="1">
        <v>2</v>
      </c>
      <c r="H464" s="1">
        <v>1</v>
      </c>
      <c r="I464" s="1">
        <v>1</v>
      </c>
      <c r="J464" s="1">
        <v>3</v>
      </c>
      <c r="K464" s="1">
        <v>1</v>
      </c>
      <c r="L464" s="1">
        <v>1</v>
      </c>
      <c r="M464" s="1">
        <v>2</v>
      </c>
      <c r="N464" s="1">
        <v>1</v>
      </c>
      <c r="O464" t="s">
        <v>1686</v>
      </c>
      <c r="P464" s="14">
        <f t="shared" si="46"/>
        <v>1.3333333333333333</v>
      </c>
      <c r="Q464" s="14">
        <f t="shared" si="42"/>
        <v>0.5163977794943223</v>
      </c>
      <c r="R464" s="14">
        <f t="shared" si="43"/>
        <v>1.5</v>
      </c>
      <c r="S464" s="14">
        <f t="shared" si="44"/>
        <v>0.8366600265340756</v>
      </c>
      <c r="T464" s="14">
        <f t="shared" si="47"/>
        <v>0.8888888888888888</v>
      </c>
      <c r="U464" s="25" t="str">
        <f t="shared" si="45"/>
        <v>&lt; 2-fold</v>
      </c>
      <c r="V464" t="s">
        <v>1483</v>
      </c>
      <c r="W464" t="s">
        <v>1483</v>
      </c>
      <c r="X464" t="s">
        <v>1483</v>
      </c>
      <c r="Y464" t="s">
        <v>1483</v>
      </c>
      <c r="Z464" t="s">
        <v>1483</v>
      </c>
      <c r="AA464" t="s">
        <v>720</v>
      </c>
      <c r="AB464" t="s">
        <v>721</v>
      </c>
      <c r="AC464" t="s">
        <v>1483</v>
      </c>
    </row>
    <row r="465" spans="1:29" ht="16.5" customHeight="1">
      <c r="A465" t="s">
        <v>722</v>
      </c>
      <c r="B465" s="5">
        <v>32577</v>
      </c>
      <c r="C465" s="1">
        <v>3</v>
      </c>
      <c r="D465" s="1">
        <v>5</v>
      </c>
      <c r="E465" s="1">
        <v>4</v>
      </c>
      <c r="F465" s="1">
        <v>2</v>
      </c>
      <c r="G465" s="1">
        <v>3</v>
      </c>
      <c r="H465" s="1">
        <v>4</v>
      </c>
      <c r="I465" s="1">
        <v>2</v>
      </c>
      <c r="J465" s="1">
        <v>3</v>
      </c>
      <c r="K465" s="1">
        <v>7</v>
      </c>
      <c r="L465" s="1">
        <v>8</v>
      </c>
      <c r="M465" s="1">
        <v>2</v>
      </c>
      <c r="N465" s="1">
        <v>5</v>
      </c>
      <c r="O465" t="s">
        <v>1602</v>
      </c>
      <c r="P465" s="14">
        <f t="shared" si="46"/>
        <v>3.5</v>
      </c>
      <c r="Q465" s="14">
        <f t="shared" si="42"/>
        <v>1.0488088481701516</v>
      </c>
      <c r="R465" s="14">
        <f t="shared" si="43"/>
        <v>4.5</v>
      </c>
      <c r="S465" s="14">
        <f t="shared" si="44"/>
        <v>2.588435821108957</v>
      </c>
      <c r="T465" s="14">
        <f t="shared" si="47"/>
        <v>0.7777777777777778</v>
      </c>
      <c r="U465" s="25" t="str">
        <f t="shared" si="45"/>
        <v>&lt; 2-fold</v>
      </c>
      <c r="V465">
        <v>281.1995016</v>
      </c>
      <c r="W465">
        <v>277.745999</v>
      </c>
      <c r="X465">
        <v>1.0124340318580072</v>
      </c>
      <c r="Y465">
        <v>0.9877186745340945</v>
      </c>
      <c r="Z465">
        <v>1</v>
      </c>
      <c r="AA465" t="s">
        <v>1455</v>
      </c>
      <c r="AB465" t="s">
        <v>723</v>
      </c>
      <c r="AC465" t="s">
        <v>724</v>
      </c>
    </row>
    <row r="466" spans="1:29" ht="16.5" customHeight="1">
      <c r="A466" t="s">
        <v>725</v>
      </c>
      <c r="B466" s="5">
        <v>32752</v>
      </c>
      <c r="C466" s="1">
        <v>2</v>
      </c>
      <c r="D466" s="1">
        <v>1</v>
      </c>
      <c r="E466" s="1">
        <v>2</v>
      </c>
      <c r="F466" s="1">
        <v>1</v>
      </c>
      <c r="G466" s="1">
        <v>1</v>
      </c>
      <c r="H466" s="1">
        <v>1</v>
      </c>
      <c r="I466" s="1">
        <v>2</v>
      </c>
      <c r="J466" s="1">
        <v>1</v>
      </c>
      <c r="K466" s="1">
        <v>4</v>
      </c>
      <c r="L466" s="1">
        <v>1</v>
      </c>
      <c r="M466" s="1">
        <v>2</v>
      </c>
      <c r="N466" s="1">
        <v>1</v>
      </c>
      <c r="O466" t="s">
        <v>1602</v>
      </c>
      <c r="P466" s="14">
        <f t="shared" si="46"/>
        <v>1.3333333333333333</v>
      </c>
      <c r="Q466" s="14">
        <f t="shared" si="42"/>
        <v>0.5163977794943223</v>
      </c>
      <c r="R466" s="14">
        <f t="shared" si="43"/>
        <v>1.8333333333333333</v>
      </c>
      <c r="S466" s="14">
        <f t="shared" si="44"/>
        <v>1.169045194450012</v>
      </c>
      <c r="T466" s="14">
        <f t="shared" si="47"/>
        <v>0.7272727272727273</v>
      </c>
      <c r="U466" s="25" t="str">
        <f t="shared" si="45"/>
        <v>&lt; 2-fold</v>
      </c>
      <c r="V466">
        <v>2.531316668</v>
      </c>
      <c r="W466">
        <v>6.706140821</v>
      </c>
      <c r="X466">
        <v>0.3774624982632765</v>
      </c>
      <c r="Y466">
        <v>2.6492698072021703</v>
      </c>
      <c r="Z466">
        <v>0.167111862537578</v>
      </c>
      <c r="AA466" t="s">
        <v>1727</v>
      </c>
      <c r="AB466" t="s">
        <v>726</v>
      </c>
      <c r="AC466" t="s">
        <v>1483</v>
      </c>
    </row>
    <row r="467" spans="1:29" ht="16.5" customHeight="1">
      <c r="A467" t="s">
        <v>727</v>
      </c>
      <c r="B467" s="5">
        <v>32860</v>
      </c>
      <c r="C467" s="1">
        <v>5</v>
      </c>
      <c r="D467" s="1">
        <v>4</v>
      </c>
      <c r="E467" s="1">
        <v>4</v>
      </c>
      <c r="F467" s="1">
        <v>5</v>
      </c>
      <c r="G467" s="1">
        <v>7</v>
      </c>
      <c r="H467" s="1">
        <v>4</v>
      </c>
      <c r="I467" s="1">
        <v>4</v>
      </c>
      <c r="J467" s="1">
        <v>6</v>
      </c>
      <c r="K467" s="1">
        <v>4</v>
      </c>
      <c r="L467" s="1">
        <v>3</v>
      </c>
      <c r="M467" s="1">
        <v>5</v>
      </c>
      <c r="N467" s="1">
        <v>6</v>
      </c>
      <c r="O467" t="s">
        <v>1300</v>
      </c>
      <c r="P467" s="14">
        <f t="shared" si="46"/>
        <v>4.833333333333333</v>
      </c>
      <c r="Q467" s="14">
        <f t="shared" si="42"/>
        <v>1.1690451944500129</v>
      </c>
      <c r="R467" s="14">
        <f t="shared" si="43"/>
        <v>4.666666666666667</v>
      </c>
      <c r="S467" s="14">
        <f t="shared" si="44"/>
        <v>1.2110601416389974</v>
      </c>
      <c r="T467" s="14">
        <f t="shared" si="47"/>
        <v>1.0357142857142856</v>
      </c>
      <c r="U467" s="25" t="str">
        <f t="shared" si="45"/>
        <v>&lt; 2-fold</v>
      </c>
      <c r="V467">
        <v>1.042306863</v>
      </c>
      <c r="W467">
        <v>3.353070411</v>
      </c>
      <c r="X467">
        <v>0.31085146902392324</v>
      </c>
      <c r="Y467">
        <v>3.216970481561532</v>
      </c>
      <c r="Z467">
        <v>0.345011591289032</v>
      </c>
      <c r="AA467" t="s">
        <v>1648</v>
      </c>
      <c r="AB467" t="s">
        <v>728</v>
      </c>
      <c r="AC467" t="s">
        <v>622</v>
      </c>
    </row>
    <row r="468" spans="1:29" ht="16.5" customHeight="1">
      <c r="A468" t="s">
        <v>623</v>
      </c>
      <c r="B468" s="5">
        <v>32874</v>
      </c>
      <c r="C468" s="1">
        <v>10</v>
      </c>
      <c r="D468" s="1">
        <v>10</v>
      </c>
      <c r="E468" s="1">
        <v>7</v>
      </c>
      <c r="F468" s="1">
        <v>10</v>
      </c>
      <c r="G468" s="1">
        <v>9</v>
      </c>
      <c r="H468" s="1">
        <v>9</v>
      </c>
      <c r="I468" s="1">
        <v>6</v>
      </c>
      <c r="J468" s="1">
        <v>7</v>
      </c>
      <c r="K468" s="1">
        <v>8</v>
      </c>
      <c r="L468" s="1">
        <v>8</v>
      </c>
      <c r="M468" s="1">
        <v>6</v>
      </c>
      <c r="N468" s="1">
        <v>9</v>
      </c>
      <c r="O468" t="s">
        <v>1530</v>
      </c>
      <c r="P468" s="14">
        <f t="shared" si="46"/>
        <v>9.166666666666666</v>
      </c>
      <c r="Q468" s="14">
        <f t="shared" si="42"/>
        <v>1.1690451944500104</v>
      </c>
      <c r="R468" s="14">
        <f t="shared" si="43"/>
        <v>7.333333333333333</v>
      </c>
      <c r="S468" s="14">
        <f t="shared" si="44"/>
        <v>1.211060141638995</v>
      </c>
      <c r="T468" s="14">
        <f t="shared" si="47"/>
        <v>1.25</v>
      </c>
      <c r="U468" s="25" t="str">
        <f t="shared" si="45"/>
        <v>&lt; 2-fold</v>
      </c>
      <c r="V468">
        <v>343.4401115</v>
      </c>
      <c r="W468">
        <v>352.8707432</v>
      </c>
      <c r="X468">
        <v>0.9732745434929557</v>
      </c>
      <c r="Y468">
        <v>1.027459319352102</v>
      </c>
      <c r="Z468">
        <v>1</v>
      </c>
      <c r="AA468" t="s">
        <v>732</v>
      </c>
      <c r="AB468" t="s">
        <v>733</v>
      </c>
      <c r="AC468" t="s">
        <v>734</v>
      </c>
    </row>
    <row r="469" spans="1:29" ht="16.5" customHeight="1">
      <c r="A469" t="s">
        <v>735</v>
      </c>
      <c r="B469" s="5">
        <v>32914</v>
      </c>
      <c r="C469" s="1">
        <v>0</v>
      </c>
      <c r="D469" s="1">
        <v>2</v>
      </c>
      <c r="E469" s="1">
        <v>1</v>
      </c>
      <c r="F469" s="1">
        <v>1</v>
      </c>
      <c r="G469" s="1">
        <v>2</v>
      </c>
      <c r="H469" s="1">
        <v>1</v>
      </c>
      <c r="I469" s="1">
        <v>2</v>
      </c>
      <c r="J469" s="1">
        <v>3</v>
      </c>
      <c r="K469" s="1">
        <v>1</v>
      </c>
      <c r="L469" s="1">
        <v>1</v>
      </c>
      <c r="M469" s="1">
        <v>1</v>
      </c>
      <c r="N469" s="1">
        <v>2</v>
      </c>
      <c r="O469" t="s">
        <v>1332</v>
      </c>
      <c r="P469" s="14">
        <f t="shared" si="46"/>
        <v>1.1666666666666667</v>
      </c>
      <c r="Q469" s="14">
        <f t="shared" si="42"/>
        <v>0.7527726527090811</v>
      </c>
      <c r="R469" s="14">
        <f t="shared" si="43"/>
        <v>1.6666666666666667</v>
      </c>
      <c r="S469" s="14">
        <f t="shared" si="44"/>
        <v>0.8164965809277259</v>
      </c>
      <c r="T469" s="14">
        <f t="shared" si="47"/>
        <v>0.7000000000000001</v>
      </c>
      <c r="U469" s="25" t="str">
        <f t="shared" si="45"/>
        <v>&lt; 2-fold</v>
      </c>
      <c r="V469">
        <v>3.12692059</v>
      </c>
      <c r="W469">
        <v>2.953895362</v>
      </c>
      <c r="X469">
        <v>1.0585752732564127</v>
      </c>
      <c r="Y469">
        <v>0.9446659347367692</v>
      </c>
      <c r="Z469">
        <v>1</v>
      </c>
      <c r="AA469" t="s">
        <v>1587</v>
      </c>
      <c r="AB469" t="s">
        <v>804</v>
      </c>
      <c r="AC469" t="s">
        <v>736</v>
      </c>
    </row>
    <row r="470" spans="1:29" ht="16.5" customHeight="1">
      <c r="A470" t="s">
        <v>737</v>
      </c>
      <c r="B470" s="5">
        <v>32924</v>
      </c>
      <c r="C470" s="1">
        <v>1</v>
      </c>
      <c r="D470" s="1">
        <v>1</v>
      </c>
      <c r="E470" s="1">
        <v>3</v>
      </c>
      <c r="F470" s="1">
        <v>1</v>
      </c>
      <c r="G470" s="1">
        <v>1</v>
      </c>
      <c r="H470" s="1">
        <v>1</v>
      </c>
      <c r="I470" s="1">
        <v>1</v>
      </c>
      <c r="J470" s="1">
        <v>1</v>
      </c>
      <c r="K470" s="1">
        <v>1</v>
      </c>
      <c r="L470" s="1">
        <v>1</v>
      </c>
      <c r="M470" s="1">
        <v>1</v>
      </c>
      <c r="N470" s="1">
        <v>1</v>
      </c>
      <c r="O470" t="s">
        <v>1349</v>
      </c>
      <c r="P470" s="14">
        <f t="shared" si="46"/>
        <v>1.3333333333333333</v>
      </c>
      <c r="Q470" s="14">
        <f t="shared" si="42"/>
        <v>0.816496580927726</v>
      </c>
      <c r="R470" s="14">
        <f t="shared" si="43"/>
        <v>1</v>
      </c>
      <c r="S470" s="14">
        <f t="shared" si="44"/>
        <v>0</v>
      </c>
      <c r="T470" s="14">
        <f t="shared" si="47"/>
        <v>1.3333333333333333</v>
      </c>
      <c r="U470" s="25" t="str">
        <f t="shared" si="45"/>
        <v>&lt; 2-fold</v>
      </c>
      <c r="V470" t="s">
        <v>1483</v>
      </c>
      <c r="W470" t="s">
        <v>1483</v>
      </c>
      <c r="X470" t="s">
        <v>1483</v>
      </c>
      <c r="Y470" t="s">
        <v>1483</v>
      </c>
      <c r="Z470" t="s">
        <v>1483</v>
      </c>
      <c r="AA470" t="s">
        <v>738</v>
      </c>
      <c r="AB470" t="s">
        <v>631</v>
      </c>
      <c r="AC470" t="s">
        <v>632</v>
      </c>
    </row>
    <row r="471" spans="1:29" ht="16.5" customHeight="1">
      <c r="A471" t="s">
        <v>633</v>
      </c>
      <c r="B471" s="5">
        <v>32945</v>
      </c>
      <c r="C471" s="1">
        <v>4</v>
      </c>
      <c r="D471" s="1">
        <v>2</v>
      </c>
      <c r="E471" s="1">
        <v>2</v>
      </c>
      <c r="F471" s="1">
        <v>3</v>
      </c>
      <c r="G471" s="1">
        <v>2</v>
      </c>
      <c r="H471" s="1">
        <v>1</v>
      </c>
      <c r="I471" s="1">
        <v>1</v>
      </c>
      <c r="J471" s="1">
        <v>3</v>
      </c>
      <c r="K471" s="1">
        <v>0</v>
      </c>
      <c r="L471" s="1">
        <v>2</v>
      </c>
      <c r="M471" s="1">
        <v>2</v>
      </c>
      <c r="N471" s="1">
        <v>2</v>
      </c>
      <c r="O471" t="s">
        <v>1446</v>
      </c>
      <c r="P471" s="14">
        <f t="shared" si="46"/>
        <v>2.3333333333333335</v>
      </c>
      <c r="Q471" s="14">
        <f t="shared" si="42"/>
        <v>1.0327955589886446</v>
      </c>
      <c r="R471" s="14">
        <f t="shared" si="43"/>
        <v>1.6666666666666667</v>
      </c>
      <c r="S471" s="14">
        <f t="shared" si="44"/>
        <v>1.0327955589886444</v>
      </c>
      <c r="T471" s="14">
        <f t="shared" si="47"/>
        <v>1.4000000000000001</v>
      </c>
      <c r="U471" s="25" t="str">
        <f t="shared" si="45"/>
        <v>&lt; 2-fold</v>
      </c>
      <c r="V471">
        <v>2.456866178</v>
      </c>
      <c r="W471">
        <v>1.916040235</v>
      </c>
      <c r="X471">
        <v>1.28226231011271</v>
      </c>
      <c r="Y471">
        <v>0.7798716316570988</v>
      </c>
      <c r="Z471">
        <v>1</v>
      </c>
      <c r="AA471" t="s">
        <v>1220</v>
      </c>
      <c r="AB471" t="s">
        <v>634</v>
      </c>
      <c r="AC471" t="s">
        <v>516</v>
      </c>
    </row>
    <row r="472" spans="1:29" ht="16.5" customHeight="1">
      <c r="A472" t="s">
        <v>517</v>
      </c>
      <c r="B472" s="5">
        <v>32955</v>
      </c>
      <c r="C472" s="1">
        <v>6</v>
      </c>
      <c r="D472" s="1">
        <v>5</v>
      </c>
      <c r="E472" s="1">
        <v>5</v>
      </c>
      <c r="F472" s="1">
        <v>8</v>
      </c>
      <c r="G472" s="1">
        <v>3</v>
      </c>
      <c r="H472" s="1">
        <v>3</v>
      </c>
      <c r="I472" s="1">
        <v>7</v>
      </c>
      <c r="J472" s="1">
        <v>7</v>
      </c>
      <c r="K472" s="1">
        <v>6</v>
      </c>
      <c r="L472" s="1">
        <v>4</v>
      </c>
      <c r="M472" s="1">
        <v>6</v>
      </c>
      <c r="N472" s="1">
        <v>5</v>
      </c>
      <c r="O472" t="s">
        <v>1619</v>
      </c>
      <c r="P472" s="14">
        <f t="shared" si="46"/>
        <v>5</v>
      </c>
      <c r="Q472" s="14">
        <f t="shared" si="42"/>
        <v>1.8973665961010275</v>
      </c>
      <c r="R472" s="14">
        <f t="shared" si="43"/>
        <v>5.833333333333333</v>
      </c>
      <c r="S472" s="14">
        <f t="shared" si="44"/>
        <v>1.1690451944500129</v>
      </c>
      <c r="T472" s="14">
        <f t="shared" si="47"/>
        <v>0.8571428571428572</v>
      </c>
      <c r="U472" s="25" t="str">
        <f t="shared" si="45"/>
        <v>&lt; 2-fold</v>
      </c>
      <c r="V472">
        <v>0.670054412</v>
      </c>
      <c r="W472">
        <v>4.630430567</v>
      </c>
      <c r="X472">
        <v>0.14470671837200663</v>
      </c>
      <c r="Y472">
        <v>6.910529181024183</v>
      </c>
      <c r="Z472">
        <v>0.00676598817838379</v>
      </c>
      <c r="AA472" t="s">
        <v>1043</v>
      </c>
      <c r="AB472" t="s">
        <v>518</v>
      </c>
      <c r="AC472" t="s">
        <v>519</v>
      </c>
    </row>
    <row r="473" spans="1:29" ht="16.5" customHeight="1">
      <c r="A473" t="s">
        <v>520</v>
      </c>
      <c r="B473" s="5">
        <v>33000</v>
      </c>
      <c r="C473" s="1">
        <v>3</v>
      </c>
      <c r="D473" s="1">
        <v>1</v>
      </c>
      <c r="E473" s="1">
        <v>1</v>
      </c>
      <c r="F473" s="1">
        <v>1</v>
      </c>
      <c r="G473" s="1">
        <v>1</v>
      </c>
      <c r="H473" s="1">
        <v>1</v>
      </c>
      <c r="I473" s="1">
        <v>2</v>
      </c>
      <c r="J473" s="1">
        <v>1</v>
      </c>
      <c r="K473" s="1">
        <v>1</v>
      </c>
      <c r="L473" s="1">
        <v>2</v>
      </c>
      <c r="M473" s="1">
        <v>2</v>
      </c>
      <c r="N473" s="1">
        <v>1</v>
      </c>
      <c r="O473" t="s">
        <v>1334</v>
      </c>
      <c r="P473" s="14">
        <f t="shared" si="46"/>
        <v>1.3333333333333333</v>
      </c>
      <c r="Q473" s="14">
        <f t="shared" si="42"/>
        <v>0.816496580927726</v>
      </c>
      <c r="R473" s="14">
        <f t="shared" si="43"/>
        <v>1.5</v>
      </c>
      <c r="S473" s="14">
        <f t="shared" si="44"/>
        <v>0.5477225575051661</v>
      </c>
      <c r="T473" s="14">
        <f t="shared" si="47"/>
        <v>0.8888888888888888</v>
      </c>
      <c r="U473" s="25" t="str">
        <f t="shared" si="45"/>
        <v>&lt; 2-fold</v>
      </c>
      <c r="V473">
        <v>6.17939069</v>
      </c>
      <c r="W473">
        <v>21.07644258</v>
      </c>
      <c r="X473">
        <v>0.29318945389122686</v>
      </c>
      <c r="Y473">
        <v>3.4107638822882063</v>
      </c>
      <c r="Z473">
        <v>0.000211186391064408</v>
      </c>
      <c r="AA473" t="s">
        <v>521</v>
      </c>
      <c r="AB473" t="s">
        <v>522</v>
      </c>
      <c r="AC473" t="s">
        <v>523</v>
      </c>
    </row>
    <row r="474" spans="1:29" ht="16.5" customHeight="1">
      <c r="A474" t="s">
        <v>524</v>
      </c>
      <c r="B474" s="5">
        <v>33008</v>
      </c>
      <c r="C474" s="1">
        <v>1</v>
      </c>
      <c r="D474" s="1">
        <v>1</v>
      </c>
      <c r="E474" s="1">
        <v>1</v>
      </c>
      <c r="F474" s="1">
        <v>1</v>
      </c>
      <c r="G474" s="1">
        <v>1</v>
      </c>
      <c r="H474" s="1">
        <v>1</v>
      </c>
      <c r="I474" s="1">
        <v>1</v>
      </c>
      <c r="J474" s="1">
        <v>1</v>
      </c>
      <c r="K474" s="1">
        <v>2</v>
      </c>
      <c r="L474" s="1">
        <v>1</v>
      </c>
      <c r="M474" s="1">
        <v>1</v>
      </c>
      <c r="N474" s="1">
        <v>1</v>
      </c>
      <c r="O474" t="s">
        <v>1398</v>
      </c>
      <c r="P474" s="14">
        <f t="shared" si="46"/>
        <v>1</v>
      </c>
      <c r="Q474" s="14">
        <f t="shared" si="42"/>
        <v>0</v>
      </c>
      <c r="R474" s="14">
        <f t="shared" si="43"/>
        <v>1.1666666666666667</v>
      </c>
      <c r="S474" s="14">
        <f t="shared" si="44"/>
        <v>0.4082482904638632</v>
      </c>
      <c r="T474" s="14">
        <f t="shared" si="47"/>
        <v>0.8571428571428571</v>
      </c>
      <c r="U474" s="25" t="str">
        <f t="shared" si="45"/>
        <v>&lt; 2-fold</v>
      </c>
      <c r="V474" t="s">
        <v>1483</v>
      </c>
      <c r="W474" t="s">
        <v>1483</v>
      </c>
      <c r="X474" t="s">
        <v>1483</v>
      </c>
      <c r="Y474" t="s">
        <v>1483</v>
      </c>
      <c r="Z474" t="s">
        <v>1483</v>
      </c>
      <c r="AA474" t="s">
        <v>525</v>
      </c>
      <c r="AB474" t="s">
        <v>526</v>
      </c>
      <c r="AC474" t="s">
        <v>784</v>
      </c>
    </row>
    <row r="475" spans="1:29" ht="16.5" customHeight="1">
      <c r="A475" t="s">
        <v>529</v>
      </c>
      <c r="B475" s="5">
        <v>33018</v>
      </c>
      <c r="C475" s="1">
        <v>10</v>
      </c>
      <c r="D475" s="1">
        <v>13</v>
      </c>
      <c r="E475" s="1">
        <v>13</v>
      </c>
      <c r="F475" s="1">
        <v>11</v>
      </c>
      <c r="G475" s="1">
        <v>15</v>
      </c>
      <c r="H475" s="1">
        <v>10</v>
      </c>
      <c r="I475" s="1">
        <v>12</v>
      </c>
      <c r="J475" s="1">
        <v>13</v>
      </c>
      <c r="K475" s="1">
        <v>13</v>
      </c>
      <c r="L475" s="1">
        <v>11</v>
      </c>
      <c r="M475" s="1">
        <v>12</v>
      </c>
      <c r="N475" s="1">
        <v>11</v>
      </c>
      <c r="O475" t="s">
        <v>1699</v>
      </c>
      <c r="P475" s="14">
        <f t="shared" si="46"/>
        <v>12</v>
      </c>
      <c r="Q475" s="14">
        <f t="shared" si="42"/>
        <v>2</v>
      </c>
      <c r="R475" s="14">
        <f t="shared" si="43"/>
        <v>12</v>
      </c>
      <c r="S475" s="14">
        <f t="shared" si="44"/>
        <v>0.8944271909999159</v>
      </c>
      <c r="T475" s="14">
        <f t="shared" si="47"/>
        <v>1</v>
      </c>
      <c r="U475" s="25" t="str">
        <f t="shared" si="45"/>
        <v>&lt; 2-fold</v>
      </c>
      <c r="V475">
        <v>2.159064217</v>
      </c>
      <c r="W475">
        <v>3.193400391</v>
      </c>
      <c r="X475">
        <v>0.6761019454638126</v>
      </c>
      <c r="Y475">
        <v>1.4790668873375155</v>
      </c>
      <c r="Z475">
        <v>0.950959176665645</v>
      </c>
      <c r="AA475" t="s">
        <v>1776</v>
      </c>
      <c r="AB475" t="s">
        <v>1483</v>
      </c>
      <c r="AC475" t="s">
        <v>1483</v>
      </c>
    </row>
    <row r="476" spans="1:29" ht="16.5" customHeight="1">
      <c r="A476" t="s">
        <v>530</v>
      </c>
      <c r="B476" s="5">
        <v>33024</v>
      </c>
      <c r="C476" s="1">
        <v>2</v>
      </c>
      <c r="D476" s="1">
        <v>2</v>
      </c>
      <c r="E476" s="1">
        <v>2</v>
      </c>
      <c r="F476" s="1">
        <v>1</v>
      </c>
      <c r="G476" s="1">
        <v>1</v>
      </c>
      <c r="H476" s="1">
        <v>1</v>
      </c>
      <c r="I476" s="1">
        <v>1</v>
      </c>
      <c r="J476" s="1">
        <v>1</v>
      </c>
      <c r="K476" s="1">
        <v>1</v>
      </c>
      <c r="L476" s="1">
        <v>1</v>
      </c>
      <c r="M476" s="1">
        <v>1</v>
      </c>
      <c r="N476" s="1">
        <v>1</v>
      </c>
      <c r="O476" t="s">
        <v>1542</v>
      </c>
      <c r="P476" s="14">
        <f t="shared" si="46"/>
        <v>1.5</v>
      </c>
      <c r="Q476" s="14">
        <f t="shared" si="42"/>
        <v>0.5477225575051661</v>
      </c>
      <c r="R476" s="14">
        <f t="shared" si="43"/>
        <v>1</v>
      </c>
      <c r="S476" s="14">
        <f t="shared" si="44"/>
        <v>0</v>
      </c>
      <c r="T476" s="14">
        <f t="shared" si="47"/>
        <v>1.5</v>
      </c>
      <c r="U476" s="25" t="str">
        <f t="shared" si="45"/>
        <v>&lt; 2-fold</v>
      </c>
      <c r="V476">
        <v>79.36422259</v>
      </c>
      <c r="W476">
        <v>63.86800782</v>
      </c>
      <c r="X476">
        <v>1.2426287479276505</v>
      </c>
      <c r="Y476">
        <v>0.8047455860551385</v>
      </c>
      <c r="Z476">
        <v>1</v>
      </c>
      <c r="AA476" t="s">
        <v>1576</v>
      </c>
      <c r="AB476" t="s">
        <v>531</v>
      </c>
      <c r="AC476" t="s">
        <v>1483</v>
      </c>
    </row>
    <row r="477" spans="1:29" ht="16.5" customHeight="1">
      <c r="A477" t="s">
        <v>651</v>
      </c>
      <c r="B477" s="5">
        <v>33104</v>
      </c>
      <c r="C477" s="1">
        <v>1</v>
      </c>
      <c r="D477" s="1">
        <v>0</v>
      </c>
      <c r="E477" s="1">
        <v>2</v>
      </c>
      <c r="F477" s="1">
        <v>1</v>
      </c>
      <c r="G477" s="1">
        <v>1</v>
      </c>
      <c r="H477" s="1">
        <v>1</v>
      </c>
      <c r="I477" s="1">
        <v>1</v>
      </c>
      <c r="J477" s="1">
        <v>1</v>
      </c>
      <c r="K477" s="1">
        <v>1</v>
      </c>
      <c r="L477" s="1">
        <v>1</v>
      </c>
      <c r="M477" s="1">
        <v>1</v>
      </c>
      <c r="N477" s="1">
        <v>1</v>
      </c>
      <c r="O477" t="s">
        <v>963</v>
      </c>
      <c r="P477" s="14">
        <f t="shared" si="46"/>
        <v>1</v>
      </c>
      <c r="Q477" s="14">
        <f t="shared" si="42"/>
        <v>0.6324555320336759</v>
      </c>
      <c r="R477" s="14">
        <f t="shared" si="43"/>
        <v>1</v>
      </c>
      <c r="S477" s="14">
        <f t="shared" si="44"/>
        <v>0</v>
      </c>
      <c r="T477" s="14">
        <f t="shared" si="47"/>
        <v>1</v>
      </c>
      <c r="U477" s="25" t="str">
        <f t="shared" si="45"/>
        <v>&lt; 2-fold</v>
      </c>
      <c r="V477">
        <v>15.70905344</v>
      </c>
      <c r="W477">
        <v>2.953895362</v>
      </c>
      <c r="X477">
        <v>5.318080539374232</v>
      </c>
      <c r="Y477">
        <v>0.18803776900258606</v>
      </c>
      <c r="Z477">
        <v>3.00217581226927E-06</v>
      </c>
      <c r="AA477" t="s">
        <v>652</v>
      </c>
      <c r="AB477" t="s">
        <v>1722</v>
      </c>
      <c r="AC477" t="s">
        <v>653</v>
      </c>
    </row>
    <row r="478" spans="1:29" ht="16.5" customHeight="1">
      <c r="A478" t="s">
        <v>654</v>
      </c>
      <c r="B478" s="5">
        <v>33126</v>
      </c>
      <c r="C478" s="1">
        <v>2</v>
      </c>
      <c r="D478" s="1">
        <v>4</v>
      </c>
      <c r="E478" s="1">
        <v>4</v>
      </c>
      <c r="F478" s="1">
        <v>4</v>
      </c>
      <c r="G478" s="1">
        <v>5</v>
      </c>
      <c r="H478" s="1">
        <v>3</v>
      </c>
      <c r="I478" s="1">
        <v>3</v>
      </c>
      <c r="J478" s="1">
        <v>3</v>
      </c>
      <c r="K478" s="1">
        <v>1</v>
      </c>
      <c r="L478" s="1">
        <v>2</v>
      </c>
      <c r="M478" s="1">
        <v>3</v>
      </c>
      <c r="N478" s="1">
        <v>3</v>
      </c>
      <c r="O478" t="s">
        <v>1530</v>
      </c>
      <c r="P478" s="14">
        <f t="shared" si="46"/>
        <v>3.6666666666666665</v>
      </c>
      <c r="Q478" s="14">
        <f t="shared" si="42"/>
        <v>1.0327955589886442</v>
      </c>
      <c r="R478" s="14">
        <f t="shared" si="43"/>
        <v>2.5</v>
      </c>
      <c r="S478" s="14">
        <f t="shared" si="44"/>
        <v>0.8366600265340756</v>
      </c>
      <c r="T478" s="14">
        <f t="shared" si="47"/>
        <v>1.4666666666666666</v>
      </c>
      <c r="U478" s="25" t="str">
        <f t="shared" si="45"/>
        <v>&lt; 2-fold</v>
      </c>
      <c r="V478" t="s">
        <v>1483</v>
      </c>
      <c r="W478" t="s">
        <v>1483</v>
      </c>
      <c r="X478" t="s">
        <v>1483</v>
      </c>
      <c r="Y478" t="s">
        <v>1483</v>
      </c>
      <c r="Z478" t="s">
        <v>1483</v>
      </c>
      <c r="AA478" t="s">
        <v>1524</v>
      </c>
      <c r="AB478" t="s">
        <v>655</v>
      </c>
      <c r="AC478" t="s">
        <v>1483</v>
      </c>
    </row>
    <row r="479" spans="1:29" ht="16.5" customHeight="1">
      <c r="A479" t="s">
        <v>656</v>
      </c>
      <c r="B479" s="5">
        <v>33131</v>
      </c>
      <c r="C479" s="1">
        <v>2</v>
      </c>
      <c r="D479" s="1">
        <v>3</v>
      </c>
      <c r="E479" s="1">
        <v>5</v>
      </c>
      <c r="F479" s="1">
        <v>5</v>
      </c>
      <c r="G479" s="1">
        <v>4</v>
      </c>
      <c r="H479" s="1">
        <v>2</v>
      </c>
      <c r="I479" s="1">
        <v>4</v>
      </c>
      <c r="J479" s="1">
        <v>5</v>
      </c>
      <c r="K479" s="1">
        <v>4</v>
      </c>
      <c r="L479" s="1">
        <v>1</v>
      </c>
      <c r="M479" s="1">
        <v>2</v>
      </c>
      <c r="N479" s="1">
        <v>6</v>
      </c>
      <c r="O479" t="s">
        <v>1686</v>
      </c>
      <c r="P479" s="14">
        <f t="shared" si="46"/>
        <v>3.5</v>
      </c>
      <c r="Q479" s="14">
        <f t="shared" si="42"/>
        <v>1.378404875209022</v>
      </c>
      <c r="R479" s="14">
        <f t="shared" si="43"/>
        <v>3.6666666666666665</v>
      </c>
      <c r="S479" s="14">
        <f t="shared" si="44"/>
        <v>1.8618986725025253</v>
      </c>
      <c r="T479" s="14">
        <f t="shared" si="47"/>
        <v>0.9545454545454546</v>
      </c>
      <c r="U479" s="25" t="str">
        <f t="shared" si="45"/>
        <v>&lt; 2-fold</v>
      </c>
      <c r="V479" t="s">
        <v>1483</v>
      </c>
      <c r="W479" t="s">
        <v>1483</v>
      </c>
      <c r="X479" t="s">
        <v>1483</v>
      </c>
      <c r="Y479" t="s">
        <v>1483</v>
      </c>
      <c r="Z479" t="s">
        <v>1483</v>
      </c>
      <c r="AA479" t="s">
        <v>1776</v>
      </c>
      <c r="AB479" t="s">
        <v>1483</v>
      </c>
      <c r="AC479" t="s">
        <v>1483</v>
      </c>
    </row>
    <row r="480" spans="1:29" ht="16.5" customHeight="1">
      <c r="A480" t="s">
        <v>657</v>
      </c>
      <c r="B480" s="5">
        <v>33241</v>
      </c>
      <c r="C480" s="1">
        <v>3</v>
      </c>
      <c r="D480" s="1">
        <v>4</v>
      </c>
      <c r="E480" s="1">
        <v>3</v>
      </c>
      <c r="F480" s="1">
        <v>3</v>
      </c>
      <c r="G480" s="1">
        <v>3</v>
      </c>
      <c r="H480" s="1">
        <v>4</v>
      </c>
      <c r="I480" s="1">
        <v>5</v>
      </c>
      <c r="J480" s="1">
        <v>6</v>
      </c>
      <c r="K480" s="1">
        <v>7</v>
      </c>
      <c r="L480" s="1">
        <v>4</v>
      </c>
      <c r="M480" s="1">
        <v>5</v>
      </c>
      <c r="N480" s="1">
        <v>3</v>
      </c>
      <c r="O480" t="s">
        <v>658</v>
      </c>
      <c r="P480" s="14">
        <f t="shared" si="46"/>
        <v>3.3333333333333335</v>
      </c>
      <c r="Q480" s="14">
        <f t="shared" si="42"/>
        <v>0.5163977794943213</v>
      </c>
      <c r="R480" s="14">
        <f t="shared" si="43"/>
        <v>5</v>
      </c>
      <c r="S480" s="14">
        <f t="shared" si="44"/>
        <v>1.4142135623730951</v>
      </c>
      <c r="T480" s="14">
        <f t="shared" si="47"/>
        <v>0.6666666666666667</v>
      </c>
      <c r="U480" s="25" t="str">
        <f t="shared" si="45"/>
        <v>&lt; 2-fold</v>
      </c>
      <c r="V480">
        <v>96.19003339</v>
      </c>
      <c r="W480">
        <v>336.0255561</v>
      </c>
      <c r="X480">
        <v>0.286258088540665</v>
      </c>
      <c r="Y480">
        <v>3.493351070350429</v>
      </c>
      <c r="Z480">
        <v>4.14142703802561E-07</v>
      </c>
      <c r="AA480" t="s">
        <v>1727</v>
      </c>
      <c r="AB480" t="s">
        <v>1420</v>
      </c>
      <c r="AC480" t="s">
        <v>1483</v>
      </c>
    </row>
    <row r="481" spans="1:29" ht="16.5" customHeight="1">
      <c r="A481" t="s">
        <v>659</v>
      </c>
      <c r="B481" s="5">
        <v>33316</v>
      </c>
      <c r="C481" s="1">
        <v>1</v>
      </c>
      <c r="D481" s="1">
        <v>1</v>
      </c>
      <c r="E481" s="1">
        <v>1</v>
      </c>
      <c r="F481" s="1">
        <v>1</v>
      </c>
      <c r="G481" s="1">
        <v>2</v>
      </c>
      <c r="H481" s="1">
        <v>1</v>
      </c>
      <c r="I481" s="1">
        <v>1</v>
      </c>
      <c r="J481" s="1">
        <v>1</v>
      </c>
      <c r="K481" s="1">
        <v>1</v>
      </c>
      <c r="L481" s="1">
        <v>1</v>
      </c>
      <c r="M481" s="1">
        <v>1</v>
      </c>
      <c r="N481" s="1">
        <v>1</v>
      </c>
      <c r="O481" t="s">
        <v>1699</v>
      </c>
      <c r="P481" s="14">
        <f t="shared" si="46"/>
        <v>1.1666666666666667</v>
      </c>
      <c r="Q481" s="14">
        <f t="shared" si="42"/>
        <v>0.4082482904638632</v>
      </c>
      <c r="R481" s="14">
        <f t="shared" si="43"/>
        <v>1</v>
      </c>
      <c r="S481" s="14">
        <f t="shared" si="44"/>
        <v>0</v>
      </c>
      <c r="T481" s="14">
        <f t="shared" si="47"/>
        <v>1.1666666666666667</v>
      </c>
      <c r="U481" s="25" t="str">
        <f t="shared" si="45"/>
        <v>&lt; 2-fold</v>
      </c>
      <c r="V481">
        <v>30.59915149</v>
      </c>
      <c r="W481">
        <v>47.10265577</v>
      </c>
      <c r="X481">
        <v>0.649626883872837</v>
      </c>
      <c r="Y481">
        <v>1.539345160776548</v>
      </c>
      <c r="Z481">
        <v>0.676598218346008</v>
      </c>
      <c r="AA481" t="s">
        <v>1576</v>
      </c>
      <c r="AB481" t="s">
        <v>660</v>
      </c>
      <c r="AC481" t="s">
        <v>661</v>
      </c>
    </row>
    <row r="482" spans="1:29" ht="16.5" customHeight="1">
      <c r="A482" t="s">
        <v>662</v>
      </c>
      <c r="B482" s="5">
        <v>33432</v>
      </c>
      <c r="C482" s="1">
        <v>2</v>
      </c>
      <c r="D482" s="1">
        <v>1</v>
      </c>
      <c r="E482" s="1">
        <v>1</v>
      </c>
      <c r="F482" s="1">
        <v>1</v>
      </c>
      <c r="G482" s="1">
        <v>0</v>
      </c>
      <c r="H482" s="1">
        <v>1</v>
      </c>
      <c r="I482" s="1">
        <v>1</v>
      </c>
      <c r="J482" s="1">
        <v>1</v>
      </c>
      <c r="K482" s="1">
        <v>1</v>
      </c>
      <c r="L482" s="1">
        <v>1</v>
      </c>
      <c r="M482" s="1">
        <v>1</v>
      </c>
      <c r="N482" s="1">
        <v>1</v>
      </c>
      <c r="O482" t="s">
        <v>1403</v>
      </c>
      <c r="P482" s="14">
        <f t="shared" si="46"/>
        <v>1</v>
      </c>
      <c r="Q482" s="14">
        <f t="shared" si="42"/>
        <v>0.6324555320336759</v>
      </c>
      <c r="R482" s="14">
        <f t="shared" si="43"/>
        <v>1</v>
      </c>
      <c r="S482" s="14">
        <f t="shared" si="44"/>
        <v>0</v>
      </c>
      <c r="T482" s="14">
        <f t="shared" si="47"/>
        <v>1</v>
      </c>
      <c r="U482" s="25" t="str">
        <f t="shared" si="45"/>
        <v>&lt; 2-fold</v>
      </c>
      <c r="V482">
        <v>1.786811766</v>
      </c>
      <c r="W482">
        <v>1.676535205</v>
      </c>
      <c r="X482">
        <v>1.065776466053989</v>
      </c>
      <c r="Y482">
        <v>0.9382830563921862</v>
      </c>
      <c r="Z482">
        <v>1</v>
      </c>
      <c r="AA482" t="s">
        <v>1450</v>
      </c>
      <c r="AB482" t="s">
        <v>663</v>
      </c>
      <c r="AC482" t="s">
        <v>1483</v>
      </c>
    </row>
    <row r="483" spans="1:29" ht="16.5" customHeight="1">
      <c r="A483" t="s">
        <v>664</v>
      </c>
      <c r="B483" s="5">
        <v>33606</v>
      </c>
      <c r="C483" s="1">
        <v>10</v>
      </c>
      <c r="D483" s="1">
        <v>10</v>
      </c>
      <c r="E483" s="1">
        <v>9</v>
      </c>
      <c r="F483" s="1">
        <v>10</v>
      </c>
      <c r="G483" s="1">
        <v>8</v>
      </c>
      <c r="H483" s="1">
        <v>8</v>
      </c>
      <c r="I483" s="1">
        <v>11</v>
      </c>
      <c r="J483" s="1">
        <v>9</v>
      </c>
      <c r="K483" s="1">
        <v>7</v>
      </c>
      <c r="L483" s="1">
        <v>7</v>
      </c>
      <c r="M483" s="1">
        <v>10</v>
      </c>
      <c r="N483" s="1">
        <v>9</v>
      </c>
      <c r="O483" t="s">
        <v>1686</v>
      </c>
      <c r="P483" s="14">
        <f t="shared" si="46"/>
        <v>9.166666666666666</v>
      </c>
      <c r="Q483" s="14">
        <f t="shared" si="42"/>
        <v>0.9831920802501751</v>
      </c>
      <c r="R483" s="14">
        <f t="shared" si="43"/>
        <v>8.833333333333334</v>
      </c>
      <c r="S483" s="14">
        <f t="shared" si="44"/>
        <v>1.602081978759721</v>
      </c>
      <c r="T483" s="14">
        <f t="shared" si="47"/>
        <v>1.0377358490566035</v>
      </c>
      <c r="U483" s="25" t="str">
        <f t="shared" si="45"/>
        <v>&lt; 2-fold</v>
      </c>
      <c r="V483" t="s">
        <v>1483</v>
      </c>
      <c r="W483" t="s">
        <v>1483</v>
      </c>
      <c r="X483" t="s">
        <v>1483</v>
      </c>
      <c r="Y483" t="s">
        <v>1483</v>
      </c>
      <c r="Z483" t="s">
        <v>1483</v>
      </c>
      <c r="AA483" t="s">
        <v>1776</v>
      </c>
      <c r="AB483" t="s">
        <v>1483</v>
      </c>
      <c r="AC483" t="s">
        <v>1483</v>
      </c>
    </row>
    <row r="484" spans="1:29" ht="16.5" customHeight="1">
      <c r="A484" t="s">
        <v>665</v>
      </c>
      <c r="B484" s="5">
        <v>33649</v>
      </c>
      <c r="C484" s="1">
        <v>1</v>
      </c>
      <c r="D484" s="1">
        <v>1</v>
      </c>
      <c r="E484" s="1">
        <v>2</v>
      </c>
      <c r="F484" s="1">
        <v>1</v>
      </c>
      <c r="G484" s="1">
        <v>2</v>
      </c>
      <c r="H484" s="1">
        <v>2</v>
      </c>
      <c r="I484" s="1">
        <v>1</v>
      </c>
      <c r="J484" s="1">
        <v>1</v>
      </c>
      <c r="K484" s="1">
        <v>2</v>
      </c>
      <c r="L484" s="1">
        <v>1</v>
      </c>
      <c r="M484" s="1">
        <v>1</v>
      </c>
      <c r="N484" s="1">
        <v>1</v>
      </c>
      <c r="O484" t="s">
        <v>1164</v>
      </c>
      <c r="P484" s="14">
        <f t="shared" si="46"/>
        <v>1.5</v>
      </c>
      <c r="Q484" s="14">
        <f t="shared" si="42"/>
        <v>0.5477225575051661</v>
      </c>
      <c r="R484" s="14">
        <f t="shared" si="43"/>
        <v>1.1666666666666667</v>
      </c>
      <c r="S484" s="14">
        <f t="shared" si="44"/>
        <v>0.4082482904638632</v>
      </c>
      <c r="T484" s="14">
        <f t="shared" si="47"/>
        <v>1.2857142857142856</v>
      </c>
      <c r="U484" s="25" t="str">
        <f t="shared" si="45"/>
        <v>&lt; 2-fold</v>
      </c>
      <c r="V484">
        <v>36.18293826</v>
      </c>
      <c r="W484">
        <v>38.24096968</v>
      </c>
      <c r="X484">
        <v>0.9461825514043817</v>
      </c>
      <c r="Y484">
        <v>1.0568785045927334</v>
      </c>
      <c r="Z484">
        <v>1</v>
      </c>
      <c r="AA484" t="s">
        <v>1696</v>
      </c>
      <c r="AB484" t="s">
        <v>666</v>
      </c>
      <c r="AC484" t="s">
        <v>1698</v>
      </c>
    </row>
    <row r="485" spans="1:29" ht="16.5" customHeight="1">
      <c r="A485" t="s">
        <v>667</v>
      </c>
      <c r="B485" s="5">
        <v>33701</v>
      </c>
      <c r="C485" s="1">
        <v>1</v>
      </c>
      <c r="D485" s="1">
        <v>0</v>
      </c>
      <c r="E485" s="1">
        <v>1</v>
      </c>
      <c r="F485" s="1">
        <v>1</v>
      </c>
      <c r="G485" s="1">
        <v>1</v>
      </c>
      <c r="H485" s="1">
        <v>1</v>
      </c>
      <c r="I485" s="1">
        <v>1</v>
      </c>
      <c r="J485" s="1">
        <v>1</v>
      </c>
      <c r="K485" s="1">
        <v>2</v>
      </c>
      <c r="L485" s="1">
        <v>0</v>
      </c>
      <c r="M485" s="1">
        <v>0</v>
      </c>
      <c r="N485" s="1">
        <v>1</v>
      </c>
      <c r="O485" t="s">
        <v>668</v>
      </c>
      <c r="P485" s="14">
        <f t="shared" si="46"/>
        <v>0.8333333333333334</v>
      </c>
      <c r="Q485" s="14">
        <f t="shared" si="42"/>
        <v>0.40824829046386296</v>
      </c>
      <c r="R485" s="14">
        <f t="shared" si="43"/>
        <v>0.8333333333333334</v>
      </c>
      <c r="S485" s="14">
        <f t="shared" si="44"/>
        <v>0.752772652709081</v>
      </c>
      <c r="T485" s="14">
        <f t="shared" si="47"/>
        <v>1</v>
      </c>
      <c r="U485" s="25" t="str">
        <f t="shared" si="45"/>
        <v>&lt; 2-fold</v>
      </c>
      <c r="V485">
        <v>1.861262256</v>
      </c>
      <c r="W485">
        <v>1.037855127</v>
      </c>
      <c r="X485">
        <v>1.79337386074309</v>
      </c>
      <c r="Y485">
        <v>0.5576082164962787</v>
      </c>
      <c r="Z485">
        <v>0.980739973626823</v>
      </c>
      <c r="AA485" t="s">
        <v>1483</v>
      </c>
      <c r="AB485" t="s">
        <v>1483</v>
      </c>
      <c r="AC485" t="s">
        <v>1483</v>
      </c>
    </row>
    <row r="486" spans="1:29" ht="16.5" customHeight="1">
      <c r="A486" t="s">
        <v>669</v>
      </c>
      <c r="B486" s="5">
        <v>33855</v>
      </c>
      <c r="C486" s="1">
        <v>2</v>
      </c>
      <c r="D486" s="1">
        <v>2</v>
      </c>
      <c r="E486" s="1">
        <v>2</v>
      </c>
      <c r="F486" s="1">
        <v>1</v>
      </c>
      <c r="G486" s="1">
        <v>1</v>
      </c>
      <c r="H486" s="1">
        <v>1</v>
      </c>
      <c r="I486" s="1">
        <v>1</v>
      </c>
      <c r="J486" s="1">
        <v>1</v>
      </c>
      <c r="K486" s="1">
        <v>2</v>
      </c>
      <c r="L486" s="1">
        <v>1</v>
      </c>
      <c r="M486" s="1">
        <v>1</v>
      </c>
      <c r="N486" s="1">
        <v>1</v>
      </c>
      <c r="O486" t="s">
        <v>1164</v>
      </c>
      <c r="P486" s="14">
        <f t="shared" si="46"/>
        <v>1.5</v>
      </c>
      <c r="Q486" s="14">
        <f t="shared" si="42"/>
        <v>0.5477225575051661</v>
      </c>
      <c r="R486" s="14">
        <f t="shared" si="43"/>
        <v>1.1666666666666667</v>
      </c>
      <c r="S486" s="14">
        <f t="shared" si="44"/>
        <v>0.4082482904638632</v>
      </c>
      <c r="T486" s="14">
        <f t="shared" si="47"/>
        <v>1.2857142857142856</v>
      </c>
      <c r="U486" s="25" t="str">
        <f t="shared" si="45"/>
        <v>&lt; 2-fold</v>
      </c>
      <c r="V486" t="s">
        <v>1483</v>
      </c>
      <c r="W486" t="s">
        <v>1483</v>
      </c>
      <c r="X486" t="s">
        <v>1483</v>
      </c>
      <c r="Y486" t="s">
        <v>1483</v>
      </c>
      <c r="Z486" t="s">
        <v>1483</v>
      </c>
      <c r="AA486" t="s">
        <v>1631</v>
      </c>
      <c r="AB486" t="s">
        <v>779</v>
      </c>
      <c r="AC486" t="s">
        <v>836</v>
      </c>
    </row>
    <row r="487" spans="1:29" ht="16.5" customHeight="1">
      <c r="A487" t="s">
        <v>670</v>
      </c>
      <c r="B487" s="5">
        <v>34125</v>
      </c>
      <c r="C487" s="1">
        <v>3</v>
      </c>
      <c r="D487" s="1">
        <v>3</v>
      </c>
      <c r="E487" s="1">
        <v>3</v>
      </c>
      <c r="F487" s="1">
        <v>4</v>
      </c>
      <c r="G487" s="1">
        <v>5</v>
      </c>
      <c r="H487" s="1">
        <v>6</v>
      </c>
      <c r="I487" s="1">
        <v>3</v>
      </c>
      <c r="J487" s="1">
        <v>7</v>
      </c>
      <c r="K487" s="1">
        <v>7</v>
      </c>
      <c r="L487" s="1">
        <v>5</v>
      </c>
      <c r="M487" s="1">
        <v>6</v>
      </c>
      <c r="N487" s="1">
        <v>8</v>
      </c>
      <c r="O487" t="s">
        <v>671</v>
      </c>
      <c r="P487" s="14">
        <f t="shared" si="46"/>
        <v>4</v>
      </c>
      <c r="Q487" s="14">
        <f t="shared" si="42"/>
        <v>1.2649110640673518</v>
      </c>
      <c r="R487" s="14">
        <f t="shared" si="43"/>
        <v>6</v>
      </c>
      <c r="S487" s="14">
        <f t="shared" si="44"/>
        <v>1.7888543819998317</v>
      </c>
      <c r="T487" s="14">
        <f t="shared" si="47"/>
        <v>0.6666666666666666</v>
      </c>
      <c r="U487" s="25" t="str">
        <f t="shared" si="45"/>
        <v>&lt; 2-fold</v>
      </c>
      <c r="V487">
        <v>0.223351471</v>
      </c>
      <c r="W487">
        <v>0.798350098</v>
      </c>
      <c r="X487">
        <v>0.27976632251882055</v>
      </c>
      <c r="Y487">
        <v>3.5744116411035414</v>
      </c>
      <c r="Z487">
        <v>0.94850559866319</v>
      </c>
      <c r="AA487" t="s">
        <v>1483</v>
      </c>
      <c r="AB487" t="s">
        <v>1483</v>
      </c>
      <c r="AC487" t="s">
        <v>1483</v>
      </c>
    </row>
    <row r="488" spans="1:29" ht="16.5" customHeight="1">
      <c r="A488" t="s">
        <v>672</v>
      </c>
      <c r="B488" s="5">
        <v>34210</v>
      </c>
      <c r="C488" s="1">
        <v>2</v>
      </c>
      <c r="D488" s="1">
        <v>4</v>
      </c>
      <c r="E488" s="1">
        <v>5</v>
      </c>
      <c r="F488" s="1">
        <v>4</v>
      </c>
      <c r="G488" s="1">
        <v>3</v>
      </c>
      <c r="H488" s="1">
        <v>2</v>
      </c>
      <c r="I488" s="1">
        <v>3</v>
      </c>
      <c r="J488" s="1">
        <v>5</v>
      </c>
      <c r="K488" s="1">
        <v>2</v>
      </c>
      <c r="L488" s="1">
        <v>3</v>
      </c>
      <c r="M488" s="1">
        <v>6</v>
      </c>
      <c r="N488" s="1">
        <v>4</v>
      </c>
      <c r="O488" t="s">
        <v>1594</v>
      </c>
      <c r="P488" s="14">
        <f t="shared" si="46"/>
        <v>3.3333333333333335</v>
      </c>
      <c r="Q488" s="14">
        <f t="shared" si="42"/>
        <v>1.2110601416389963</v>
      </c>
      <c r="R488" s="14">
        <f t="shared" si="43"/>
        <v>3.8333333333333335</v>
      </c>
      <c r="S488" s="14">
        <f t="shared" si="44"/>
        <v>1.4719601443879742</v>
      </c>
      <c r="T488" s="14">
        <f t="shared" si="47"/>
        <v>0.8695652173913043</v>
      </c>
      <c r="U488" s="25" t="str">
        <f t="shared" si="45"/>
        <v>&lt; 2-fold</v>
      </c>
      <c r="V488">
        <v>133.340828</v>
      </c>
      <c r="W488">
        <v>198.3101643</v>
      </c>
      <c r="X488">
        <v>0.672385242938352</v>
      </c>
      <c r="Y488">
        <v>1.4872426343415237</v>
      </c>
      <c r="Z488">
        <v>0.711639765391746</v>
      </c>
      <c r="AA488" t="s">
        <v>1558</v>
      </c>
      <c r="AB488" t="s">
        <v>673</v>
      </c>
      <c r="AC488" t="s">
        <v>1483</v>
      </c>
    </row>
    <row r="489" spans="1:29" ht="16.5" customHeight="1">
      <c r="A489" t="s">
        <v>674</v>
      </c>
      <c r="B489" s="5">
        <v>34276</v>
      </c>
      <c r="C489" s="1">
        <v>7</v>
      </c>
      <c r="D489" s="1">
        <v>7</v>
      </c>
      <c r="E489" s="1">
        <v>4</v>
      </c>
      <c r="F489" s="1">
        <v>4</v>
      </c>
      <c r="G489" s="1">
        <v>5</v>
      </c>
      <c r="H489" s="1">
        <v>3</v>
      </c>
      <c r="I489" s="1">
        <v>7</v>
      </c>
      <c r="J489" s="1">
        <v>6</v>
      </c>
      <c r="K489" s="1">
        <v>5</v>
      </c>
      <c r="L489" s="1">
        <v>6</v>
      </c>
      <c r="M489" s="1">
        <v>6</v>
      </c>
      <c r="N489" s="1">
        <v>3</v>
      </c>
      <c r="O489" t="s">
        <v>1069</v>
      </c>
      <c r="P489" s="14">
        <f t="shared" si="46"/>
        <v>5</v>
      </c>
      <c r="Q489" s="14">
        <f t="shared" si="42"/>
        <v>1.6733200530681511</v>
      </c>
      <c r="R489" s="14">
        <f t="shared" si="43"/>
        <v>5.5</v>
      </c>
      <c r="S489" s="14">
        <f t="shared" si="44"/>
        <v>1.378404875209022</v>
      </c>
      <c r="T489" s="14">
        <f t="shared" si="47"/>
        <v>0.9090909090909091</v>
      </c>
      <c r="U489" s="25" t="str">
        <f t="shared" si="45"/>
        <v>&lt; 2-fold</v>
      </c>
      <c r="V489" t="s">
        <v>1483</v>
      </c>
      <c r="W489" t="s">
        <v>1483</v>
      </c>
      <c r="X489" t="s">
        <v>1483</v>
      </c>
      <c r="Y489" t="s">
        <v>1483</v>
      </c>
      <c r="Z489" t="s">
        <v>1483</v>
      </c>
      <c r="AA489" t="s">
        <v>1776</v>
      </c>
      <c r="AB489" t="s">
        <v>1483</v>
      </c>
      <c r="AC489" t="s">
        <v>1483</v>
      </c>
    </row>
    <row r="490" spans="1:29" ht="16.5" customHeight="1">
      <c r="A490" t="s">
        <v>675</v>
      </c>
      <c r="B490" s="5">
        <v>34487</v>
      </c>
      <c r="C490" s="1">
        <v>34</v>
      </c>
      <c r="D490" s="1">
        <v>32</v>
      </c>
      <c r="E490" s="1">
        <v>27</v>
      </c>
      <c r="F490" s="1">
        <v>30</v>
      </c>
      <c r="G490" s="1">
        <v>31</v>
      </c>
      <c r="H490" s="1">
        <v>28</v>
      </c>
      <c r="I490" s="1">
        <v>28</v>
      </c>
      <c r="J490" s="1">
        <v>29</v>
      </c>
      <c r="K490" s="1">
        <v>30</v>
      </c>
      <c r="L490" s="1">
        <v>28</v>
      </c>
      <c r="M490" s="1">
        <v>27</v>
      </c>
      <c r="N490" s="1">
        <v>26</v>
      </c>
      <c r="O490" t="s">
        <v>1446</v>
      </c>
      <c r="P490" s="14">
        <f t="shared" si="46"/>
        <v>30.333333333333332</v>
      </c>
      <c r="Q490" s="14">
        <f t="shared" si="42"/>
        <v>2.581988897471611</v>
      </c>
      <c r="R490" s="14">
        <f t="shared" si="43"/>
        <v>28</v>
      </c>
      <c r="S490" s="14">
        <f t="shared" si="44"/>
        <v>1.4142135623730951</v>
      </c>
      <c r="T490" s="14">
        <f t="shared" si="47"/>
        <v>1.0833333333333333</v>
      </c>
      <c r="U490" s="25" t="str">
        <f t="shared" si="45"/>
        <v>&lt; 2-fold</v>
      </c>
      <c r="V490">
        <v>0</v>
      </c>
      <c r="W490">
        <v>0</v>
      </c>
      <c r="X490" t="e">
        <v>#DIV/0!</v>
      </c>
      <c r="Y490" t="e">
        <v>#DIV/0!</v>
      </c>
      <c r="Z490" t="s">
        <v>1483</v>
      </c>
      <c r="AA490" t="s">
        <v>1469</v>
      </c>
      <c r="AB490" t="s">
        <v>1680</v>
      </c>
      <c r="AC490" t="s">
        <v>1681</v>
      </c>
    </row>
    <row r="491" spans="1:29" ht="16.5" customHeight="1">
      <c r="A491" t="s">
        <v>676</v>
      </c>
      <c r="B491" s="5">
        <v>34543</v>
      </c>
      <c r="C491" s="1">
        <v>3</v>
      </c>
      <c r="D491" s="1">
        <v>6</v>
      </c>
      <c r="E491" s="1">
        <v>4</v>
      </c>
      <c r="F491" s="1">
        <v>5</v>
      </c>
      <c r="G491" s="1">
        <v>3</v>
      </c>
      <c r="H491" s="1">
        <v>2</v>
      </c>
      <c r="I491" s="1">
        <v>4</v>
      </c>
      <c r="J491" s="1">
        <v>6</v>
      </c>
      <c r="K491" s="1">
        <v>5</v>
      </c>
      <c r="L491" s="1">
        <v>8</v>
      </c>
      <c r="M491" s="1">
        <v>4</v>
      </c>
      <c r="N491" s="1">
        <v>5</v>
      </c>
      <c r="O491" t="s">
        <v>1438</v>
      </c>
      <c r="P491" s="14">
        <f t="shared" si="46"/>
        <v>3.8333333333333335</v>
      </c>
      <c r="Q491" s="14">
        <f t="shared" si="42"/>
        <v>1.4719601443879742</v>
      </c>
      <c r="R491" s="14">
        <f t="shared" si="43"/>
        <v>5.333333333333333</v>
      </c>
      <c r="S491" s="14">
        <f t="shared" si="44"/>
        <v>1.5055453054181624</v>
      </c>
      <c r="T491" s="14">
        <f t="shared" si="47"/>
        <v>0.7187500000000001</v>
      </c>
      <c r="U491" s="25" t="str">
        <f t="shared" si="45"/>
        <v>&lt; 2-fold</v>
      </c>
      <c r="V491">
        <v>8.710707358</v>
      </c>
      <c r="W491">
        <v>23.15215283</v>
      </c>
      <c r="X491">
        <v>0.3762374679348556</v>
      </c>
      <c r="Y491">
        <v>2.6578958376711888</v>
      </c>
      <c r="Z491">
        <v>0.0109292269667422</v>
      </c>
      <c r="AA491" t="s">
        <v>677</v>
      </c>
      <c r="AB491" t="s">
        <v>1483</v>
      </c>
      <c r="AC491" t="s">
        <v>566</v>
      </c>
    </row>
    <row r="492" spans="1:29" ht="16.5" customHeight="1">
      <c r="A492" t="s">
        <v>567</v>
      </c>
      <c r="B492" s="5">
        <v>34551</v>
      </c>
      <c r="C492" s="1">
        <v>1</v>
      </c>
      <c r="D492" s="1">
        <v>1</v>
      </c>
      <c r="E492" s="1">
        <v>0</v>
      </c>
      <c r="F492" s="1">
        <v>1</v>
      </c>
      <c r="G492" s="1">
        <v>2</v>
      </c>
      <c r="H492" s="1">
        <v>1</v>
      </c>
      <c r="I492" s="1">
        <v>1</v>
      </c>
      <c r="J492" s="1">
        <v>1</v>
      </c>
      <c r="K492" s="1">
        <v>1</v>
      </c>
      <c r="L492" s="1">
        <v>1</v>
      </c>
      <c r="M492" s="1">
        <v>1</v>
      </c>
      <c r="N492" s="1">
        <v>1</v>
      </c>
      <c r="O492" t="s">
        <v>1069</v>
      </c>
      <c r="P492" s="14">
        <f t="shared" si="46"/>
        <v>1</v>
      </c>
      <c r="Q492" s="14">
        <f t="shared" si="42"/>
        <v>0.6324555320336759</v>
      </c>
      <c r="R492" s="14">
        <f t="shared" si="43"/>
        <v>1</v>
      </c>
      <c r="S492" s="14">
        <f t="shared" si="44"/>
        <v>0</v>
      </c>
      <c r="T492" s="14">
        <f t="shared" si="47"/>
        <v>1</v>
      </c>
      <c r="U492" s="25" t="str">
        <f t="shared" si="45"/>
        <v>&lt; 2-fold</v>
      </c>
      <c r="V492" t="s">
        <v>1483</v>
      </c>
      <c r="W492" t="s">
        <v>1483</v>
      </c>
      <c r="X492" t="s">
        <v>1483</v>
      </c>
      <c r="Y492" t="s">
        <v>1483</v>
      </c>
      <c r="Z492" t="s">
        <v>1483</v>
      </c>
      <c r="AA492" t="s">
        <v>568</v>
      </c>
      <c r="AB492" t="s">
        <v>681</v>
      </c>
      <c r="AC492" t="s">
        <v>1483</v>
      </c>
    </row>
    <row r="493" spans="1:29" ht="16.5" customHeight="1">
      <c r="A493" t="s">
        <v>682</v>
      </c>
      <c r="B493" s="5">
        <v>34592</v>
      </c>
      <c r="C493" s="1">
        <v>6</v>
      </c>
      <c r="D493" s="1">
        <v>4</v>
      </c>
      <c r="E493" s="1">
        <v>5</v>
      </c>
      <c r="F493" s="1">
        <v>5</v>
      </c>
      <c r="G493" s="1">
        <v>3</v>
      </c>
      <c r="H493" s="1">
        <v>3</v>
      </c>
      <c r="I493" s="1">
        <v>3</v>
      </c>
      <c r="J493" s="1">
        <v>2</v>
      </c>
      <c r="K493" s="1">
        <v>5</v>
      </c>
      <c r="L493" s="1">
        <v>4</v>
      </c>
      <c r="M493" s="1">
        <v>3</v>
      </c>
      <c r="N493" s="1">
        <v>1</v>
      </c>
      <c r="O493" t="s">
        <v>1200</v>
      </c>
      <c r="P493" s="14">
        <f t="shared" si="46"/>
        <v>4.333333333333333</v>
      </c>
      <c r="Q493" s="14">
        <f t="shared" si="42"/>
        <v>1.2110601416389963</v>
      </c>
      <c r="R493" s="14">
        <f t="shared" si="43"/>
        <v>3</v>
      </c>
      <c r="S493" s="14">
        <f t="shared" si="44"/>
        <v>1.4142135623730951</v>
      </c>
      <c r="T493" s="14">
        <f t="shared" si="47"/>
        <v>1.4444444444444444</v>
      </c>
      <c r="U493" s="25" t="str">
        <f t="shared" si="45"/>
        <v>&lt; 2-fold</v>
      </c>
      <c r="V493">
        <v>179.9468349</v>
      </c>
      <c r="W493">
        <v>73.12886895</v>
      </c>
      <c r="X493">
        <v>2.4606812259469524</v>
      </c>
      <c r="Y493">
        <v>0.4063915266452958</v>
      </c>
      <c r="Z493">
        <v>0.00398215326596255</v>
      </c>
      <c r="AA493" t="s">
        <v>1587</v>
      </c>
      <c r="AB493" t="s">
        <v>1491</v>
      </c>
      <c r="AC493" t="s">
        <v>1492</v>
      </c>
    </row>
    <row r="494" spans="1:29" ht="16.5" customHeight="1">
      <c r="A494" t="s">
        <v>712</v>
      </c>
      <c r="B494" s="5">
        <v>34809</v>
      </c>
      <c r="C494" s="1">
        <v>1</v>
      </c>
      <c r="D494" s="1">
        <v>1</v>
      </c>
      <c r="E494" s="1">
        <v>1</v>
      </c>
      <c r="F494" s="1">
        <v>1</v>
      </c>
      <c r="G494" s="1">
        <v>3</v>
      </c>
      <c r="H494" s="1">
        <v>1</v>
      </c>
      <c r="I494" s="1">
        <v>3</v>
      </c>
      <c r="J494" s="1">
        <v>1</v>
      </c>
      <c r="K494" s="1">
        <v>2</v>
      </c>
      <c r="L494" s="1">
        <v>1</v>
      </c>
      <c r="M494" s="1">
        <v>1</v>
      </c>
      <c r="N494" s="1">
        <v>1</v>
      </c>
      <c r="O494" t="s">
        <v>1334</v>
      </c>
      <c r="P494" s="14">
        <f t="shared" si="46"/>
        <v>1.3333333333333333</v>
      </c>
      <c r="Q494" s="14">
        <f t="shared" si="42"/>
        <v>0.816496580927726</v>
      </c>
      <c r="R494" s="14">
        <f t="shared" si="43"/>
        <v>1.5</v>
      </c>
      <c r="S494" s="14">
        <f t="shared" si="44"/>
        <v>0.8366600265340756</v>
      </c>
      <c r="T494" s="14">
        <f t="shared" si="47"/>
        <v>0.8888888888888888</v>
      </c>
      <c r="U494" s="25" t="str">
        <f t="shared" si="45"/>
        <v>&lt; 2-fold</v>
      </c>
      <c r="V494">
        <v>1.340108824</v>
      </c>
      <c r="W494">
        <v>1.037855127</v>
      </c>
      <c r="X494">
        <v>1.2912291794266966</v>
      </c>
      <c r="Y494">
        <v>0.7744558564297611</v>
      </c>
      <c r="Z494">
        <v>1</v>
      </c>
      <c r="AA494" t="s">
        <v>713</v>
      </c>
      <c r="AB494" t="s">
        <v>685</v>
      </c>
      <c r="AC494" t="s">
        <v>686</v>
      </c>
    </row>
    <row r="495" spans="1:29" ht="16.5" customHeight="1">
      <c r="A495" t="s">
        <v>687</v>
      </c>
      <c r="B495" s="5">
        <v>34810</v>
      </c>
      <c r="C495" s="1">
        <v>6</v>
      </c>
      <c r="D495" s="1">
        <v>6</v>
      </c>
      <c r="E495" s="1">
        <v>4</v>
      </c>
      <c r="F495" s="1">
        <v>10</v>
      </c>
      <c r="G495" s="1">
        <v>10</v>
      </c>
      <c r="H495" s="1">
        <v>8</v>
      </c>
      <c r="I495" s="1">
        <v>6</v>
      </c>
      <c r="J495" s="1">
        <v>7</v>
      </c>
      <c r="K495" s="1">
        <v>8</v>
      </c>
      <c r="L495" s="1">
        <v>7</v>
      </c>
      <c r="M495" s="1">
        <v>4</v>
      </c>
      <c r="N495" s="1">
        <v>6</v>
      </c>
      <c r="O495" t="s">
        <v>1332</v>
      </c>
      <c r="P495" s="14">
        <f t="shared" si="46"/>
        <v>7.333333333333333</v>
      </c>
      <c r="Q495" s="14">
        <f t="shared" si="42"/>
        <v>2.4221202832779927</v>
      </c>
      <c r="R495" s="14">
        <f t="shared" si="43"/>
        <v>6.333333333333333</v>
      </c>
      <c r="S495" s="14">
        <f t="shared" si="44"/>
        <v>1.366260102127947</v>
      </c>
      <c r="T495" s="14">
        <f t="shared" si="47"/>
        <v>1.1578947368421053</v>
      </c>
      <c r="U495" s="25" t="str">
        <f t="shared" si="45"/>
        <v>&lt; 2-fold</v>
      </c>
      <c r="V495">
        <v>5.583786768</v>
      </c>
      <c r="W495">
        <v>4.630430567</v>
      </c>
      <c r="X495">
        <v>1.205889320054672</v>
      </c>
      <c r="Y495">
        <v>0.8292635015248849</v>
      </c>
      <c r="Z495">
        <v>1</v>
      </c>
      <c r="AA495" t="s">
        <v>1519</v>
      </c>
      <c r="AB495" t="s">
        <v>458</v>
      </c>
      <c r="AC495" t="s">
        <v>1483</v>
      </c>
    </row>
    <row r="496" spans="1:29" ht="16.5" customHeight="1">
      <c r="A496" t="s">
        <v>459</v>
      </c>
      <c r="B496" s="5">
        <v>34830</v>
      </c>
      <c r="C496" s="1">
        <v>22</v>
      </c>
      <c r="D496" s="1">
        <v>24</v>
      </c>
      <c r="E496" s="1">
        <v>22</v>
      </c>
      <c r="F496" s="1">
        <v>18</v>
      </c>
      <c r="G496" s="1">
        <v>21</v>
      </c>
      <c r="H496" s="1">
        <v>23</v>
      </c>
      <c r="I496" s="1">
        <v>20</v>
      </c>
      <c r="J496" s="1">
        <v>21</v>
      </c>
      <c r="K496" s="1">
        <v>28</v>
      </c>
      <c r="L496" s="1">
        <v>24</v>
      </c>
      <c r="M496" s="1">
        <v>18</v>
      </c>
      <c r="N496" s="1">
        <v>19</v>
      </c>
      <c r="O496" t="s">
        <v>1686</v>
      </c>
      <c r="P496" s="14">
        <f t="shared" si="46"/>
        <v>21.666666666666668</v>
      </c>
      <c r="Q496" s="14">
        <f t="shared" si="42"/>
        <v>2.0655911179772892</v>
      </c>
      <c r="R496" s="14">
        <f t="shared" si="43"/>
        <v>21.666666666666668</v>
      </c>
      <c r="S496" s="14">
        <f t="shared" si="44"/>
        <v>3.723797345005055</v>
      </c>
      <c r="T496" s="14">
        <f t="shared" si="47"/>
        <v>1</v>
      </c>
      <c r="U496" s="25" t="str">
        <f t="shared" si="45"/>
        <v>&lt; 2-fold</v>
      </c>
      <c r="V496" t="s">
        <v>1483</v>
      </c>
      <c r="W496" t="s">
        <v>1483</v>
      </c>
      <c r="X496" t="s">
        <v>1483</v>
      </c>
      <c r="Y496" t="s">
        <v>1483</v>
      </c>
      <c r="Z496" t="s">
        <v>1483</v>
      </c>
      <c r="AA496" t="s">
        <v>1519</v>
      </c>
      <c r="AB496" t="s">
        <v>1483</v>
      </c>
      <c r="AC496" t="s">
        <v>1483</v>
      </c>
    </row>
    <row r="497" spans="1:29" ht="16.5" customHeight="1">
      <c r="A497" t="s">
        <v>460</v>
      </c>
      <c r="B497" s="5">
        <v>34850</v>
      </c>
      <c r="C497" s="1">
        <v>1</v>
      </c>
      <c r="D497" s="1">
        <v>0</v>
      </c>
      <c r="E497" s="1">
        <v>1</v>
      </c>
      <c r="F497" s="1">
        <v>1</v>
      </c>
      <c r="G497" s="1">
        <v>1</v>
      </c>
      <c r="H497" s="1">
        <v>1</v>
      </c>
      <c r="I497" s="1">
        <v>2</v>
      </c>
      <c r="J497" s="1">
        <v>1</v>
      </c>
      <c r="K497" s="1">
        <v>1</v>
      </c>
      <c r="L497" s="1">
        <v>0</v>
      </c>
      <c r="M497" s="1">
        <v>1</v>
      </c>
      <c r="N497" s="1">
        <v>1</v>
      </c>
      <c r="O497" t="s">
        <v>1309</v>
      </c>
      <c r="P497" s="14">
        <f t="shared" si="46"/>
        <v>0.8333333333333334</v>
      </c>
      <c r="Q497" s="14">
        <f t="shared" si="42"/>
        <v>0.40824829046386296</v>
      </c>
      <c r="R497" s="14">
        <f t="shared" si="43"/>
        <v>1</v>
      </c>
      <c r="S497" s="14">
        <f t="shared" si="44"/>
        <v>0.6324555320336759</v>
      </c>
      <c r="T497" s="14">
        <f t="shared" si="47"/>
        <v>0.8333333333333334</v>
      </c>
      <c r="U497" s="25" t="str">
        <f t="shared" si="45"/>
        <v>&lt; 2-fold</v>
      </c>
      <c r="V497">
        <v>30.30134953</v>
      </c>
      <c r="W497">
        <v>28.98010855</v>
      </c>
      <c r="X497">
        <v>1.0455913054197308</v>
      </c>
      <c r="Y497">
        <v>0.9563966291767996</v>
      </c>
      <c r="Z497">
        <v>1</v>
      </c>
      <c r="AA497" t="s">
        <v>461</v>
      </c>
      <c r="AB497" t="s">
        <v>462</v>
      </c>
      <c r="AC497" t="s">
        <v>463</v>
      </c>
    </row>
    <row r="498" spans="1:29" ht="16.5" customHeight="1">
      <c r="A498" t="s">
        <v>464</v>
      </c>
      <c r="B498" s="5">
        <v>34864</v>
      </c>
      <c r="C498" s="1">
        <v>1</v>
      </c>
      <c r="D498" s="1">
        <v>2</v>
      </c>
      <c r="E498" s="1">
        <v>2</v>
      </c>
      <c r="F498" s="1">
        <v>1</v>
      </c>
      <c r="G498" s="1">
        <v>2</v>
      </c>
      <c r="H498" s="1">
        <v>1</v>
      </c>
      <c r="I498" s="1">
        <v>1</v>
      </c>
      <c r="J498" s="1">
        <v>1</v>
      </c>
      <c r="K498" s="1">
        <v>2</v>
      </c>
      <c r="L498" s="1">
        <v>1</v>
      </c>
      <c r="M498" s="1">
        <v>1</v>
      </c>
      <c r="N498" s="1">
        <v>1</v>
      </c>
      <c r="O498" t="s">
        <v>1164</v>
      </c>
      <c r="P498" s="14">
        <f t="shared" si="46"/>
        <v>1.5</v>
      </c>
      <c r="Q498" s="14">
        <f t="shared" si="42"/>
        <v>0.5477225575051661</v>
      </c>
      <c r="R498" s="14">
        <f t="shared" si="43"/>
        <v>1.1666666666666667</v>
      </c>
      <c r="S498" s="14">
        <f t="shared" si="44"/>
        <v>0.4082482904638632</v>
      </c>
      <c r="T498" s="14">
        <f t="shared" si="47"/>
        <v>1.2857142857142856</v>
      </c>
      <c r="U498" s="25" t="str">
        <f t="shared" si="45"/>
        <v>&lt; 2-fold</v>
      </c>
      <c r="V498">
        <v>78.99197014</v>
      </c>
      <c r="W498">
        <v>80.71319488</v>
      </c>
      <c r="X498">
        <v>0.9786748035118791</v>
      </c>
      <c r="Y498">
        <v>1.0217898697418157</v>
      </c>
      <c r="Z498">
        <v>1</v>
      </c>
      <c r="AA498" t="s">
        <v>1631</v>
      </c>
      <c r="AB498" t="s">
        <v>779</v>
      </c>
      <c r="AC498" t="s">
        <v>836</v>
      </c>
    </row>
    <row r="499" spans="1:29" ht="16.5" customHeight="1">
      <c r="A499" t="s">
        <v>465</v>
      </c>
      <c r="B499" s="5">
        <v>35180</v>
      </c>
      <c r="C499" s="1">
        <v>2</v>
      </c>
      <c r="D499" s="1">
        <v>3</v>
      </c>
      <c r="E499" s="1">
        <v>2</v>
      </c>
      <c r="F499" s="1">
        <v>1</v>
      </c>
      <c r="G499" s="1">
        <v>5</v>
      </c>
      <c r="H499" s="1">
        <v>2</v>
      </c>
      <c r="I499" s="1">
        <v>2</v>
      </c>
      <c r="J499" s="1">
        <v>2</v>
      </c>
      <c r="K499" s="1">
        <v>3</v>
      </c>
      <c r="L499" s="1">
        <v>3</v>
      </c>
      <c r="M499" s="1">
        <v>4</v>
      </c>
      <c r="N499" s="1">
        <v>3</v>
      </c>
      <c r="O499" t="s">
        <v>1246</v>
      </c>
      <c r="P499" s="14">
        <f t="shared" si="46"/>
        <v>2.5</v>
      </c>
      <c r="Q499" s="14">
        <f t="shared" si="42"/>
        <v>1.378404875209022</v>
      </c>
      <c r="R499" s="14">
        <f t="shared" si="43"/>
        <v>2.8333333333333335</v>
      </c>
      <c r="S499" s="14">
        <f t="shared" si="44"/>
        <v>0.7527726527090812</v>
      </c>
      <c r="T499" s="14">
        <f t="shared" si="47"/>
        <v>0.8823529411764706</v>
      </c>
      <c r="U499" s="25" t="str">
        <f t="shared" si="45"/>
        <v>&lt; 2-fold</v>
      </c>
      <c r="V499">
        <v>9.38076177</v>
      </c>
      <c r="W499">
        <v>16.68551704</v>
      </c>
      <c r="X499">
        <v>0.5622098342839246</v>
      </c>
      <c r="Y499">
        <v>1.7786953180455836</v>
      </c>
      <c r="Z499">
        <v>0.479422890972625</v>
      </c>
      <c r="AA499" t="s">
        <v>568</v>
      </c>
      <c r="AB499" t="s">
        <v>466</v>
      </c>
      <c r="AC499" t="s">
        <v>1483</v>
      </c>
    </row>
    <row r="500" spans="1:29" ht="16.5" customHeight="1">
      <c r="A500" t="s">
        <v>467</v>
      </c>
      <c r="B500" s="5">
        <v>35245</v>
      </c>
      <c r="C500" s="1">
        <v>1</v>
      </c>
      <c r="D500" s="1">
        <v>2</v>
      </c>
      <c r="E500" s="1">
        <v>2</v>
      </c>
      <c r="F500" s="1">
        <v>1</v>
      </c>
      <c r="G500" s="1">
        <v>2</v>
      </c>
      <c r="H500" s="1">
        <v>2</v>
      </c>
      <c r="I500" s="1">
        <v>2</v>
      </c>
      <c r="J500" s="1">
        <v>1</v>
      </c>
      <c r="K500" s="1">
        <v>1</v>
      </c>
      <c r="L500" s="1">
        <v>3</v>
      </c>
      <c r="M500" s="1">
        <v>2</v>
      </c>
      <c r="N500" s="1">
        <v>2</v>
      </c>
      <c r="O500" t="s">
        <v>1686</v>
      </c>
      <c r="P500" s="14">
        <f t="shared" si="46"/>
        <v>1.6666666666666667</v>
      </c>
      <c r="Q500" s="14">
        <f t="shared" si="42"/>
        <v>0.5163977794943221</v>
      </c>
      <c r="R500" s="14">
        <f t="shared" si="43"/>
        <v>1.8333333333333333</v>
      </c>
      <c r="S500" s="14">
        <f t="shared" si="44"/>
        <v>0.7527726527090809</v>
      </c>
      <c r="T500" s="14">
        <f t="shared" si="47"/>
        <v>0.9090909090909092</v>
      </c>
      <c r="U500" s="25" t="str">
        <f t="shared" si="45"/>
        <v>&lt; 2-fold</v>
      </c>
      <c r="V500" t="s">
        <v>1483</v>
      </c>
      <c r="W500" t="s">
        <v>1483</v>
      </c>
      <c r="X500" t="s">
        <v>1483</v>
      </c>
      <c r="Y500" t="s">
        <v>1483</v>
      </c>
      <c r="Z500" t="s">
        <v>1483</v>
      </c>
      <c r="AA500" t="s">
        <v>1558</v>
      </c>
      <c r="AB500" t="s">
        <v>468</v>
      </c>
      <c r="AC500" t="s">
        <v>1483</v>
      </c>
    </row>
    <row r="501" spans="1:29" ht="16.5" customHeight="1">
      <c r="A501" t="s">
        <v>469</v>
      </c>
      <c r="B501" s="5">
        <v>35409</v>
      </c>
      <c r="C501" s="1">
        <v>3</v>
      </c>
      <c r="D501" s="1">
        <v>1</v>
      </c>
      <c r="E501" s="1">
        <v>1</v>
      </c>
      <c r="F501" s="1">
        <v>1</v>
      </c>
      <c r="G501" s="1">
        <v>3</v>
      </c>
      <c r="H501" s="1">
        <v>3</v>
      </c>
      <c r="I501" s="1">
        <v>2</v>
      </c>
      <c r="J501" s="1">
        <v>1</v>
      </c>
      <c r="K501" s="1">
        <v>1</v>
      </c>
      <c r="L501" s="1">
        <v>1</v>
      </c>
      <c r="M501" s="1">
        <v>4</v>
      </c>
      <c r="N501" s="1">
        <v>1</v>
      </c>
      <c r="O501" t="s">
        <v>1699</v>
      </c>
      <c r="P501" s="14">
        <f t="shared" si="46"/>
        <v>2</v>
      </c>
      <c r="Q501" s="14">
        <f t="shared" si="42"/>
        <v>1.0954451150103321</v>
      </c>
      <c r="R501" s="14">
        <f t="shared" si="43"/>
        <v>1.6666666666666667</v>
      </c>
      <c r="S501" s="14">
        <f t="shared" si="44"/>
        <v>1.2110601416389966</v>
      </c>
      <c r="T501" s="14">
        <f t="shared" si="47"/>
        <v>1.2</v>
      </c>
      <c r="U501" s="25" t="str">
        <f t="shared" si="45"/>
        <v>&lt; 2-fold</v>
      </c>
      <c r="V501">
        <v>117.2595221</v>
      </c>
      <c r="W501">
        <v>106.260398</v>
      </c>
      <c r="X501">
        <v>1.103511038044484</v>
      </c>
      <c r="Y501">
        <v>0.9061984570377163</v>
      </c>
      <c r="Z501">
        <v>1</v>
      </c>
      <c r="AA501" t="s">
        <v>1002</v>
      </c>
      <c r="AB501" t="s">
        <v>1483</v>
      </c>
      <c r="AC501" t="s">
        <v>470</v>
      </c>
    </row>
    <row r="502" spans="1:29" ht="16.5" customHeight="1">
      <c r="A502" t="s">
        <v>471</v>
      </c>
      <c r="B502" s="5">
        <v>35712</v>
      </c>
      <c r="C502" s="1">
        <v>55</v>
      </c>
      <c r="D502" s="1">
        <v>61</v>
      </c>
      <c r="E502" s="1">
        <v>72</v>
      </c>
      <c r="F502" s="1">
        <v>62</v>
      </c>
      <c r="G502" s="1">
        <v>65</v>
      </c>
      <c r="H502" s="1">
        <v>69</v>
      </c>
      <c r="I502" s="1">
        <v>49</v>
      </c>
      <c r="J502" s="1">
        <v>58</v>
      </c>
      <c r="K502" s="1">
        <v>56</v>
      </c>
      <c r="L502" s="1">
        <v>46</v>
      </c>
      <c r="M502" s="1">
        <v>53</v>
      </c>
      <c r="N502" s="1">
        <v>59</v>
      </c>
      <c r="O502" t="s">
        <v>1732</v>
      </c>
      <c r="P502" s="14">
        <f t="shared" si="46"/>
        <v>64</v>
      </c>
      <c r="Q502" s="14">
        <f t="shared" si="42"/>
        <v>6.06630035524124</v>
      </c>
      <c r="R502" s="14">
        <f t="shared" si="43"/>
        <v>53.5</v>
      </c>
      <c r="S502" s="14">
        <f t="shared" si="44"/>
        <v>5.167204273105526</v>
      </c>
      <c r="T502" s="14">
        <f t="shared" si="47"/>
        <v>1.1962616822429906</v>
      </c>
      <c r="U502" s="25" t="str">
        <f t="shared" si="45"/>
        <v>&lt; 2-fold</v>
      </c>
      <c r="V502" t="s">
        <v>1483</v>
      </c>
      <c r="W502" t="s">
        <v>1483</v>
      </c>
      <c r="X502" t="s">
        <v>1483</v>
      </c>
      <c r="Y502" t="s">
        <v>1483</v>
      </c>
      <c r="Z502" t="s">
        <v>1483</v>
      </c>
      <c r="AA502" t="s">
        <v>1761</v>
      </c>
      <c r="AB502" t="s">
        <v>1762</v>
      </c>
      <c r="AC502" t="s">
        <v>1763</v>
      </c>
    </row>
    <row r="503" spans="1:29" ht="16.5" customHeight="1">
      <c r="A503" t="s">
        <v>472</v>
      </c>
      <c r="B503" s="5">
        <v>35878</v>
      </c>
      <c r="C503" s="1">
        <v>2</v>
      </c>
      <c r="D503" s="1">
        <v>1</v>
      </c>
      <c r="E503" s="1">
        <v>1</v>
      </c>
      <c r="F503" s="1">
        <v>1</v>
      </c>
      <c r="G503" s="1">
        <v>1</v>
      </c>
      <c r="H503" s="1">
        <v>2</v>
      </c>
      <c r="I503" s="1">
        <v>1</v>
      </c>
      <c r="J503" s="1">
        <v>1</v>
      </c>
      <c r="K503" s="1">
        <v>1</v>
      </c>
      <c r="L503" s="1">
        <v>1</v>
      </c>
      <c r="M503" s="1">
        <v>1</v>
      </c>
      <c r="N503" s="1">
        <v>1</v>
      </c>
      <c r="O503" t="s">
        <v>1041</v>
      </c>
      <c r="P503" s="14">
        <f t="shared" si="46"/>
        <v>1.3333333333333333</v>
      </c>
      <c r="Q503" s="14">
        <f t="shared" si="42"/>
        <v>0.5163977794943223</v>
      </c>
      <c r="R503" s="14">
        <f t="shared" si="43"/>
        <v>1</v>
      </c>
      <c r="S503" s="14">
        <f t="shared" si="44"/>
        <v>0</v>
      </c>
      <c r="T503" s="14">
        <f t="shared" si="47"/>
        <v>1.3333333333333333</v>
      </c>
      <c r="U503" s="25" t="str">
        <f t="shared" si="45"/>
        <v>&lt; 2-fold</v>
      </c>
      <c r="V503" t="s">
        <v>1483</v>
      </c>
      <c r="W503" t="s">
        <v>1483</v>
      </c>
      <c r="X503" t="s">
        <v>1483</v>
      </c>
      <c r="Y503" t="s">
        <v>1483</v>
      </c>
      <c r="Z503" t="s">
        <v>1483</v>
      </c>
      <c r="AA503" t="s">
        <v>1693</v>
      </c>
      <c r="AB503" t="s">
        <v>473</v>
      </c>
      <c r="AC503" t="s">
        <v>474</v>
      </c>
    </row>
    <row r="504" spans="1:29" ht="16.5" customHeight="1">
      <c r="A504" t="s">
        <v>475</v>
      </c>
      <c r="B504" s="5">
        <v>35934</v>
      </c>
      <c r="C504" s="1">
        <v>9</v>
      </c>
      <c r="D504" s="1">
        <v>5</v>
      </c>
      <c r="E504" s="1">
        <v>7</v>
      </c>
      <c r="F504" s="1">
        <v>7</v>
      </c>
      <c r="G504" s="1">
        <v>7</v>
      </c>
      <c r="H504" s="1">
        <v>4</v>
      </c>
      <c r="I504" s="1">
        <v>5</v>
      </c>
      <c r="J504" s="1">
        <v>6</v>
      </c>
      <c r="K504" s="1">
        <v>6</v>
      </c>
      <c r="L504" s="1">
        <v>5</v>
      </c>
      <c r="M504" s="1">
        <v>8</v>
      </c>
      <c r="N504" s="1">
        <v>3</v>
      </c>
      <c r="O504" t="s">
        <v>1619</v>
      </c>
      <c r="P504" s="14">
        <f t="shared" si="46"/>
        <v>6.5</v>
      </c>
      <c r="Q504" s="14">
        <f t="shared" si="42"/>
        <v>1.760681686165901</v>
      </c>
      <c r="R504" s="14">
        <f t="shared" si="43"/>
        <v>5.5</v>
      </c>
      <c r="S504" s="14">
        <f t="shared" si="44"/>
        <v>1.6431676725154984</v>
      </c>
      <c r="T504" s="14">
        <f t="shared" si="47"/>
        <v>1.1818181818181819</v>
      </c>
      <c r="U504" s="25" t="str">
        <f t="shared" si="45"/>
        <v>&lt; 2-fold</v>
      </c>
      <c r="V504">
        <v>1155.546059</v>
      </c>
      <c r="W504">
        <v>1360.468402</v>
      </c>
      <c r="X504">
        <v>0.8493736843143528</v>
      </c>
      <c r="Y504">
        <v>1.1773381003759713</v>
      </c>
      <c r="Z504">
        <v>1</v>
      </c>
      <c r="AA504" t="s">
        <v>1220</v>
      </c>
      <c r="AB504" t="s">
        <v>1483</v>
      </c>
      <c r="AC504" t="s">
        <v>1483</v>
      </c>
    </row>
    <row r="505" spans="1:29" ht="16.5" customHeight="1">
      <c r="A505" t="s">
        <v>476</v>
      </c>
      <c r="B505" s="5">
        <v>36078</v>
      </c>
      <c r="C505" s="1">
        <v>1</v>
      </c>
      <c r="D505" s="1">
        <v>1</v>
      </c>
      <c r="E505" s="1">
        <v>1</v>
      </c>
      <c r="F505" s="1">
        <v>1</v>
      </c>
      <c r="G505" s="1">
        <v>1</v>
      </c>
      <c r="H505" s="1">
        <v>1</v>
      </c>
      <c r="I505" s="1">
        <v>1</v>
      </c>
      <c r="J505" s="1">
        <v>1</v>
      </c>
      <c r="K505" s="1">
        <v>2</v>
      </c>
      <c r="L505" s="1">
        <v>1</v>
      </c>
      <c r="M505" s="1">
        <v>1</v>
      </c>
      <c r="N505" s="1">
        <v>2</v>
      </c>
      <c r="O505" t="s">
        <v>1446</v>
      </c>
      <c r="P505" s="14">
        <f t="shared" si="46"/>
        <v>1</v>
      </c>
      <c r="Q505" s="14">
        <f t="shared" si="42"/>
        <v>0</v>
      </c>
      <c r="R505" s="14">
        <f t="shared" si="43"/>
        <v>1.3333333333333333</v>
      </c>
      <c r="S505" s="14">
        <f t="shared" si="44"/>
        <v>0.5163977794943223</v>
      </c>
      <c r="T505" s="14">
        <f t="shared" si="47"/>
        <v>0.75</v>
      </c>
      <c r="U505" s="25" t="str">
        <f t="shared" si="45"/>
        <v>&lt; 2-fold</v>
      </c>
      <c r="V505" t="s">
        <v>1483</v>
      </c>
      <c r="W505" t="s">
        <v>1483</v>
      </c>
      <c r="X505" t="s">
        <v>1483</v>
      </c>
      <c r="Y505" t="s">
        <v>1483</v>
      </c>
      <c r="Z505" t="s">
        <v>1483</v>
      </c>
      <c r="AA505" t="s">
        <v>1483</v>
      </c>
      <c r="AB505" t="s">
        <v>477</v>
      </c>
      <c r="AC505" t="s">
        <v>1483</v>
      </c>
    </row>
    <row r="506" spans="1:29" ht="16.5" customHeight="1">
      <c r="A506" t="s">
        <v>594</v>
      </c>
      <c r="B506" s="5">
        <v>36081</v>
      </c>
      <c r="C506" s="1">
        <v>6</v>
      </c>
      <c r="D506" s="1">
        <v>8</v>
      </c>
      <c r="E506" s="1">
        <v>5</v>
      </c>
      <c r="F506" s="1">
        <v>7</v>
      </c>
      <c r="G506" s="1">
        <v>7</v>
      </c>
      <c r="H506" s="1">
        <v>8</v>
      </c>
      <c r="I506" s="1">
        <v>7</v>
      </c>
      <c r="J506" s="1">
        <v>8</v>
      </c>
      <c r="K506" s="1">
        <v>7</v>
      </c>
      <c r="L506" s="1">
        <v>6</v>
      </c>
      <c r="M506" s="1">
        <v>5</v>
      </c>
      <c r="N506" s="1">
        <v>10</v>
      </c>
      <c r="O506" t="s">
        <v>1569</v>
      </c>
      <c r="P506" s="14">
        <f t="shared" si="46"/>
        <v>6.833333333333333</v>
      </c>
      <c r="Q506" s="14">
        <f t="shared" si="42"/>
        <v>1.1690451944500104</v>
      </c>
      <c r="R506" s="14">
        <f t="shared" si="43"/>
        <v>7.166666666666667</v>
      </c>
      <c r="S506" s="14">
        <f t="shared" si="44"/>
        <v>1.7224014243685073</v>
      </c>
      <c r="T506" s="14">
        <f t="shared" si="47"/>
        <v>0.9534883720930232</v>
      </c>
      <c r="U506" s="25" t="str">
        <f t="shared" si="45"/>
        <v>&lt; 2-fold</v>
      </c>
      <c r="V506" t="s">
        <v>1483</v>
      </c>
      <c r="W506" t="s">
        <v>1483</v>
      </c>
      <c r="X506" t="s">
        <v>1483</v>
      </c>
      <c r="Y506" t="s">
        <v>1483</v>
      </c>
      <c r="Z506" t="s">
        <v>1483</v>
      </c>
      <c r="AA506" t="s">
        <v>1776</v>
      </c>
      <c r="AB506" t="s">
        <v>1483</v>
      </c>
      <c r="AC506" t="s">
        <v>1483</v>
      </c>
    </row>
    <row r="507" spans="1:29" ht="16.5" customHeight="1">
      <c r="A507" t="s">
        <v>595</v>
      </c>
      <c r="B507" s="5">
        <v>36107</v>
      </c>
      <c r="C507" s="1">
        <v>1</v>
      </c>
      <c r="D507" s="1">
        <v>1</v>
      </c>
      <c r="E507" s="1">
        <v>1</v>
      </c>
      <c r="F507" s="1">
        <v>1</v>
      </c>
      <c r="G507" s="1">
        <v>1</v>
      </c>
      <c r="H507" s="1">
        <v>1</v>
      </c>
      <c r="I507" s="1">
        <v>1</v>
      </c>
      <c r="J507" s="1">
        <v>2</v>
      </c>
      <c r="K507" s="1">
        <v>1</v>
      </c>
      <c r="L507" s="1">
        <v>1</v>
      </c>
      <c r="M507" s="1">
        <v>1</v>
      </c>
      <c r="N507" s="1">
        <v>1</v>
      </c>
      <c r="O507" t="s">
        <v>1686</v>
      </c>
      <c r="P507" s="14">
        <f t="shared" si="46"/>
        <v>1</v>
      </c>
      <c r="Q507" s="14">
        <f t="shared" si="42"/>
        <v>0</v>
      </c>
      <c r="R507" s="14">
        <f t="shared" si="43"/>
        <v>1.1666666666666667</v>
      </c>
      <c r="S507" s="14">
        <f t="shared" si="44"/>
        <v>0.4082482904638632</v>
      </c>
      <c r="T507" s="14">
        <f t="shared" si="47"/>
        <v>0.8571428571428571</v>
      </c>
      <c r="U507" s="25" t="str">
        <f t="shared" si="45"/>
        <v>&lt; 2-fold</v>
      </c>
      <c r="V507">
        <v>55.61451621</v>
      </c>
      <c r="W507">
        <v>67.30091324</v>
      </c>
      <c r="X507">
        <v>0.826356040841148</v>
      </c>
      <c r="Y507">
        <v>1.2101321350323764</v>
      </c>
      <c r="Z507">
        <v>0.981762081720844</v>
      </c>
      <c r="AA507" t="s">
        <v>1483</v>
      </c>
      <c r="AB507" t="s">
        <v>596</v>
      </c>
      <c r="AC507" t="s">
        <v>1483</v>
      </c>
    </row>
    <row r="508" spans="1:29" ht="16.5" customHeight="1">
      <c r="A508" t="s">
        <v>597</v>
      </c>
      <c r="B508" s="5">
        <v>36203</v>
      </c>
      <c r="C508" s="1">
        <v>1</v>
      </c>
      <c r="D508" s="1">
        <v>2</v>
      </c>
      <c r="E508" s="1">
        <v>1</v>
      </c>
      <c r="F508" s="1">
        <v>1</v>
      </c>
      <c r="G508" s="1">
        <v>1</v>
      </c>
      <c r="H508" s="1">
        <v>1</v>
      </c>
      <c r="I508" s="1">
        <v>1</v>
      </c>
      <c r="J508" s="1">
        <v>1</v>
      </c>
      <c r="K508" s="1">
        <v>1</v>
      </c>
      <c r="L508" s="1">
        <v>1</v>
      </c>
      <c r="M508" s="1">
        <v>1</v>
      </c>
      <c r="N508" s="1">
        <v>1</v>
      </c>
      <c r="O508" t="s">
        <v>1682</v>
      </c>
      <c r="P508" s="14">
        <f t="shared" si="46"/>
        <v>1.1666666666666667</v>
      </c>
      <c r="Q508" s="14">
        <f t="shared" si="42"/>
        <v>0.4082482904638632</v>
      </c>
      <c r="R508" s="14">
        <f t="shared" si="43"/>
        <v>1</v>
      </c>
      <c r="S508" s="14">
        <f t="shared" si="44"/>
        <v>0</v>
      </c>
      <c r="T508" s="14">
        <f t="shared" si="47"/>
        <v>1.1666666666666667</v>
      </c>
      <c r="U508" s="25" t="str">
        <f t="shared" si="45"/>
        <v>&lt; 2-fold</v>
      </c>
      <c r="V508">
        <v>0.521153432</v>
      </c>
      <c r="W508">
        <v>0.638680078</v>
      </c>
      <c r="X508">
        <v>0.8159851073356948</v>
      </c>
      <c r="Y508">
        <v>1.2255125626803893</v>
      </c>
      <c r="Z508">
        <v>1</v>
      </c>
      <c r="AA508" t="s">
        <v>598</v>
      </c>
      <c r="AB508" t="s">
        <v>1329</v>
      </c>
      <c r="AC508" t="s">
        <v>599</v>
      </c>
    </row>
    <row r="509" spans="1:29" ht="16.5" customHeight="1">
      <c r="A509" t="s">
        <v>600</v>
      </c>
      <c r="B509" s="5">
        <v>36208</v>
      </c>
      <c r="C509" s="1">
        <v>2</v>
      </c>
      <c r="D509" s="1">
        <v>1</v>
      </c>
      <c r="E509" s="1">
        <v>3</v>
      </c>
      <c r="F509" s="1">
        <v>2</v>
      </c>
      <c r="G509" s="1">
        <v>1</v>
      </c>
      <c r="H509" s="1">
        <v>3</v>
      </c>
      <c r="I509" s="1">
        <v>2</v>
      </c>
      <c r="J509" s="1">
        <v>1</v>
      </c>
      <c r="K509" s="1">
        <v>3</v>
      </c>
      <c r="L509" s="1">
        <v>3</v>
      </c>
      <c r="M509" s="1">
        <v>1</v>
      </c>
      <c r="N509" s="1">
        <v>4</v>
      </c>
      <c r="O509" t="s">
        <v>1686</v>
      </c>
      <c r="P509" s="14">
        <f t="shared" si="46"/>
        <v>2</v>
      </c>
      <c r="Q509" s="14">
        <f t="shared" si="42"/>
        <v>0.8944271909999159</v>
      </c>
      <c r="R509" s="14">
        <f t="shared" si="43"/>
        <v>2.3333333333333335</v>
      </c>
      <c r="S509" s="14">
        <f t="shared" si="44"/>
        <v>1.211060141638997</v>
      </c>
      <c r="T509" s="14">
        <f t="shared" si="47"/>
        <v>0.8571428571428571</v>
      </c>
      <c r="U509" s="25" t="str">
        <f t="shared" si="45"/>
        <v>&lt; 2-fold</v>
      </c>
      <c r="V509">
        <v>2.605767158</v>
      </c>
      <c r="W509">
        <v>5.109440626</v>
      </c>
      <c r="X509">
        <v>0.5099906914937502</v>
      </c>
      <c r="Y509">
        <v>1.960820102561136</v>
      </c>
      <c r="Z509">
        <v>0.635284213358281</v>
      </c>
      <c r="AA509" t="s">
        <v>601</v>
      </c>
      <c r="AB509" t="s">
        <v>602</v>
      </c>
      <c r="AC509" t="s">
        <v>700</v>
      </c>
    </row>
    <row r="510" spans="1:29" ht="16.5" customHeight="1">
      <c r="A510" t="s">
        <v>603</v>
      </c>
      <c r="B510" s="5">
        <v>36350</v>
      </c>
      <c r="C510" s="1">
        <v>2</v>
      </c>
      <c r="D510" s="1">
        <v>1</v>
      </c>
      <c r="E510" s="1">
        <v>1</v>
      </c>
      <c r="F510" s="1">
        <v>1</v>
      </c>
      <c r="G510" s="1">
        <v>1</v>
      </c>
      <c r="H510" s="1">
        <v>1</v>
      </c>
      <c r="I510" s="1">
        <v>1</v>
      </c>
      <c r="J510" s="1">
        <v>2</v>
      </c>
      <c r="K510" s="1">
        <v>3</v>
      </c>
      <c r="L510" s="1">
        <v>3</v>
      </c>
      <c r="M510" s="1">
        <v>2</v>
      </c>
      <c r="N510" s="1">
        <v>1</v>
      </c>
      <c r="O510" t="s">
        <v>1530</v>
      </c>
      <c r="P510" s="14">
        <f t="shared" si="46"/>
        <v>1.1666666666666667</v>
      </c>
      <c r="Q510" s="14">
        <f t="shared" si="42"/>
        <v>0.4082482904638632</v>
      </c>
      <c r="R510" s="14">
        <f t="shared" si="43"/>
        <v>2</v>
      </c>
      <c r="S510" s="14">
        <f t="shared" si="44"/>
        <v>0.8944271909999159</v>
      </c>
      <c r="T510" s="14">
        <f t="shared" si="47"/>
        <v>0.5833333333333334</v>
      </c>
      <c r="U510" s="25" t="str">
        <f t="shared" si="45"/>
        <v>&lt; 2-fold</v>
      </c>
      <c r="V510">
        <v>4.541479905</v>
      </c>
      <c r="W510">
        <v>2.874060352</v>
      </c>
      <c r="X510">
        <v>1.5801616350330558</v>
      </c>
      <c r="Y510">
        <v>0.6328466517788104</v>
      </c>
      <c r="Z510">
        <v>0.901620364560088</v>
      </c>
      <c r="AA510" t="s">
        <v>1604</v>
      </c>
      <c r="AB510" t="s">
        <v>1605</v>
      </c>
      <c r="AC510" t="s">
        <v>1606</v>
      </c>
    </row>
    <row r="511" spans="1:29" ht="16.5" customHeight="1">
      <c r="A511" t="s">
        <v>604</v>
      </c>
      <c r="B511" s="5">
        <v>36462</v>
      </c>
      <c r="C511" s="1">
        <v>3</v>
      </c>
      <c r="D511" s="1">
        <v>2</v>
      </c>
      <c r="E511" s="1">
        <v>5</v>
      </c>
      <c r="F511" s="1">
        <v>1</v>
      </c>
      <c r="G511" s="1">
        <v>3</v>
      </c>
      <c r="H511" s="1">
        <v>3</v>
      </c>
      <c r="I511" s="1">
        <v>3</v>
      </c>
      <c r="J511" s="1">
        <v>4</v>
      </c>
      <c r="K511" s="1">
        <v>3</v>
      </c>
      <c r="L511" s="1">
        <v>5</v>
      </c>
      <c r="M511" s="1">
        <v>4</v>
      </c>
      <c r="N511" s="1">
        <v>3</v>
      </c>
      <c r="O511" t="s">
        <v>1633</v>
      </c>
      <c r="P511" s="14">
        <f t="shared" si="46"/>
        <v>2.8333333333333335</v>
      </c>
      <c r="Q511" s="14">
        <f t="shared" si="42"/>
        <v>1.329160135825126</v>
      </c>
      <c r="R511" s="14">
        <f t="shared" si="43"/>
        <v>3.6666666666666665</v>
      </c>
      <c r="S511" s="14">
        <f t="shared" si="44"/>
        <v>0.8164965809277255</v>
      </c>
      <c r="T511" s="14">
        <f t="shared" si="47"/>
        <v>0.7727272727272728</v>
      </c>
      <c r="U511" s="25" t="str">
        <f t="shared" si="45"/>
        <v>&lt; 2-fold</v>
      </c>
      <c r="V511">
        <v>202.9520364</v>
      </c>
      <c r="W511">
        <v>258.9049367</v>
      </c>
      <c r="X511">
        <v>0.7838863135899409</v>
      </c>
      <c r="Y511">
        <v>1.2756951903144345</v>
      </c>
      <c r="Z511">
        <v>0.93131639354744</v>
      </c>
      <c r="AA511" t="s">
        <v>771</v>
      </c>
      <c r="AB511" t="s">
        <v>772</v>
      </c>
      <c r="AC511" t="s">
        <v>773</v>
      </c>
    </row>
    <row r="512" spans="1:29" ht="16.5" customHeight="1">
      <c r="A512" t="s">
        <v>605</v>
      </c>
      <c r="B512" s="5">
        <v>36525</v>
      </c>
      <c r="C512" s="1">
        <v>1</v>
      </c>
      <c r="D512" s="1">
        <v>0</v>
      </c>
      <c r="E512" s="1">
        <v>1</v>
      </c>
      <c r="F512" s="1">
        <v>1</v>
      </c>
      <c r="G512" s="1">
        <v>1</v>
      </c>
      <c r="H512" s="1">
        <v>0</v>
      </c>
      <c r="I512" s="1">
        <v>1</v>
      </c>
      <c r="J512" s="1">
        <v>1</v>
      </c>
      <c r="K512" s="1">
        <v>1</v>
      </c>
      <c r="L512" s="1">
        <v>1</v>
      </c>
      <c r="M512" s="1">
        <v>2</v>
      </c>
      <c r="N512" s="1">
        <v>2</v>
      </c>
      <c r="O512" t="s">
        <v>741</v>
      </c>
      <c r="P512" s="14">
        <f t="shared" si="46"/>
        <v>0.6666666666666666</v>
      </c>
      <c r="Q512" s="14">
        <f t="shared" si="42"/>
        <v>0.5163977794943223</v>
      </c>
      <c r="R512" s="14">
        <f t="shared" si="43"/>
        <v>1.3333333333333333</v>
      </c>
      <c r="S512" s="14">
        <f t="shared" si="44"/>
        <v>0.5163977794943223</v>
      </c>
      <c r="T512" s="14">
        <f t="shared" si="47"/>
        <v>0.5</v>
      </c>
      <c r="U512" s="25" t="str">
        <f t="shared" si="45"/>
        <v>&lt; 2-fold</v>
      </c>
      <c r="V512">
        <v>5.881588729</v>
      </c>
      <c r="W512">
        <v>7.983500978</v>
      </c>
      <c r="X512">
        <v>0.7367179818988931</v>
      </c>
      <c r="Y512">
        <v>1.3573715106321915</v>
      </c>
      <c r="Z512">
        <v>0.937331662660502</v>
      </c>
      <c r="AA512" t="s">
        <v>606</v>
      </c>
      <c r="AB512" t="s">
        <v>607</v>
      </c>
      <c r="AC512" t="s">
        <v>527</v>
      </c>
    </row>
    <row r="513" spans="1:29" ht="16.5" customHeight="1">
      <c r="A513" t="s">
        <v>528</v>
      </c>
      <c r="B513" s="5">
        <v>36576</v>
      </c>
      <c r="C513" s="1">
        <v>1</v>
      </c>
      <c r="D513" s="1">
        <v>1</v>
      </c>
      <c r="E513" s="1">
        <v>0</v>
      </c>
      <c r="F513" s="1">
        <v>1</v>
      </c>
      <c r="G513" s="1">
        <v>1</v>
      </c>
      <c r="H513" s="1">
        <v>1</v>
      </c>
      <c r="I513" s="1">
        <v>1</v>
      </c>
      <c r="J513" s="1">
        <v>2</v>
      </c>
      <c r="K513" s="1">
        <v>1</v>
      </c>
      <c r="L513" s="1">
        <v>1</v>
      </c>
      <c r="M513" s="1">
        <v>1</v>
      </c>
      <c r="N513" s="1">
        <v>1</v>
      </c>
      <c r="O513" t="s">
        <v>668</v>
      </c>
      <c r="P513" s="14">
        <f t="shared" si="46"/>
        <v>0.8333333333333334</v>
      </c>
      <c r="Q513" s="14">
        <f t="shared" si="42"/>
        <v>0.40824829046386296</v>
      </c>
      <c r="R513" s="14">
        <f t="shared" si="43"/>
        <v>1.1666666666666667</v>
      </c>
      <c r="S513" s="14">
        <f t="shared" si="44"/>
        <v>0.4082482904638632</v>
      </c>
      <c r="T513" s="14">
        <f t="shared" si="47"/>
        <v>0.7142857142857143</v>
      </c>
      <c r="U513" s="25" t="str">
        <f t="shared" si="45"/>
        <v>&lt; 2-fold</v>
      </c>
      <c r="V513" t="s">
        <v>1483</v>
      </c>
      <c r="W513" t="s">
        <v>1483</v>
      </c>
      <c r="X513" t="s">
        <v>1483</v>
      </c>
      <c r="Y513" t="s">
        <v>1483</v>
      </c>
      <c r="Z513" t="s">
        <v>1483</v>
      </c>
      <c r="AA513" t="s">
        <v>1524</v>
      </c>
      <c r="AB513" t="s">
        <v>610</v>
      </c>
      <c r="AC513" t="s">
        <v>1483</v>
      </c>
    </row>
    <row r="514" spans="1:29" ht="16.5" customHeight="1">
      <c r="A514" t="s">
        <v>611</v>
      </c>
      <c r="B514" s="5">
        <v>36605</v>
      </c>
      <c r="C514" s="1">
        <v>2</v>
      </c>
      <c r="D514" s="1">
        <v>1</v>
      </c>
      <c r="E514" s="1">
        <v>1</v>
      </c>
      <c r="F514" s="1">
        <v>1</v>
      </c>
      <c r="G514" s="1">
        <v>1</v>
      </c>
      <c r="H514" s="1">
        <v>1</v>
      </c>
      <c r="I514" s="1">
        <v>1</v>
      </c>
      <c r="J514" s="1">
        <v>1</v>
      </c>
      <c r="K514" s="1">
        <v>1</v>
      </c>
      <c r="L514" s="1">
        <v>1</v>
      </c>
      <c r="M514" s="1">
        <v>1</v>
      </c>
      <c r="N514" s="1">
        <v>1</v>
      </c>
      <c r="O514" t="s">
        <v>1458</v>
      </c>
      <c r="P514" s="14">
        <f t="shared" si="46"/>
        <v>1.1666666666666667</v>
      </c>
      <c r="Q514" s="14">
        <f t="shared" si="42"/>
        <v>0.4082482904638632</v>
      </c>
      <c r="R514" s="14">
        <f t="shared" si="43"/>
        <v>1</v>
      </c>
      <c r="S514" s="14">
        <f t="shared" si="44"/>
        <v>0</v>
      </c>
      <c r="T514" s="14">
        <f t="shared" si="47"/>
        <v>1.1666666666666667</v>
      </c>
      <c r="U514" s="25" t="str">
        <f t="shared" si="45"/>
        <v>&lt; 2-fold</v>
      </c>
      <c r="V514" t="s">
        <v>1483</v>
      </c>
      <c r="W514" t="s">
        <v>1483</v>
      </c>
      <c r="X514" t="s">
        <v>1483</v>
      </c>
      <c r="Y514" t="s">
        <v>1483</v>
      </c>
      <c r="Z514" t="s">
        <v>1483</v>
      </c>
      <c r="AA514" t="s">
        <v>1483</v>
      </c>
      <c r="AB514" t="s">
        <v>1483</v>
      </c>
      <c r="AC514" t="s">
        <v>1483</v>
      </c>
    </row>
    <row r="515" spans="1:29" ht="16.5" customHeight="1">
      <c r="A515" t="s">
        <v>612</v>
      </c>
      <c r="B515" s="5">
        <v>36614</v>
      </c>
      <c r="C515" s="1">
        <v>1</v>
      </c>
      <c r="D515" s="1">
        <v>2</v>
      </c>
      <c r="E515" s="1">
        <v>1</v>
      </c>
      <c r="F515" s="1">
        <v>2</v>
      </c>
      <c r="G515" s="1">
        <v>2</v>
      </c>
      <c r="H515" s="1">
        <v>1</v>
      </c>
      <c r="I515" s="1">
        <v>1</v>
      </c>
      <c r="J515" s="1">
        <v>0</v>
      </c>
      <c r="K515" s="1">
        <v>1</v>
      </c>
      <c r="L515" s="1">
        <v>2</v>
      </c>
      <c r="M515" s="1">
        <v>1</v>
      </c>
      <c r="N515" s="1">
        <v>2</v>
      </c>
      <c r="O515" t="s">
        <v>1332</v>
      </c>
      <c r="P515" s="14">
        <f t="shared" si="46"/>
        <v>1.5</v>
      </c>
      <c r="Q515" s="14">
        <f t="shared" si="42"/>
        <v>0.5477225575051661</v>
      </c>
      <c r="R515" s="14">
        <f t="shared" si="43"/>
        <v>1.1666666666666667</v>
      </c>
      <c r="S515" s="14">
        <f t="shared" si="44"/>
        <v>0.7527726527090811</v>
      </c>
      <c r="T515" s="14">
        <f t="shared" si="47"/>
        <v>1.2857142857142856</v>
      </c>
      <c r="U515" s="25" t="str">
        <f t="shared" si="45"/>
        <v>&lt; 2-fold</v>
      </c>
      <c r="V515" t="s">
        <v>1483</v>
      </c>
      <c r="W515" t="s">
        <v>1483</v>
      </c>
      <c r="X515" t="s">
        <v>1483</v>
      </c>
      <c r="Y515" t="s">
        <v>1483</v>
      </c>
      <c r="Z515" t="s">
        <v>1483</v>
      </c>
      <c r="AA515" t="s">
        <v>613</v>
      </c>
      <c r="AB515" t="s">
        <v>1483</v>
      </c>
      <c r="AC515" t="s">
        <v>614</v>
      </c>
    </row>
    <row r="516" spans="1:29" ht="16.5" customHeight="1">
      <c r="A516" t="s">
        <v>615</v>
      </c>
      <c r="B516" s="5">
        <v>36631</v>
      </c>
      <c r="C516" s="1">
        <v>1</v>
      </c>
      <c r="D516" s="1">
        <v>2</v>
      </c>
      <c r="E516" s="1">
        <v>3</v>
      </c>
      <c r="F516" s="1">
        <v>2</v>
      </c>
      <c r="G516" s="1">
        <v>2</v>
      </c>
      <c r="H516" s="1">
        <v>4</v>
      </c>
      <c r="I516" s="1">
        <v>3</v>
      </c>
      <c r="J516" s="1">
        <v>2</v>
      </c>
      <c r="K516" s="1">
        <v>2</v>
      </c>
      <c r="L516" s="1">
        <v>3</v>
      </c>
      <c r="M516" s="1">
        <v>2</v>
      </c>
      <c r="N516" s="1">
        <v>1</v>
      </c>
      <c r="O516" t="s">
        <v>1428</v>
      </c>
      <c r="P516" s="14">
        <f t="shared" si="46"/>
        <v>2.3333333333333335</v>
      </c>
      <c r="Q516" s="14">
        <f aca="true" t="shared" si="48" ref="Q516:Q579">STDEV(C516:H516)</f>
        <v>1.0327955589886446</v>
      </c>
      <c r="R516" s="14">
        <f aca="true" t="shared" si="49" ref="R516:R579">AVERAGE(I516:N516)</f>
        <v>2.1666666666666665</v>
      </c>
      <c r="S516" s="14">
        <f aca="true" t="shared" si="50" ref="S516:S579">STDEV(I516:N516)</f>
        <v>0.7527726527090809</v>
      </c>
      <c r="T516" s="14">
        <f t="shared" si="47"/>
        <v>1.076923076923077</v>
      </c>
      <c r="U516" s="25" t="str">
        <f aca="true" t="shared" si="51" ref="U516:U579">IF(T516="","",IF(T516&gt;1.99,"**** Limited-UP ****",IF(T516&lt;0.5,"++++ Replete-UP ++++","&lt; 2-fold")))</f>
        <v>&lt; 2-fold</v>
      </c>
      <c r="V516" t="s">
        <v>1483</v>
      </c>
      <c r="W516" t="s">
        <v>1483</v>
      </c>
      <c r="X516" t="s">
        <v>1483</v>
      </c>
      <c r="Y516" t="s">
        <v>1483</v>
      </c>
      <c r="Z516" t="s">
        <v>1483</v>
      </c>
      <c r="AA516" t="s">
        <v>1648</v>
      </c>
      <c r="AB516" t="s">
        <v>616</v>
      </c>
      <c r="AC516" t="s">
        <v>617</v>
      </c>
    </row>
    <row r="517" spans="1:29" ht="16.5" customHeight="1">
      <c r="A517" t="s">
        <v>618</v>
      </c>
      <c r="B517" s="5">
        <v>36716</v>
      </c>
      <c r="C517" s="1">
        <v>6</v>
      </c>
      <c r="D517" s="1">
        <v>6</v>
      </c>
      <c r="E517" s="1">
        <v>6</v>
      </c>
      <c r="F517" s="1">
        <v>6</v>
      </c>
      <c r="G517" s="1">
        <v>5</v>
      </c>
      <c r="H517" s="1">
        <v>6</v>
      </c>
      <c r="I517" s="1">
        <v>7</v>
      </c>
      <c r="J517" s="1">
        <v>8</v>
      </c>
      <c r="K517" s="1">
        <v>7</v>
      </c>
      <c r="L517" s="1">
        <v>7</v>
      </c>
      <c r="M517" s="1">
        <v>5</v>
      </c>
      <c r="N517" s="1">
        <v>7</v>
      </c>
      <c r="O517" t="s">
        <v>1380</v>
      </c>
      <c r="P517" s="14">
        <f aca="true" t="shared" si="52" ref="P517:P580">AVERAGE(C517:H517)</f>
        <v>5.833333333333333</v>
      </c>
      <c r="Q517" s="14">
        <f t="shared" si="48"/>
        <v>0.408248290463863</v>
      </c>
      <c r="R517" s="14">
        <f t="shared" si="49"/>
        <v>6.833333333333333</v>
      </c>
      <c r="S517" s="14">
        <f t="shared" si="50"/>
        <v>0.9831920802501731</v>
      </c>
      <c r="T517" s="14">
        <f aca="true" t="shared" si="53" ref="T517:T580">P517/R517</f>
        <v>0.8536585365853658</v>
      </c>
      <c r="U517" s="25" t="str">
        <f t="shared" si="51"/>
        <v>&lt; 2-fold</v>
      </c>
      <c r="V517" t="s">
        <v>1483</v>
      </c>
      <c r="W517" t="s">
        <v>1483</v>
      </c>
      <c r="X517" t="s">
        <v>1483</v>
      </c>
      <c r="Y517" t="s">
        <v>1483</v>
      </c>
      <c r="Z517" t="s">
        <v>1483</v>
      </c>
      <c r="AA517" t="s">
        <v>1587</v>
      </c>
      <c r="AB517" t="s">
        <v>1080</v>
      </c>
      <c r="AC517" t="s">
        <v>988</v>
      </c>
    </row>
    <row r="518" spans="1:29" ht="16.5" customHeight="1">
      <c r="A518" t="s">
        <v>619</v>
      </c>
      <c r="B518" s="5">
        <v>36788</v>
      </c>
      <c r="C518" s="1">
        <v>3</v>
      </c>
      <c r="D518" s="1">
        <v>1</v>
      </c>
      <c r="E518" s="1">
        <v>4</v>
      </c>
      <c r="F518" s="1">
        <v>0</v>
      </c>
      <c r="G518" s="1">
        <v>3</v>
      </c>
      <c r="H518" s="1">
        <v>2</v>
      </c>
      <c r="I518" s="1">
        <v>0</v>
      </c>
      <c r="J518" s="1">
        <v>4</v>
      </c>
      <c r="K518" s="1">
        <v>1</v>
      </c>
      <c r="L518" s="1">
        <v>3</v>
      </c>
      <c r="M518" s="1">
        <v>4</v>
      </c>
      <c r="N518" s="1">
        <v>2</v>
      </c>
      <c r="O518" t="s">
        <v>1686</v>
      </c>
      <c r="P518" s="14">
        <f t="shared" si="52"/>
        <v>2.1666666666666665</v>
      </c>
      <c r="Q518" s="14">
        <f t="shared" si="48"/>
        <v>1.4719601443879744</v>
      </c>
      <c r="R518" s="14">
        <f t="shared" si="49"/>
        <v>2.3333333333333335</v>
      </c>
      <c r="S518" s="14">
        <f t="shared" si="50"/>
        <v>1.632993161855452</v>
      </c>
      <c r="T518" s="14">
        <f t="shared" si="53"/>
        <v>0.9285714285714285</v>
      </c>
      <c r="U518" s="25" t="str">
        <f t="shared" si="51"/>
        <v>&lt; 2-fold</v>
      </c>
      <c r="V518">
        <v>2.233514707</v>
      </c>
      <c r="W518">
        <v>1.995875244</v>
      </c>
      <c r="X518">
        <v>1.1190652891328712</v>
      </c>
      <c r="Y518">
        <v>0.8936029110284252</v>
      </c>
      <c r="Z518">
        <v>1</v>
      </c>
      <c r="AA518" t="s">
        <v>620</v>
      </c>
      <c r="AB518" t="s">
        <v>621</v>
      </c>
      <c r="AC518" t="s">
        <v>511</v>
      </c>
    </row>
    <row r="519" spans="1:29" ht="16.5" customHeight="1">
      <c r="A519" t="s">
        <v>512</v>
      </c>
      <c r="B519" s="5">
        <v>37032</v>
      </c>
      <c r="C519" s="1">
        <v>9</v>
      </c>
      <c r="D519" s="1">
        <v>7</v>
      </c>
      <c r="E519" s="1">
        <v>8</v>
      </c>
      <c r="F519" s="1">
        <v>5</v>
      </c>
      <c r="G519" s="1">
        <v>7</v>
      </c>
      <c r="H519" s="1">
        <v>7</v>
      </c>
      <c r="I519" s="1">
        <v>7</v>
      </c>
      <c r="J519" s="1">
        <v>8</v>
      </c>
      <c r="K519" s="1">
        <v>10</v>
      </c>
      <c r="L519" s="1">
        <v>11</v>
      </c>
      <c r="M519" s="1">
        <v>8</v>
      </c>
      <c r="N519" s="1">
        <v>10</v>
      </c>
      <c r="O519" t="s">
        <v>1745</v>
      </c>
      <c r="P519" s="14">
        <f t="shared" si="52"/>
        <v>7.166666666666667</v>
      </c>
      <c r="Q519" s="14">
        <f t="shared" si="48"/>
        <v>1.3291601358251244</v>
      </c>
      <c r="R519" s="14">
        <f t="shared" si="49"/>
        <v>9</v>
      </c>
      <c r="S519" s="14">
        <f t="shared" si="50"/>
        <v>1.5491933384829668</v>
      </c>
      <c r="T519" s="14">
        <f t="shared" si="53"/>
        <v>0.7962962962962963</v>
      </c>
      <c r="U519" s="25" t="str">
        <f t="shared" si="51"/>
        <v>&lt; 2-fold</v>
      </c>
      <c r="V519">
        <v>1.265658334</v>
      </c>
      <c r="W519">
        <v>5.189275635</v>
      </c>
      <c r="X519">
        <v>0.24389884504564383</v>
      </c>
      <c r="Y519">
        <v>4.100060415672972</v>
      </c>
      <c r="Z519">
        <v>0.0397367069422016</v>
      </c>
      <c r="AA519" t="s">
        <v>1727</v>
      </c>
      <c r="AB519" t="s">
        <v>513</v>
      </c>
      <c r="AC519" t="s">
        <v>1483</v>
      </c>
    </row>
    <row r="520" spans="1:29" ht="16.5" customHeight="1">
      <c r="A520" t="s">
        <v>514</v>
      </c>
      <c r="B520" s="5">
        <v>37047</v>
      </c>
      <c r="C520" s="1">
        <v>2</v>
      </c>
      <c r="D520" s="1">
        <v>2</v>
      </c>
      <c r="E520" s="1">
        <v>2</v>
      </c>
      <c r="F520" s="1">
        <v>2</v>
      </c>
      <c r="G520" s="1">
        <v>1</v>
      </c>
      <c r="H520" s="1">
        <v>2</v>
      </c>
      <c r="I520" s="1">
        <v>2</v>
      </c>
      <c r="J520" s="1">
        <v>3</v>
      </c>
      <c r="K520" s="1">
        <v>3</v>
      </c>
      <c r="L520" s="1">
        <v>3</v>
      </c>
      <c r="M520" s="1">
        <v>2</v>
      </c>
      <c r="N520" s="1">
        <v>2</v>
      </c>
      <c r="O520" t="s">
        <v>1538</v>
      </c>
      <c r="P520" s="14">
        <f t="shared" si="52"/>
        <v>1.8333333333333333</v>
      </c>
      <c r="Q520" s="14">
        <f t="shared" si="48"/>
        <v>0.40824829046386274</v>
      </c>
      <c r="R520" s="14">
        <f t="shared" si="49"/>
        <v>2.5</v>
      </c>
      <c r="S520" s="14">
        <f t="shared" si="50"/>
        <v>0.5477225575051661</v>
      </c>
      <c r="T520" s="14">
        <f t="shared" si="53"/>
        <v>0.7333333333333333</v>
      </c>
      <c r="U520" s="25" t="str">
        <f t="shared" si="51"/>
        <v>&lt; 2-fold</v>
      </c>
      <c r="V520" t="s">
        <v>1483</v>
      </c>
      <c r="W520" t="s">
        <v>1483</v>
      </c>
      <c r="X520" t="s">
        <v>1483</v>
      </c>
      <c r="Y520" t="s">
        <v>1483</v>
      </c>
      <c r="Z520" t="s">
        <v>1483</v>
      </c>
      <c r="AA520" t="s">
        <v>1483</v>
      </c>
      <c r="AB520" t="s">
        <v>624</v>
      </c>
      <c r="AC520" t="s">
        <v>1483</v>
      </c>
    </row>
    <row r="521" spans="1:29" ht="16.5" customHeight="1">
      <c r="A521" t="s">
        <v>625</v>
      </c>
      <c r="B521" s="5">
        <v>37123</v>
      </c>
      <c r="C521" s="1">
        <v>20</v>
      </c>
      <c r="D521" s="1">
        <v>20</v>
      </c>
      <c r="E521" s="1">
        <v>20</v>
      </c>
      <c r="F521" s="1">
        <v>22</v>
      </c>
      <c r="G521" s="1">
        <v>26</v>
      </c>
      <c r="H521" s="1">
        <v>20</v>
      </c>
      <c r="I521" s="1">
        <v>22</v>
      </c>
      <c r="J521" s="1">
        <v>20</v>
      </c>
      <c r="K521" s="1">
        <v>17</v>
      </c>
      <c r="L521" s="1">
        <v>19</v>
      </c>
      <c r="M521" s="1">
        <v>20</v>
      </c>
      <c r="N521" s="1">
        <v>18</v>
      </c>
      <c r="O521" t="s">
        <v>1380</v>
      </c>
      <c r="P521" s="14">
        <f t="shared" si="52"/>
        <v>21.333333333333332</v>
      </c>
      <c r="Q521" s="14">
        <f t="shared" si="48"/>
        <v>2.4221202832779998</v>
      </c>
      <c r="R521" s="14">
        <f t="shared" si="49"/>
        <v>19.333333333333332</v>
      </c>
      <c r="S521" s="14">
        <f t="shared" si="50"/>
        <v>1.7511900715418265</v>
      </c>
      <c r="T521" s="14">
        <f t="shared" si="53"/>
        <v>1.103448275862069</v>
      </c>
      <c r="U521" s="25" t="str">
        <f t="shared" si="51"/>
        <v>&lt; 2-fold</v>
      </c>
      <c r="V521">
        <v>386.3980443</v>
      </c>
      <c r="W521">
        <v>386.3216123</v>
      </c>
      <c r="X521">
        <v>1.000197845519294</v>
      </c>
      <c r="Y521">
        <v>0.9998021936158129</v>
      </c>
      <c r="Z521">
        <v>1</v>
      </c>
      <c r="AA521" t="s">
        <v>1757</v>
      </c>
      <c r="AB521" t="s">
        <v>626</v>
      </c>
      <c r="AC521" t="s">
        <v>1499</v>
      </c>
    </row>
    <row r="522" spans="1:29" ht="16.5" customHeight="1">
      <c r="A522" t="s">
        <v>627</v>
      </c>
      <c r="B522" s="5">
        <v>37277</v>
      </c>
      <c r="C522" s="1">
        <v>4</v>
      </c>
      <c r="D522" s="1">
        <v>6</v>
      </c>
      <c r="E522" s="1">
        <v>1</v>
      </c>
      <c r="F522" s="1">
        <v>3</v>
      </c>
      <c r="G522" s="1">
        <v>4</v>
      </c>
      <c r="H522" s="1">
        <v>3</v>
      </c>
      <c r="I522" s="1">
        <v>5</v>
      </c>
      <c r="J522" s="1">
        <v>4</v>
      </c>
      <c r="K522" s="1">
        <v>3</v>
      </c>
      <c r="L522" s="1">
        <v>3</v>
      </c>
      <c r="M522" s="1">
        <v>3</v>
      </c>
      <c r="N522" s="1">
        <v>5</v>
      </c>
      <c r="O522" t="s">
        <v>1428</v>
      </c>
      <c r="P522" s="14">
        <f t="shared" si="52"/>
        <v>3.5</v>
      </c>
      <c r="Q522" s="14">
        <f t="shared" si="48"/>
        <v>1.6431676725154984</v>
      </c>
      <c r="R522" s="14">
        <f t="shared" si="49"/>
        <v>3.8333333333333335</v>
      </c>
      <c r="S522" s="14">
        <f t="shared" si="50"/>
        <v>0.9831920802501746</v>
      </c>
      <c r="T522" s="14">
        <f t="shared" si="53"/>
        <v>0.9130434782608695</v>
      </c>
      <c r="U522" s="25" t="str">
        <f t="shared" si="51"/>
        <v>&lt; 2-fold</v>
      </c>
      <c r="V522">
        <v>5.062633336</v>
      </c>
      <c r="W522">
        <v>5.189275635</v>
      </c>
      <c r="X522">
        <v>0.9755953801825753</v>
      </c>
      <c r="Y522">
        <v>1.025015103918243</v>
      </c>
      <c r="Z522">
        <v>1</v>
      </c>
      <c r="AA522" t="s">
        <v>1631</v>
      </c>
      <c r="AB522" t="s">
        <v>1483</v>
      </c>
      <c r="AC522" t="s">
        <v>1483</v>
      </c>
    </row>
    <row r="523" spans="1:29" ht="16.5" customHeight="1">
      <c r="A523" t="s">
        <v>628</v>
      </c>
      <c r="B523" s="5">
        <v>37288</v>
      </c>
      <c r="C523" s="1">
        <v>4</v>
      </c>
      <c r="D523" s="1">
        <v>1</v>
      </c>
      <c r="E523" s="1">
        <v>2</v>
      </c>
      <c r="F523" s="1">
        <v>3</v>
      </c>
      <c r="G523" s="1">
        <v>2</v>
      </c>
      <c r="H523" s="1">
        <v>2</v>
      </c>
      <c r="I523" s="1">
        <v>2</v>
      </c>
      <c r="J523" s="1">
        <v>2</v>
      </c>
      <c r="K523" s="1">
        <v>1</v>
      </c>
      <c r="L523" s="1">
        <v>3</v>
      </c>
      <c r="M523" s="1">
        <v>3</v>
      </c>
      <c r="N523" s="1">
        <v>0</v>
      </c>
      <c r="O523" t="s">
        <v>1446</v>
      </c>
      <c r="P523" s="14">
        <f t="shared" si="52"/>
        <v>2.3333333333333335</v>
      </c>
      <c r="Q523" s="14">
        <f t="shared" si="48"/>
        <v>1.0327955589886446</v>
      </c>
      <c r="R523" s="14">
        <f t="shared" si="49"/>
        <v>1.8333333333333333</v>
      </c>
      <c r="S523" s="14">
        <f t="shared" si="50"/>
        <v>1.169045194450012</v>
      </c>
      <c r="T523" s="14">
        <f t="shared" si="53"/>
        <v>1.272727272727273</v>
      </c>
      <c r="U523" s="25" t="str">
        <f t="shared" si="51"/>
        <v>&lt; 2-fold</v>
      </c>
      <c r="V523" t="s">
        <v>1483</v>
      </c>
      <c r="W523" t="s">
        <v>1483</v>
      </c>
      <c r="X523" t="s">
        <v>1483</v>
      </c>
      <c r="Y523" t="s">
        <v>1483</v>
      </c>
      <c r="Z523" t="s">
        <v>1483</v>
      </c>
      <c r="AA523" t="s">
        <v>1587</v>
      </c>
      <c r="AB523" t="s">
        <v>1433</v>
      </c>
      <c r="AC523" t="s">
        <v>629</v>
      </c>
    </row>
    <row r="524" spans="1:29" ht="16.5" customHeight="1">
      <c r="A524" t="s">
        <v>630</v>
      </c>
      <c r="B524" s="5">
        <v>37338</v>
      </c>
      <c r="C524" s="1">
        <v>9</v>
      </c>
      <c r="D524" s="1">
        <v>9</v>
      </c>
      <c r="E524" s="1">
        <v>10</v>
      </c>
      <c r="F524" s="1">
        <v>13</v>
      </c>
      <c r="G524" s="1">
        <v>9</v>
      </c>
      <c r="H524" s="1">
        <v>9</v>
      </c>
      <c r="I524" s="1">
        <v>11</v>
      </c>
      <c r="J524" s="1">
        <v>10</v>
      </c>
      <c r="K524" s="1">
        <v>14</v>
      </c>
      <c r="L524" s="1">
        <v>8</v>
      </c>
      <c r="M524" s="1">
        <v>9</v>
      </c>
      <c r="N524" s="1">
        <v>8</v>
      </c>
      <c r="O524" t="s">
        <v>1345</v>
      </c>
      <c r="P524" s="14">
        <f t="shared" si="52"/>
        <v>9.833333333333334</v>
      </c>
      <c r="Q524" s="14">
        <f t="shared" si="48"/>
        <v>1.6020819787597245</v>
      </c>
      <c r="R524" s="14">
        <f t="shared" si="49"/>
        <v>10</v>
      </c>
      <c r="S524" s="14">
        <f t="shared" si="50"/>
        <v>2.280350850198276</v>
      </c>
      <c r="T524" s="14">
        <f t="shared" si="53"/>
        <v>0.9833333333333334</v>
      </c>
      <c r="U524" s="25" t="str">
        <f t="shared" si="51"/>
        <v>&lt; 2-fold</v>
      </c>
      <c r="V524">
        <v>31.04585443</v>
      </c>
      <c r="W524">
        <v>20.4377625</v>
      </c>
      <c r="X524">
        <v>1.519043703047239</v>
      </c>
      <c r="Y524">
        <v>0.6583089071064746</v>
      </c>
      <c r="Z524">
        <v>0.684230421990651</v>
      </c>
      <c r="AA524" t="s">
        <v>1220</v>
      </c>
      <c r="AB524" t="s">
        <v>938</v>
      </c>
      <c r="AC524" t="s">
        <v>1031</v>
      </c>
    </row>
    <row r="525" spans="1:29" ht="16.5" customHeight="1">
      <c r="A525" t="s">
        <v>411</v>
      </c>
      <c r="B525" s="5">
        <v>37359</v>
      </c>
      <c r="C525" s="1">
        <v>3</v>
      </c>
      <c r="D525" s="1">
        <v>3</v>
      </c>
      <c r="E525" s="1">
        <v>3</v>
      </c>
      <c r="F525" s="1">
        <v>3</v>
      </c>
      <c r="G525" s="1">
        <v>3</v>
      </c>
      <c r="H525" s="1">
        <v>4</v>
      </c>
      <c r="I525" s="1">
        <v>4</v>
      </c>
      <c r="J525" s="1">
        <v>3</v>
      </c>
      <c r="K525" s="1">
        <v>6</v>
      </c>
      <c r="L525" s="1">
        <v>2</v>
      </c>
      <c r="M525" s="1">
        <v>6</v>
      </c>
      <c r="N525" s="1">
        <v>3</v>
      </c>
      <c r="O525" t="s">
        <v>1190</v>
      </c>
      <c r="P525" s="14">
        <f t="shared" si="52"/>
        <v>3.1666666666666665</v>
      </c>
      <c r="Q525" s="14">
        <f t="shared" si="48"/>
        <v>0.4082482904638636</v>
      </c>
      <c r="R525" s="14">
        <f t="shared" si="49"/>
        <v>4</v>
      </c>
      <c r="S525" s="14">
        <f t="shared" si="50"/>
        <v>1.6733200530681511</v>
      </c>
      <c r="T525" s="14">
        <f t="shared" si="53"/>
        <v>0.7916666666666666</v>
      </c>
      <c r="U525" s="25" t="str">
        <f t="shared" si="51"/>
        <v>&lt; 2-fold</v>
      </c>
      <c r="V525">
        <v>101.9971716</v>
      </c>
      <c r="W525">
        <v>144.6610377</v>
      </c>
      <c r="X525">
        <v>0.705077007753277</v>
      </c>
      <c r="Y525">
        <v>1.4182847958501625</v>
      </c>
      <c r="Z525">
        <v>0.802630295755338</v>
      </c>
      <c r="AA525" t="s">
        <v>1604</v>
      </c>
      <c r="AB525" t="s">
        <v>1605</v>
      </c>
      <c r="AC525" t="s">
        <v>1606</v>
      </c>
    </row>
    <row r="526" spans="1:29" ht="16.5" customHeight="1">
      <c r="A526" t="s">
        <v>412</v>
      </c>
      <c r="B526" s="5">
        <v>37409</v>
      </c>
      <c r="C526" s="1">
        <v>1</v>
      </c>
      <c r="D526" s="1">
        <v>1</v>
      </c>
      <c r="E526" s="1">
        <v>1</v>
      </c>
      <c r="F526" s="1">
        <v>1</v>
      </c>
      <c r="G526" s="1">
        <v>1</v>
      </c>
      <c r="H526" s="1">
        <v>1</v>
      </c>
      <c r="I526" s="1">
        <v>1</v>
      </c>
      <c r="J526" s="1">
        <v>1</v>
      </c>
      <c r="K526" s="1">
        <v>1</v>
      </c>
      <c r="L526" s="1">
        <v>1</v>
      </c>
      <c r="M526" s="1">
        <v>1</v>
      </c>
      <c r="N526" s="1">
        <v>2</v>
      </c>
      <c r="O526" t="s">
        <v>1545</v>
      </c>
      <c r="P526" s="14">
        <f t="shared" si="52"/>
        <v>1</v>
      </c>
      <c r="Q526" s="14">
        <f t="shared" si="48"/>
        <v>0</v>
      </c>
      <c r="R526" s="14">
        <f t="shared" si="49"/>
        <v>1.1666666666666667</v>
      </c>
      <c r="S526" s="14">
        <f t="shared" si="50"/>
        <v>0.4082482904638632</v>
      </c>
      <c r="T526" s="14">
        <f t="shared" si="53"/>
        <v>0.8571428571428571</v>
      </c>
      <c r="U526" s="25" t="str">
        <f t="shared" si="51"/>
        <v>&lt; 2-fold</v>
      </c>
      <c r="V526">
        <v>3.20137108</v>
      </c>
      <c r="W526">
        <v>2.474885303</v>
      </c>
      <c r="X526">
        <v>1.2935432103133708</v>
      </c>
      <c r="Y526">
        <v>0.7730704255003141</v>
      </c>
      <c r="Z526">
        <v>1</v>
      </c>
      <c r="AA526" t="s">
        <v>1483</v>
      </c>
      <c r="AB526" t="s">
        <v>413</v>
      </c>
      <c r="AC526" t="s">
        <v>1483</v>
      </c>
    </row>
    <row r="527" spans="1:29" ht="16.5" customHeight="1">
      <c r="A527" t="s">
        <v>414</v>
      </c>
      <c r="B527" s="5">
        <v>37410</v>
      </c>
      <c r="C527" s="1">
        <v>0</v>
      </c>
      <c r="D527" s="1">
        <v>1</v>
      </c>
      <c r="E527" s="1">
        <v>1</v>
      </c>
      <c r="F527" s="1">
        <v>1</v>
      </c>
      <c r="G527" s="1">
        <v>1</v>
      </c>
      <c r="H527" s="1">
        <v>1</v>
      </c>
      <c r="I527" s="1">
        <v>0</v>
      </c>
      <c r="J527" s="1">
        <v>1</v>
      </c>
      <c r="K527" s="1">
        <v>1</v>
      </c>
      <c r="L527" s="1">
        <v>1</v>
      </c>
      <c r="M527" s="1">
        <v>1</v>
      </c>
      <c r="N527" s="1">
        <v>3</v>
      </c>
      <c r="O527" t="s">
        <v>1532</v>
      </c>
      <c r="P527" s="14">
        <f t="shared" si="52"/>
        <v>0.8333333333333334</v>
      </c>
      <c r="Q527" s="14">
        <f t="shared" si="48"/>
        <v>0.40824829046386296</v>
      </c>
      <c r="R527" s="14">
        <f t="shared" si="49"/>
        <v>1.1666666666666667</v>
      </c>
      <c r="S527" s="14">
        <f t="shared" si="50"/>
        <v>0.9831920802501751</v>
      </c>
      <c r="T527" s="14">
        <f t="shared" si="53"/>
        <v>0.7142857142857143</v>
      </c>
      <c r="U527" s="25" t="str">
        <f t="shared" si="51"/>
        <v>&lt; 2-fold</v>
      </c>
      <c r="V527">
        <v>1.935712746</v>
      </c>
      <c r="W527">
        <v>2.794225342</v>
      </c>
      <c r="X527">
        <v>0.6927547026735112</v>
      </c>
      <c r="Y527">
        <v>1.4435123949945823</v>
      </c>
      <c r="Z527">
        <v>0.973819635071048</v>
      </c>
      <c r="AA527" t="s">
        <v>1450</v>
      </c>
      <c r="AB527" t="s">
        <v>415</v>
      </c>
      <c r="AC527" t="s">
        <v>1423</v>
      </c>
    </row>
    <row r="528" spans="1:29" ht="16.5" customHeight="1">
      <c r="A528" t="s">
        <v>416</v>
      </c>
      <c r="B528" s="5">
        <v>37443</v>
      </c>
      <c r="C528" s="1">
        <v>1</v>
      </c>
      <c r="D528" s="1">
        <v>1</v>
      </c>
      <c r="E528" s="1">
        <v>1</v>
      </c>
      <c r="F528" s="1">
        <v>1</v>
      </c>
      <c r="G528" s="1">
        <v>2</v>
      </c>
      <c r="H528" s="1">
        <v>1</v>
      </c>
      <c r="I528" s="1">
        <v>1</v>
      </c>
      <c r="J528" s="1">
        <v>1</v>
      </c>
      <c r="K528" s="1">
        <v>1</v>
      </c>
      <c r="L528" s="1">
        <v>1</v>
      </c>
      <c r="M528" s="1">
        <v>1</v>
      </c>
      <c r="N528" s="1">
        <v>1</v>
      </c>
      <c r="O528" t="s">
        <v>1635</v>
      </c>
      <c r="P528" s="14">
        <f t="shared" si="52"/>
        <v>1.1666666666666667</v>
      </c>
      <c r="Q528" s="14">
        <f t="shared" si="48"/>
        <v>0.4082482904638632</v>
      </c>
      <c r="R528" s="14">
        <f t="shared" si="49"/>
        <v>1</v>
      </c>
      <c r="S528" s="14">
        <f t="shared" si="50"/>
        <v>0</v>
      </c>
      <c r="T528" s="14">
        <f t="shared" si="53"/>
        <v>1.1666666666666667</v>
      </c>
      <c r="U528" s="25" t="str">
        <f t="shared" si="51"/>
        <v>&lt; 2-fold</v>
      </c>
      <c r="V528">
        <v>195.1347349</v>
      </c>
      <c r="W528">
        <v>191.5241885</v>
      </c>
      <c r="X528">
        <v>1.0188516470336069</v>
      </c>
      <c r="Y528">
        <v>0.9814971619386457</v>
      </c>
      <c r="Z528">
        <v>1</v>
      </c>
      <c r="AA528" t="s">
        <v>417</v>
      </c>
      <c r="AB528" t="s">
        <v>418</v>
      </c>
      <c r="AC528" t="s">
        <v>532</v>
      </c>
    </row>
    <row r="529" spans="1:29" ht="16.5" customHeight="1">
      <c r="A529" t="s">
        <v>683</v>
      </c>
      <c r="B529" s="5">
        <v>37450</v>
      </c>
      <c r="C529" s="1">
        <v>2</v>
      </c>
      <c r="D529" s="1">
        <v>3</v>
      </c>
      <c r="E529" s="1">
        <v>1</v>
      </c>
      <c r="F529" s="1">
        <v>3</v>
      </c>
      <c r="G529" s="1">
        <v>4</v>
      </c>
      <c r="H529" s="1">
        <v>3</v>
      </c>
      <c r="I529" s="1">
        <v>3</v>
      </c>
      <c r="J529" s="1">
        <v>2</v>
      </c>
      <c r="K529" s="1">
        <v>4</v>
      </c>
      <c r="L529" s="1">
        <v>1</v>
      </c>
      <c r="M529" s="1">
        <v>1</v>
      </c>
      <c r="N529" s="1">
        <v>3</v>
      </c>
      <c r="O529" t="s">
        <v>1569</v>
      </c>
      <c r="P529" s="14">
        <f t="shared" si="52"/>
        <v>2.6666666666666665</v>
      </c>
      <c r="Q529" s="14">
        <f t="shared" si="48"/>
        <v>1.0327955589886446</v>
      </c>
      <c r="R529" s="14">
        <f t="shared" si="49"/>
        <v>2.3333333333333335</v>
      </c>
      <c r="S529" s="14">
        <f t="shared" si="50"/>
        <v>1.211060141638997</v>
      </c>
      <c r="T529" s="14">
        <f t="shared" si="53"/>
        <v>1.1428571428571428</v>
      </c>
      <c r="U529" s="25" t="str">
        <f t="shared" si="51"/>
        <v>&lt; 2-fold</v>
      </c>
      <c r="V529">
        <v>320.3604595</v>
      </c>
      <c r="W529">
        <v>291.9566307</v>
      </c>
      <c r="X529">
        <v>1.0972878359772082</v>
      </c>
      <c r="Y529">
        <v>0.9113379071676604</v>
      </c>
      <c r="Z529">
        <v>1</v>
      </c>
      <c r="AA529" t="s">
        <v>684</v>
      </c>
      <c r="AB529" t="s">
        <v>536</v>
      </c>
      <c r="AC529" t="s">
        <v>1483</v>
      </c>
    </row>
    <row r="530" spans="1:29" ht="16.5" customHeight="1">
      <c r="A530" t="s">
        <v>537</v>
      </c>
      <c r="B530" s="5">
        <v>37509</v>
      </c>
      <c r="C530" s="1">
        <v>7</v>
      </c>
      <c r="D530" s="1">
        <v>4</v>
      </c>
      <c r="E530" s="1">
        <v>6</v>
      </c>
      <c r="F530" s="1">
        <v>5</v>
      </c>
      <c r="G530" s="1">
        <v>4</v>
      </c>
      <c r="H530" s="1">
        <v>5</v>
      </c>
      <c r="I530" s="1">
        <v>10</v>
      </c>
      <c r="J530" s="1">
        <v>8</v>
      </c>
      <c r="K530" s="1">
        <v>5</v>
      </c>
      <c r="L530" s="1">
        <v>5</v>
      </c>
      <c r="M530" s="1">
        <v>3</v>
      </c>
      <c r="N530" s="1">
        <v>7</v>
      </c>
      <c r="O530" t="s">
        <v>1602</v>
      </c>
      <c r="P530" s="14">
        <f t="shared" si="52"/>
        <v>5.166666666666667</v>
      </c>
      <c r="Q530" s="14">
        <f t="shared" si="48"/>
        <v>1.1690451944500129</v>
      </c>
      <c r="R530" s="14">
        <f t="shared" si="49"/>
        <v>6.333333333333333</v>
      </c>
      <c r="S530" s="14">
        <f t="shared" si="50"/>
        <v>2.5033311140691454</v>
      </c>
      <c r="T530" s="14">
        <f t="shared" si="53"/>
        <v>0.8157894736842106</v>
      </c>
      <c r="U530" s="25" t="str">
        <f t="shared" si="51"/>
        <v>&lt; 2-fold</v>
      </c>
      <c r="V530">
        <v>9.827464711</v>
      </c>
      <c r="W530">
        <v>8.542346046</v>
      </c>
      <c r="X530">
        <v>1.1504409512421663</v>
      </c>
      <c r="Y530">
        <v>0.8692319226990914</v>
      </c>
      <c r="Z530">
        <v>1</v>
      </c>
      <c r="AA530" t="s">
        <v>1497</v>
      </c>
      <c r="AB530" t="s">
        <v>538</v>
      </c>
      <c r="AC530" t="s">
        <v>1499</v>
      </c>
    </row>
    <row r="531" spans="1:29" ht="16.5" customHeight="1">
      <c r="A531" t="s">
        <v>539</v>
      </c>
      <c r="B531" s="5">
        <v>37628</v>
      </c>
      <c r="C531" s="1">
        <v>2</v>
      </c>
      <c r="D531" s="1">
        <v>2</v>
      </c>
      <c r="E531" s="1">
        <v>2</v>
      </c>
      <c r="F531" s="1">
        <v>3</v>
      </c>
      <c r="G531" s="1">
        <v>3</v>
      </c>
      <c r="H531" s="1">
        <v>3</v>
      </c>
      <c r="I531" s="1">
        <v>4</v>
      </c>
      <c r="J531" s="1">
        <v>4</v>
      </c>
      <c r="K531" s="1">
        <v>3</v>
      </c>
      <c r="L531" s="1">
        <v>3</v>
      </c>
      <c r="M531" s="1">
        <v>2</v>
      </c>
      <c r="N531" s="1">
        <v>4</v>
      </c>
      <c r="O531" t="s">
        <v>1394</v>
      </c>
      <c r="P531" s="14">
        <f t="shared" si="52"/>
        <v>2.5</v>
      </c>
      <c r="Q531" s="14">
        <f t="shared" si="48"/>
        <v>0.5477225575051661</v>
      </c>
      <c r="R531" s="14">
        <f t="shared" si="49"/>
        <v>3.3333333333333335</v>
      </c>
      <c r="S531" s="14">
        <f t="shared" si="50"/>
        <v>0.8164965809277255</v>
      </c>
      <c r="T531" s="14">
        <f t="shared" si="53"/>
        <v>0.75</v>
      </c>
      <c r="U531" s="25" t="str">
        <f t="shared" si="51"/>
        <v>&lt; 2-fold</v>
      </c>
      <c r="V531" t="s">
        <v>1483</v>
      </c>
      <c r="W531" t="s">
        <v>1483</v>
      </c>
      <c r="X531" t="s">
        <v>1483</v>
      </c>
      <c r="Y531" t="s">
        <v>1483</v>
      </c>
      <c r="Z531" t="s">
        <v>1483</v>
      </c>
      <c r="AA531" t="s">
        <v>1727</v>
      </c>
      <c r="AB531" t="s">
        <v>540</v>
      </c>
      <c r="AC531" t="s">
        <v>1483</v>
      </c>
    </row>
    <row r="532" spans="1:29" ht="16.5" customHeight="1">
      <c r="A532" t="s">
        <v>541</v>
      </c>
      <c r="B532" s="5">
        <v>37809</v>
      </c>
      <c r="C532" s="1">
        <v>2</v>
      </c>
      <c r="D532" s="1">
        <v>2</v>
      </c>
      <c r="E532" s="1">
        <v>1</v>
      </c>
      <c r="F532" s="1">
        <v>2</v>
      </c>
      <c r="G532" s="1">
        <v>4</v>
      </c>
      <c r="H532" s="1">
        <v>4</v>
      </c>
      <c r="I532" s="1">
        <v>5</v>
      </c>
      <c r="J532" s="1">
        <v>3</v>
      </c>
      <c r="K532" s="1">
        <v>2</v>
      </c>
      <c r="L532" s="1">
        <v>3</v>
      </c>
      <c r="M532" s="1">
        <v>3</v>
      </c>
      <c r="N532" s="1">
        <v>3</v>
      </c>
      <c r="O532" t="s">
        <v>1619</v>
      </c>
      <c r="P532" s="14">
        <f t="shared" si="52"/>
        <v>2.5</v>
      </c>
      <c r="Q532" s="14">
        <f t="shared" si="48"/>
        <v>1.224744871391589</v>
      </c>
      <c r="R532" s="14">
        <f t="shared" si="49"/>
        <v>3.1666666666666665</v>
      </c>
      <c r="S532" s="14">
        <f t="shared" si="50"/>
        <v>0.9831920802501752</v>
      </c>
      <c r="T532" s="14">
        <f t="shared" si="53"/>
        <v>0.7894736842105263</v>
      </c>
      <c r="U532" s="25" t="str">
        <f t="shared" si="51"/>
        <v>&lt; 2-fold</v>
      </c>
      <c r="V532" t="s">
        <v>1483</v>
      </c>
      <c r="W532" t="s">
        <v>1483</v>
      </c>
      <c r="X532" t="s">
        <v>1483</v>
      </c>
      <c r="Y532" t="s">
        <v>1483</v>
      </c>
      <c r="Z532" t="s">
        <v>1483</v>
      </c>
      <c r="AA532" t="s">
        <v>1727</v>
      </c>
      <c r="AB532" t="s">
        <v>542</v>
      </c>
      <c r="AC532" t="s">
        <v>1483</v>
      </c>
    </row>
    <row r="533" spans="1:29" ht="16.5" customHeight="1">
      <c r="A533" t="s">
        <v>543</v>
      </c>
      <c r="B533" s="5">
        <v>37861</v>
      </c>
      <c r="C533" s="1">
        <v>1</v>
      </c>
      <c r="D533" s="1">
        <v>1</v>
      </c>
      <c r="E533" s="1">
        <v>1</v>
      </c>
      <c r="F533" s="1">
        <v>1</v>
      </c>
      <c r="G533" s="1">
        <v>2</v>
      </c>
      <c r="H533" s="1">
        <v>1</v>
      </c>
      <c r="I533" s="1">
        <v>1</v>
      </c>
      <c r="J533" s="1">
        <v>1</v>
      </c>
      <c r="K533" s="1">
        <v>1</v>
      </c>
      <c r="L533" s="1">
        <v>1</v>
      </c>
      <c r="M533" s="1">
        <v>1</v>
      </c>
      <c r="N533" s="1">
        <v>1</v>
      </c>
      <c r="O533" t="s">
        <v>1458</v>
      </c>
      <c r="P533" s="14">
        <f t="shared" si="52"/>
        <v>1.1666666666666667</v>
      </c>
      <c r="Q533" s="14">
        <f t="shared" si="48"/>
        <v>0.4082482904638632</v>
      </c>
      <c r="R533" s="14">
        <f t="shared" si="49"/>
        <v>1</v>
      </c>
      <c r="S533" s="14">
        <f t="shared" si="50"/>
        <v>0</v>
      </c>
      <c r="T533" s="14">
        <f t="shared" si="53"/>
        <v>1.1666666666666667</v>
      </c>
      <c r="U533" s="25" t="str">
        <f t="shared" si="51"/>
        <v>&lt; 2-fold</v>
      </c>
      <c r="V533">
        <v>33.72607208</v>
      </c>
      <c r="W533">
        <v>38.64014473</v>
      </c>
      <c r="X533">
        <v>0.8728246831284578</v>
      </c>
      <c r="Y533">
        <v>1.1457054541763287</v>
      </c>
      <c r="Z533">
        <v>1</v>
      </c>
      <c r="AA533" t="s">
        <v>1483</v>
      </c>
      <c r="AB533" t="s">
        <v>544</v>
      </c>
      <c r="AC533" t="s">
        <v>1483</v>
      </c>
    </row>
    <row r="534" spans="1:29" ht="16.5" customHeight="1">
      <c r="A534" t="s">
        <v>545</v>
      </c>
      <c r="B534" s="5">
        <v>37911</v>
      </c>
      <c r="C534" s="1">
        <v>1</v>
      </c>
      <c r="D534" s="1">
        <v>1</v>
      </c>
      <c r="E534" s="1">
        <v>1</v>
      </c>
      <c r="F534" s="1">
        <v>1</v>
      </c>
      <c r="G534" s="1">
        <v>2</v>
      </c>
      <c r="H534" s="1">
        <v>2</v>
      </c>
      <c r="I534" s="1">
        <v>1</v>
      </c>
      <c r="J534" s="1">
        <v>1</v>
      </c>
      <c r="K534" s="1">
        <v>1</v>
      </c>
      <c r="L534" s="1">
        <v>1</v>
      </c>
      <c r="M534" s="1">
        <v>1</v>
      </c>
      <c r="N534" s="1">
        <v>1</v>
      </c>
      <c r="O534" t="s">
        <v>1699</v>
      </c>
      <c r="P534" s="14">
        <f t="shared" si="52"/>
        <v>1.3333333333333333</v>
      </c>
      <c r="Q534" s="14">
        <f t="shared" si="48"/>
        <v>0.5163977794943223</v>
      </c>
      <c r="R534" s="14">
        <f t="shared" si="49"/>
        <v>1</v>
      </c>
      <c r="S534" s="14">
        <f t="shared" si="50"/>
        <v>0</v>
      </c>
      <c r="T534" s="14">
        <f t="shared" si="53"/>
        <v>1.3333333333333333</v>
      </c>
      <c r="U534" s="25" t="str">
        <f t="shared" si="51"/>
        <v>&lt; 2-fold</v>
      </c>
      <c r="V534">
        <v>3.573623531</v>
      </c>
      <c r="W534">
        <v>3.193400391</v>
      </c>
      <c r="X534">
        <v>1.1190652888599837</v>
      </c>
      <c r="Y534">
        <v>0.893602911246333</v>
      </c>
      <c r="Z534">
        <v>1</v>
      </c>
      <c r="AA534" t="s">
        <v>1631</v>
      </c>
      <c r="AB534" t="s">
        <v>779</v>
      </c>
      <c r="AC534" t="s">
        <v>836</v>
      </c>
    </row>
    <row r="535" spans="1:29" ht="16.5" customHeight="1">
      <c r="A535" t="s">
        <v>546</v>
      </c>
      <c r="B535" s="5">
        <v>37976</v>
      </c>
      <c r="C535" s="1">
        <v>7</v>
      </c>
      <c r="D535" s="1">
        <v>8</v>
      </c>
      <c r="E535" s="1">
        <v>7</v>
      </c>
      <c r="F535" s="1">
        <v>8</v>
      </c>
      <c r="G535" s="1">
        <v>10</v>
      </c>
      <c r="H535" s="1">
        <v>9</v>
      </c>
      <c r="I535" s="1">
        <v>5</v>
      </c>
      <c r="J535" s="1">
        <v>6</v>
      </c>
      <c r="K535" s="1">
        <v>6</v>
      </c>
      <c r="L535" s="1">
        <v>6</v>
      </c>
      <c r="M535" s="1">
        <v>5</v>
      </c>
      <c r="N535" s="1">
        <v>4</v>
      </c>
      <c r="O535" t="s">
        <v>547</v>
      </c>
      <c r="P535" s="14">
        <f t="shared" si="52"/>
        <v>8.166666666666666</v>
      </c>
      <c r="Q535" s="14">
        <f t="shared" si="48"/>
        <v>1.1690451944500104</v>
      </c>
      <c r="R535" s="14">
        <f t="shared" si="49"/>
        <v>5.333333333333333</v>
      </c>
      <c r="S535" s="14">
        <f t="shared" si="50"/>
        <v>0.8164965809277271</v>
      </c>
      <c r="T535" s="14">
        <f t="shared" si="53"/>
        <v>1.53125</v>
      </c>
      <c r="U535" s="25" t="str">
        <f t="shared" si="51"/>
        <v>&lt; 2-fold</v>
      </c>
      <c r="V535">
        <v>500.6795468</v>
      </c>
      <c r="W535">
        <v>407.9569</v>
      </c>
      <c r="X535">
        <v>1.2272853990213182</v>
      </c>
      <c r="Y535">
        <v>0.8148064018340283</v>
      </c>
      <c r="Z535">
        <v>1</v>
      </c>
      <c r="AA535" t="s">
        <v>1631</v>
      </c>
      <c r="AB535" t="s">
        <v>835</v>
      </c>
      <c r="AC535" t="s">
        <v>836</v>
      </c>
    </row>
    <row r="536" spans="1:29" ht="16.5" customHeight="1">
      <c r="A536" t="s">
        <v>548</v>
      </c>
      <c r="B536" s="5">
        <v>38066</v>
      </c>
      <c r="C536" s="1">
        <v>0</v>
      </c>
      <c r="D536" s="1">
        <v>2</v>
      </c>
      <c r="E536" s="1">
        <v>1</v>
      </c>
      <c r="F536" s="1">
        <v>1</v>
      </c>
      <c r="G536" s="1">
        <v>2</v>
      </c>
      <c r="H536" s="1">
        <v>1</v>
      </c>
      <c r="I536" s="1">
        <v>2</v>
      </c>
      <c r="J536" s="1">
        <v>1</v>
      </c>
      <c r="K536" s="1">
        <v>5</v>
      </c>
      <c r="L536" s="1">
        <v>1</v>
      </c>
      <c r="M536" s="1">
        <v>2</v>
      </c>
      <c r="N536" s="1">
        <v>1</v>
      </c>
      <c r="O536" t="s">
        <v>1332</v>
      </c>
      <c r="P536" s="14">
        <f t="shared" si="52"/>
        <v>1.1666666666666667</v>
      </c>
      <c r="Q536" s="14">
        <f t="shared" si="48"/>
        <v>0.7527726527090811</v>
      </c>
      <c r="R536" s="14">
        <f t="shared" si="49"/>
        <v>2</v>
      </c>
      <c r="S536" s="14">
        <f t="shared" si="50"/>
        <v>1.5491933384829668</v>
      </c>
      <c r="T536" s="14">
        <f t="shared" si="53"/>
        <v>0.5833333333333334</v>
      </c>
      <c r="U536" s="25" t="str">
        <f t="shared" si="51"/>
        <v>&lt; 2-fold</v>
      </c>
      <c r="V536">
        <v>24.34531031</v>
      </c>
      <c r="W536">
        <v>26.50522325</v>
      </c>
      <c r="X536">
        <v>0.9185099133243482</v>
      </c>
      <c r="Y536">
        <v>1.088719877154854</v>
      </c>
      <c r="Z536">
        <v>1</v>
      </c>
      <c r="AA536" t="s">
        <v>1648</v>
      </c>
      <c r="AB536" t="s">
        <v>549</v>
      </c>
      <c r="AC536" t="s">
        <v>550</v>
      </c>
    </row>
    <row r="537" spans="1:29" ht="16.5" customHeight="1">
      <c r="A537" t="s">
        <v>551</v>
      </c>
      <c r="B537" s="5">
        <v>38085</v>
      </c>
      <c r="C537" s="1">
        <v>1</v>
      </c>
      <c r="D537" s="1">
        <v>1</v>
      </c>
      <c r="E537" s="1">
        <v>1</v>
      </c>
      <c r="F537" s="1">
        <v>1</v>
      </c>
      <c r="G537" s="1">
        <v>1</v>
      </c>
      <c r="H537" s="1">
        <v>1</v>
      </c>
      <c r="I537" s="1">
        <v>1</v>
      </c>
      <c r="J537" s="1">
        <v>1</v>
      </c>
      <c r="K537" s="1">
        <v>2</v>
      </c>
      <c r="L537" s="1">
        <v>1</v>
      </c>
      <c r="M537" s="1">
        <v>1</v>
      </c>
      <c r="N537" s="1">
        <v>1</v>
      </c>
      <c r="O537" t="s">
        <v>1633</v>
      </c>
      <c r="P537" s="14">
        <f t="shared" si="52"/>
        <v>1</v>
      </c>
      <c r="Q537" s="14">
        <f t="shared" si="48"/>
        <v>0</v>
      </c>
      <c r="R537" s="14">
        <f t="shared" si="49"/>
        <v>1.1666666666666667</v>
      </c>
      <c r="S537" s="14">
        <f t="shared" si="50"/>
        <v>0.4082482904638632</v>
      </c>
      <c r="T537" s="14">
        <f t="shared" si="53"/>
        <v>0.8571428571428571</v>
      </c>
      <c r="U537" s="25" t="str">
        <f t="shared" si="51"/>
        <v>&lt; 2-fold</v>
      </c>
      <c r="V537" t="s">
        <v>1483</v>
      </c>
      <c r="W537" t="s">
        <v>1483</v>
      </c>
      <c r="X537" t="s">
        <v>1483</v>
      </c>
      <c r="Y537" t="s">
        <v>1483</v>
      </c>
      <c r="Z537" t="s">
        <v>1483</v>
      </c>
      <c r="AA537" t="s">
        <v>1483</v>
      </c>
      <c r="AB537" t="s">
        <v>1212</v>
      </c>
      <c r="AC537" t="s">
        <v>1483</v>
      </c>
    </row>
    <row r="538" spans="1:29" ht="16.5" customHeight="1">
      <c r="A538" t="s">
        <v>552</v>
      </c>
      <c r="B538" s="5">
        <v>38122</v>
      </c>
      <c r="C538" s="1">
        <v>6</v>
      </c>
      <c r="D538" s="1">
        <v>9</v>
      </c>
      <c r="E538" s="1">
        <v>5</v>
      </c>
      <c r="F538" s="1">
        <v>8</v>
      </c>
      <c r="G538" s="1">
        <v>7</v>
      </c>
      <c r="H538" s="1">
        <v>5</v>
      </c>
      <c r="I538" s="1">
        <v>8</v>
      </c>
      <c r="J538" s="1">
        <v>8</v>
      </c>
      <c r="K538" s="1">
        <v>7</v>
      </c>
      <c r="L538" s="1">
        <v>10</v>
      </c>
      <c r="M538" s="1">
        <v>10</v>
      </c>
      <c r="N538" s="1">
        <v>8</v>
      </c>
      <c r="O538" t="s">
        <v>1438</v>
      </c>
      <c r="P538" s="14">
        <f t="shared" si="52"/>
        <v>6.666666666666667</v>
      </c>
      <c r="Q538" s="14">
        <f t="shared" si="48"/>
        <v>1.632993161855451</v>
      </c>
      <c r="R538" s="14">
        <f t="shared" si="49"/>
        <v>8.5</v>
      </c>
      <c r="S538" s="14">
        <f t="shared" si="50"/>
        <v>1.224744871391589</v>
      </c>
      <c r="T538" s="14">
        <f t="shared" si="53"/>
        <v>0.7843137254901961</v>
      </c>
      <c r="U538" s="25" t="str">
        <f t="shared" si="51"/>
        <v>&lt; 2-fold</v>
      </c>
      <c r="V538" t="s">
        <v>1483</v>
      </c>
      <c r="W538" t="s">
        <v>1483</v>
      </c>
      <c r="X538" t="s">
        <v>1483</v>
      </c>
      <c r="Y538" t="s">
        <v>1483</v>
      </c>
      <c r="Z538" t="s">
        <v>1483</v>
      </c>
      <c r="AA538" t="s">
        <v>1776</v>
      </c>
      <c r="AB538" t="s">
        <v>1483</v>
      </c>
      <c r="AC538" t="s">
        <v>1483</v>
      </c>
    </row>
    <row r="539" spans="1:29" ht="16.5" customHeight="1">
      <c r="A539" t="s">
        <v>553</v>
      </c>
      <c r="B539" s="5">
        <v>38191</v>
      </c>
      <c r="C539" s="1">
        <v>31</v>
      </c>
      <c r="D539" s="1">
        <v>33</v>
      </c>
      <c r="E539" s="1">
        <v>35</v>
      </c>
      <c r="F539" s="1">
        <v>37</v>
      </c>
      <c r="G539" s="1">
        <v>31</v>
      </c>
      <c r="H539" s="1">
        <v>31</v>
      </c>
      <c r="I539" s="1">
        <v>29</v>
      </c>
      <c r="J539" s="1">
        <v>33</v>
      </c>
      <c r="K539" s="1">
        <v>29</v>
      </c>
      <c r="L539" s="1">
        <v>26</v>
      </c>
      <c r="M539" s="1">
        <v>28</v>
      </c>
      <c r="N539" s="1">
        <v>33</v>
      </c>
      <c r="O539" t="s">
        <v>963</v>
      </c>
      <c r="P539" s="14">
        <f t="shared" si="52"/>
        <v>33</v>
      </c>
      <c r="Q539" s="14">
        <f t="shared" si="48"/>
        <v>2.5298221281347035</v>
      </c>
      <c r="R539" s="14">
        <f t="shared" si="49"/>
        <v>29.666666666666668</v>
      </c>
      <c r="S539" s="14">
        <f t="shared" si="50"/>
        <v>2.8047578623950176</v>
      </c>
      <c r="T539" s="14">
        <f t="shared" si="53"/>
        <v>1.1123595505617978</v>
      </c>
      <c r="U539" s="25" t="str">
        <f t="shared" si="51"/>
        <v>&lt; 2-fold</v>
      </c>
      <c r="V539">
        <v>15.56015246</v>
      </c>
      <c r="W539">
        <v>12.93327158</v>
      </c>
      <c r="X539">
        <v>1.2031103161911643</v>
      </c>
      <c r="Y539">
        <v>0.8311789754790102</v>
      </c>
      <c r="Z539">
        <v>1</v>
      </c>
      <c r="AA539" t="s">
        <v>1450</v>
      </c>
      <c r="AB539" t="s">
        <v>1011</v>
      </c>
      <c r="AC539" t="s">
        <v>1423</v>
      </c>
    </row>
    <row r="540" spans="1:29" ht="16.5" customHeight="1">
      <c r="A540" t="s">
        <v>554</v>
      </c>
      <c r="B540" s="5">
        <v>38266</v>
      </c>
      <c r="C540" s="1">
        <v>2</v>
      </c>
      <c r="D540" s="1">
        <v>1</v>
      </c>
      <c r="E540" s="1">
        <v>1</v>
      </c>
      <c r="F540" s="1">
        <v>1</v>
      </c>
      <c r="G540" s="1">
        <v>1</v>
      </c>
      <c r="H540" s="1">
        <v>1</v>
      </c>
      <c r="I540" s="1">
        <v>1</v>
      </c>
      <c r="J540" s="1">
        <v>1</v>
      </c>
      <c r="K540" s="1">
        <v>1</v>
      </c>
      <c r="L540" s="1">
        <v>1</v>
      </c>
      <c r="M540" s="1">
        <v>1</v>
      </c>
      <c r="N540" s="1">
        <v>2</v>
      </c>
      <c r="O540" t="s">
        <v>1594</v>
      </c>
      <c r="P540" s="14">
        <f t="shared" si="52"/>
        <v>1.1666666666666667</v>
      </c>
      <c r="Q540" s="14">
        <f t="shared" si="48"/>
        <v>0.4082482904638632</v>
      </c>
      <c r="R540" s="14">
        <f t="shared" si="49"/>
        <v>1.1666666666666667</v>
      </c>
      <c r="S540" s="14">
        <f t="shared" si="50"/>
        <v>0.4082482904638632</v>
      </c>
      <c r="T540" s="14">
        <f t="shared" si="53"/>
        <v>1</v>
      </c>
      <c r="U540" s="25" t="str">
        <f t="shared" si="51"/>
        <v>&lt; 2-fold</v>
      </c>
      <c r="V540" t="s">
        <v>1483</v>
      </c>
      <c r="W540" t="s">
        <v>1483</v>
      </c>
      <c r="X540" t="s">
        <v>1483</v>
      </c>
      <c r="Y540" t="s">
        <v>1483</v>
      </c>
      <c r="Z540" t="s">
        <v>1483</v>
      </c>
      <c r="AA540" t="s">
        <v>555</v>
      </c>
      <c r="AB540" t="s">
        <v>556</v>
      </c>
      <c r="AC540" t="s">
        <v>557</v>
      </c>
    </row>
    <row r="541" spans="1:29" ht="16.5" customHeight="1">
      <c r="A541" t="s">
        <v>558</v>
      </c>
      <c r="B541" s="5">
        <v>38306</v>
      </c>
      <c r="C541" s="1">
        <v>1</v>
      </c>
      <c r="D541" s="1">
        <v>1</v>
      </c>
      <c r="E541" s="1">
        <v>1</v>
      </c>
      <c r="F541" s="1">
        <v>1</v>
      </c>
      <c r="G541" s="1">
        <v>1</v>
      </c>
      <c r="H541" s="1">
        <v>2</v>
      </c>
      <c r="I541" s="1">
        <v>1</v>
      </c>
      <c r="J541" s="1">
        <v>1</v>
      </c>
      <c r="K541" s="1">
        <v>1</v>
      </c>
      <c r="L541" s="1">
        <v>1</v>
      </c>
      <c r="M541" s="1">
        <v>1</v>
      </c>
      <c r="N541" s="1">
        <v>1</v>
      </c>
      <c r="O541" t="s">
        <v>1458</v>
      </c>
      <c r="P541" s="14">
        <f t="shared" si="52"/>
        <v>1.1666666666666667</v>
      </c>
      <c r="Q541" s="14">
        <f t="shared" si="48"/>
        <v>0.4082482904638632</v>
      </c>
      <c r="R541" s="14">
        <f t="shared" si="49"/>
        <v>1</v>
      </c>
      <c r="S541" s="14">
        <f t="shared" si="50"/>
        <v>0</v>
      </c>
      <c r="T541" s="14">
        <f t="shared" si="53"/>
        <v>1.1666666666666667</v>
      </c>
      <c r="U541" s="25" t="str">
        <f t="shared" si="51"/>
        <v>&lt; 2-fold</v>
      </c>
      <c r="V541" t="s">
        <v>1483</v>
      </c>
      <c r="W541" t="s">
        <v>1483</v>
      </c>
      <c r="X541" t="s">
        <v>1483</v>
      </c>
      <c r="Y541" t="s">
        <v>1483</v>
      </c>
      <c r="Z541" t="s">
        <v>1483</v>
      </c>
      <c r="AA541" t="s">
        <v>1776</v>
      </c>
      <c r="AB541" t="s">
        <v>1483</v>
      </c>
      <c r="AC541" t="s">
        <v>1483</v>
      </c>
    </row>
    <row r="542" spans="1:29" ht="16.5" customHeight="1">
      <c r="A542" t="s">
        <v>559</v>
      </c>
      <c r="B542" s="5">
        <v>38335</v>
      </c>
      <c r="C542" s="1">
        <v>1</v>
      </c>
      <c r="D542" s="1">
        <v>1</v>
      </c>
      <c r="E542" s="1">
        <v>1</v>
      </c>
      <c r="F542" s="1">
        <v>1</v>
      </c>
      <c r="G542" s="1">
        <v>1</v>
      </c>
      <c r="H542" s="1">
        <v>1</v>
      </c>
      <c r="I542" s="1">
        <v>1</v>
      </c>
      <c r="J542" s="1">
        <v>1</v>
      </c>
      <c r="K542" s="1">
        <v>2</v>
      </c>
      <c r="L542" s="1">
        <v>1</v>
      </c>
      <c r="M542" s="1">
        <v>1</v>
      </c>
      <c r="N542" s="1">
        <v>1</v>
      </c>
      <c r="O542" t="s">
        <v>668</v>
      </c>
      <c r="P542" s="14">
        <f t="shared" si="52"/>
        <v>1</v>
      </c>
      <c r="Q542" s="14">
        <f t="shared" si="48"/>
        <v>0</v>
      </c>
      <c r="R542" s="14">
        <f t="shared" si="49"/>
        <v>1.1666666666666667</v>
      </c>
      <c r="S542" s="14">
        <f t="shared" si="50"/>
        <v>0.4082482904638632</v>
      </c>
      <c r="T542" s="14">
        <f t="shared" si="53"/>
        <v>0.8571428571428571</v>
      </c>
      <c r="U542" s="25" t="str">
        <f t="shared" si="51"/>
        <v>&lt; 2-fold</v>
      </c>
      <c r="V542" t="s">
        <v>1483</v>
      </c>
      <c r="W542" t="s">
        <v>1483</v>
      </c>
      <c r="X542" t="s">
        <v>1483</v>
      </c>
      <c r="Y542" t="s">
        <v>1483</v>
      </c>
      <c r="Z542" t="s">
        <v>1483</v>
      </c>
      <c r="AA542" t="s">
        <v>1273</v>
      </c>
      <c r="AB542" t="s">
        <v>560</v>
      </c>
      <c r="AC542" t="s">
        <v>1698</v>
      </c>
    </row>
    <row r="543" spans="1:29" ht="16.5" customHeight="1">
      <c r="A543" t="s">
        <v>561</v>
      </c>
      <c r="B543" s="5">
        <v>38494</v>
      </c>
      <c r="C543" s="1">
        <v>37</v>
      </c>
      <c r="D543" s="1">
        <v>40</v>
      </c>
      <c r="E543" s="1">
        <v>47</v>
      </c>
      <c r="F543" s="1">
        <v>47</v>
      </c>
      <c r="G543" s="1">
        <v>53</v>
      </c>
      <c r="H543" s="1">
        <v>52</v>
      </c>
      <c r="I543" s="1">
        <v>54</v>
      </c>
      <c r="J543" s="1">
        <v>56</v>
      </c>
      <c r="K543" s="1">
        <v>62</v>
      </c>
      <c r="L543" s="1">
        <v>70</v>
      </c>
      <c r="M543" s="1">
        <v>71</v>
      </c>
      <c r="N543" s="1">
        <v>76</v>
      </c>
      <c r="O543" t="s">
        <v>562</v>
      </c>
      <c r="P543" s="14">
        <f t="shared" si="52"/>
        <v>46</v>
      </c>
      <c r="Q543" s="14">
        <f t="shared" si="48"/>
        <v>6.387487769068525</v>
      </c>
      <c r="R543" s="14">
        <f t="shared" si="49"/>
        <v>64.83333333333333</v>
      </c>
      <c r="S543" s="14">
        <f t="shared" si="50"/>
        <v>8.863783992554557</v>
      </c>
      <c r="T543" s="14">
        <f t="shared" si="53"/>
        <v>0.7095115681233933</v>
      </c>
      <c r="U543" s="25" t="str">
        <f t="shared" si="51"/>
        <v>&lt; 2-fold</v>
      </c>
      <c r="V543" t="s">
        <v>1483</v>
      </c>
      <c r="W543" t="s">
        <v>1483</v>
      </c>
      <c r="X543" t="s">
        <v>1483</v>
      </c>
      <c r="Y543" t="s">
        <v>1483</v>
      </c>
      <c r="Z543" t="s">
        <v>1483</v>
      </c>
      <c r="AA543" t="s">
        <v>1776</v>
      </c>
      <c r="AB543" t="s">
        <v>1483</v>
      </c>
      <c r="AC543" t="s">
        <v>1483</v>
      </c>
    </row>
    <row r="544" spans="1:29" ht="16.5" customHeight="1">
      <c r="A544" t="s">
        <v>563</v>
      </c>
      <c r="B544" s="5">
        <v>38608</v>
      </c>
      <c r="C544" s="1">
        <v>4</v>
      </c>
      <c r="D544" s="1">
        <v>5</v>
      </c>
      <c r="E544" s="1">
        <v>3</v>
      </c>
      <c r="F544" s="1">
        <v>3</v>
      </c>
      <c r="G544" s="1">
        <v>5</v>
      </c>
      <c r="H544" s="1">
        <v>3</v>
      </c>
      <c r="I544" s="1">
        <v>5</v>
      </c>
      <c r="J544" s="1">
        <v>5</v>
      </c>
      <c r="K544" s="1">
        <v>4</v>
      </c>
      <c r="L544" s="1">
        <v>4</v>
      </c>
      <c r="M544" s="1">
        <v>5</v>
      </c>
      <c r="N544" s="1">
        <v>5</v>
      </c>
      <c r="O544" t="s">
        <v>1380</v>
      </c>
      <c r="P544" s="14">
        <f t="shared" si="52"/>
        <v>3.8333333333333335</v>
      </c>
      <c r="Q544" s="14">
        <f t="shared" si="48"/>
        <v>0.9831920802501746</v>
      </c>
      <c r="R544" s="14">
        <f t="shared" si="49"/>
        <v>4.666666666666667</v>
      </c>
      <c r="S544" s="14">
        <f t="shared" si="50"/>
        <v>0.5163977794943241</v>
      </c>
      <c r="T544" s="14">
        <f t="shared" si="53"/>
        <v>0.8214285714285714</v>
      </c>
      <c r="U544" s="25" t="str">
        <f t="shared" si="51"/>
        <v>&lt; 2-fold</v>
      </c>
      <c r="V544" t="s">
        <v>1483</v>
      </c>
      <c r="W544" t="s">
        <v>1483</v>
      </c>
      <c r="X544" t="s">
        <v>1483</v>
      </c>
      <c r="Y544" t="s">
        <v>1483</v>
      </c>
      <c r="Z544" t="s">
        <v>1483</v>
      </c>
      <c r="AA544" t="s">
        <v>1483</v>
      </c>
      <c r="AB544" t="s">
        <v>1584</v>
      </c>
      <c r="AC544" t="s">
        <v>1483</v>
      </c>
    </row>
    <row r="545" spans="1:29" ht="16.5" customHeight="1">
      <c r="A545" t="s">
        <v>564</v>
      </c>
      <c r="B545" s="5">
        <v>38656</v>
      </c>
      <c r="C545" s="1">
        <v>1</v>
      </c>
      <c r="D545" s="1">
        <v>2</v>
      </c>
      <c r="E545" s="1">
        <v>0</v>
      </c>
      <c r="F545" s="1">
        <v>1</v>
      </c>
      <c r="G545" s="1">
        <v>1</v>
      </c>
      <c r="H545" s="1">
        <v>1</v>
      </c>
      <c r="I545" s="1">
        <v>1</v>
      </c>
      <c r="J545" s="1">
        <v>1</v>
      </c>
      <c r="K545" s="1">
        <v>1</v>
      </c>
      <c r="L545" s="1">
        <v>1</v>
      </c>
      <c r="M545" s="1">
        <v>1</v>
      </c>
      <c r="N545" s="1">
        <v>1</v>
      </c>
      <c r="O545" t="s">
        <v>1682</v>
      </c>
      <c r="P545" s="14">
        <f t="shared" si="52"/>
        <v>1</v>
      </c>
      <c r="Q545" s="14">
        <f t="shared" si="48"/>
        <v>0.6324555320336759</v>
      </c>
      <c r="R545" s="14">
        <f t="shared" si="49"/>
        <v>1</v>
      </c>
      <c r="S545" s="14">
        <f t="shared" si="50"/>
        <v>0</v>
      </c>
      <c r="T545" s="14">
        <f t="shared" si="53"/>
        <v>1</v>
      </c>
      <c r="U545" s="25" t="str">
        <f t="shared" si="51"/>
        <v>&lt; 2-fold</v>
      </c>
      <c r="V545" t="s">
        <v>1483</v>
      </c>
      <c r="W545" t="s">
        <v>1483</v>
      </c>
      <c r="X545" t="s">
        <v>1483</v>
      </c>
      <c r="Y545" t="s">
        <v>1483</v>
      </c>
      <c r="Z545" t="s">
        <v>1483</v>
      </c>
      <c r="AA545" t="s">
        <v>565</v>
      </c>
      <c r="AB545" t="s">
        <v>1113</v>
      </c>
      <c r="AC545" t="s">
        <v>347</v>
      </c>
    </row>
    <row r="546" spans="1:29" ht="16.5" customHeight="1">
      <c r="A546" t="s">
        <v>348</v>
      </c>
      <c r="B546" s="5">
        <v>38667</v>
      </c>
      <c r="C546" s="1">
        <v>6</v>
      </c>
      <c r="D546" s="1">
        <v>6</v>
      </c>
      <c r="E546" s="1">
        <v>6</v>
      </c>
      <c r="F546" s="1">
        <v>5</v>
      </c>
      <c r="G546" s="1">
        <v>7</v>
      </c>
      <c r="H546" s="1">
        <v>5</v>
      </c>
      <c r="I546" s="1">
        <v>7</v>
      </c>
      <c r="J546" s="1">
        <v>5</v>
      </c>
      <c r="K546" s="1">
        <v>5</v>
      </c>
      <c r="L546" s="1">
        <v>5</v>
      </c>
      <c r="M546" s="1">
        <v>9</v>
      </c>
      <c r="N546" s="1">
        <v>3</v>
      </c>
      <c r="O546" t="s">
        <v>1300</v>
      </c>
      <c r="P546" s="14">
        <f t="shared" si="52"/>
        <v>5.833333333333333</v>
      </c>
      <c r="Q546" s="14">
        <f t="shared" si="48"/>
        <v>0.7527726527090822</v>
      </c>
      <c r="R546" s="14">
        <f t="shared" si="49"/>
        <v>5.666666666666667</v>
      </c>
      <c r="S546" s="14">
        <f t="shared" si="50"/>
        <v>2.0655911179772892</v>
      </c>
      <c r="T546" s="14">
        <f t="shared" si="53"/>
        <v>1.0294117647058822</v>
      </c>
      <c r="U546" s="25" t="str">
        <f t="shared" si="51"/>
        <v>&lt; 2-fold</v>
      </c>
      <c r="V546">
        <v>5.434885787</v>
      </c>
      <c r="W546">
        <v>4.790100587</v>
      </c>
      <c r="X546">
        <v>1.13460786225448</v>
      </c>
      <c r="Y546">
        <v>0.8813617755239133</v>
      </c>
      <c r="Z546">
        <v>1</v>
      </c>
      <c r="AA546" t="s">
        <v>1776</v>
      </c>
      <c r="AB546" t="s">
        <v>1483</v>
      </c>
      <c r="AC546" t="s">
        <v>1483</v>
      </c>
    </row>
    <row r="547" spans="1:29" ht="16.5" customHeight="1">
      <c r="A547" t="s">
        <v>349</v>
      </c>
      <c r="B547" s="5">
        <v>38715</v>
      </c>
      <c r="C547" s="1">
        <v>9</v>
      </c>
      <c r="D547" s="1">
        <v>12</v>
      </c>
      <c r="E547" s="1">
        <v>8</v>
      </c>
      <c r="F547" s="1">
        <v>8</v>
      </c>
      <c r="G547" s="1">
        <v>13</v>
      </c>
      <c r="H547" s="1">
        <v>9</v>
      </c>
      <c r="I547" s="1">
        <v>8</v>
      </c>
      <c r="J547" s="1">
        <v>9</v>
      </c>
      <c r="K547" s="1">
        <v>8</v>
      </c>
      <c r="L547" s="1">
        <v>10</v>
      </c>
      <c r="M547" s="1">
        <v>9</v>
      </c>
      <c r="N547" s="1">
        <v>5</v>
      </c>
      <c r="O547" t="s">
        <v>1226</v>
      </c>
      <c r="P547" s="14">
        <f t="shared" si="52"/>
        <v>9.833333333333334</v>
      </c>
      <c r="Q547" s="14">
        <f t="shared" si="48"/>
        <v>2.1369760566432827</v>
      </c>
      <c r="R547" s="14">
        <f t="shared" si="49"/>
        <v>8.166666666666666</v>
      </c>
      <c r="S547" s="14">
        <f t="shared" si="50"/>
        <v>1.7224014243685073</v>
      </c>
      <c r="T547" s="14">
        <f t="shared" si="53"/>
        <v>1.2040816326530615</v>
      </c>
      <c r="U547" s="25" t="str">
        <f t="shared" si="51"/>
        <v>&lt; 2-fold</v>
      </c>
      <c r="V547" t="s">
        <v>1483</v>
      </c>
      <c r="W547" t="s">
        <v>1483</v>
      </c>
      <c r="X547" t="s">
        <v>1483</v>
      </c>
      <c r="Y547" t="s">
        <v>1483</v>
      </c>
      <c r="Z547" t="s">
        <v>1483</v>
      </c>
      <c r="AA547" t="s">
        <v>1776</v>
      </c>
      <c r="AB547" t="s">
        <v>1483</v>
      </c>
      <c r="AC547" t="s">
        <v>1483</v>
      </c>
    </row>
    <row r="548" spans="1:29" ht="16.5" customHeight="1">
      <c r="A548" t="s">
        <v>350</v>
      </c>
      <c r="B548" s="5">
        <v>38724</v>
      </c>
      <c r="C548" s="1">
        <v>12</v>
      </c>
      <c r="D548" s="1">
        <v>10</v>
      </c>
      <c r="E548" s="1">
        <v>12</v>
      </c>
      <c r="F548" s="1">
        <v>13</v>
      </c>
      <c r="G548" s="1">
        <v>9</v>
      </c>
      <c r="H548" s="1">
        <v>10</v>
      </c>
      <c r="I548" s="1">
        <v>13</v>
      </c>
      <c r="J548" s="1">
        <v>10</v>
      </c>
      <c r="K548" s="1">
        <v>8</v>
      </c>
      <c r="L548" s="1">
        <v>10</v>
      </c>
      <c r="M548" s="1">
        <v>12</v>
      </c>
      <c r="N548" s="1">
        <v>13</v>
      </c>
      <c r="O548" t="s">
        <v>1699</v>
      </c>
      <c r="P548" s="14">
        <f t="shared" si="52"/>
        <v>11</v>
      </c>
      <c r="Q548" s="14">
        <f t="shared" si="48"/>
        <v>1.5491933384829668</v>
      </c>
      <c r="R548" s="14">
        <f t="shared" si="49"/>
        <v>11</v>
      </c>
      <c r="S548" s="14">
        <f t="shared" si="50"/>
        <v>2</v>
      </c>
      <c r="T548" s="14">
        <f t="shared" si="53"/>
        <v>1</v>
      </c>
      <c r="U548" s="25" t="str">
        <f t="shared" si="51"/>
        <v>&lt; 2-fold</v>
      </c>
      <c r="V548">
        <v>4.690380885</v>
      </c>
      <c r="W548">
        <v>5.189275635</v>
      </c>
      <c r="X548">
        <v>0.9038604257913926</v>
      </c>
      <c r="Y548">
        <v>1.1063655089494935</v>
      </c>
      <c r="Z548">
        <v>1</v>
      </c>
      <c r="AA548" t="s">
        <v>1002</v>
      </c>
      <c r="AB548" t="s">
        <v>1483</v>
      </c>
      <c r="AC548" t="s">
        <v>351</v>
      </c>
    </row>
    <row r="549" spans="1:29" ht="16.5" customHeight="1">
      <c r="A549" t="s">
        <v>608</v>
      </c>
      <c r="B549" s="5">
        <v>38769</v>
      </c>
      <c r="C549" s="1">
        <v>2</v>
      </c>
      <c r="D549" s="1">
        <v>1</v>
      </c>
      <c r="E549" s="1">
        <v>0</v>
      </c>
      <c r="F549" s="1">
        <v>1</v>
      </c>
      <c r="G549" s="1">
        <v>1</v>
      </c>
      <c r="H549" s="1">
        <v>1</v>
      </c>
      <c r="I549" s="1">
        <v>2</v>
      </c>
      <c r="J549" s="1">
        <v>1</v>
      </c>
      <c r="K549" s="1">
        <v>1</v>
      </c>
      <c r="L549" s="1">
        <v>2</v>
      </c>
      <c r="M549" s="1">
        <v>1</v>
      </c>
      <c r="N549" s="1">
        <v>1</v>
      </c>
      <c r="O549" t="s">
        <v>1142</v>
      </c>
      <c r="P549" s="14">
        <f t="shared" si="52"/>
        <v>1</v>
      </c>
      <c r="Q549" s="14">
        <f t="shared" si="48"/>
        <v>0.6324555320336759</v>
      </c>
      <c r="R549" s="14">
        <f t="shared" si="49"/>
        <v>1.3333333333333333</v>
      </c>
      <c r="S549" s="14">
        <f t="shared" si="50"/>
        <v>0.5163977794943223</v>
      </c>
      <c r="T549" s="14">
        <f t="shared" si="53"/>
        <v>0.75</v>
      </c>
      <c r="U549" s="25" t="str">
        <f t="shared" si="51"/>
        <v>&lt; 2-fold</v>
      </c>
      <c r="V549" t="s">
        <v>1483</v>
      </c>
      <c r="W549" t="s">
        <v>1483</v>
      </c>
      <c r="X549" t="s">
        <v>1483</v>
      </c>
      <c r="Y549" t="s">
        <v>1483</v>
      </c>
      <c r="Z549" t="s">
        <v>1483</v>
      </c>
      <c r="AA549" t="s">
        <v>1483</v>
      </c>
      <c r="AB549" t="s">
        <v>609</v>
      </c>
      <c r="AC549" t="s">
        <v>1483</v>
      </c>
    </row>
    <row r="550" spans="1:29" ht="16.5" customHeight="1">
      <c r="A550" t="s">
        <v>571</v>
      </c>
      <c r="B550" s="5">
        <v>38807</v>
      </c>
      <c r="C550" s="1">
        <v>5</v>
      </c>
      <c r="D550" s="1">
        <v>3</v>
      </c>
      <c r="E550" s="1">
        <v>6</v>
      </c>
      <c r="F550" s="1">
        <v>8</v>
      </c>
      <c r="G550" s="1">
        <v>8</v>
      </c>
      <c r="H550" s="1">
        <v>4</v>
      </c>
      <c r="I550" s="1">
        <v>5</v>
      </c>
      <c r="J550" s="1">
        <v>5</v>
      </c>
      <c r="K550" s="1">
        <v>2</v>
      </c>
      <c r="L550" s="1">
        <v>6</v>
      </c>
      <c r="M550" s="1">
        <v>4</v>
      </c>
      <c r="N550" s="1">
        <v>6</v>
      </c>
      <c r="O550" t="s">
        <v>1446</v>
      </c>
      <c r="P550" s="14">
        <f t="shared" si="52"/>
        <v>5.666666666666667</v>
      </c>
      <c r="Q550" s="14">
        <f t="shared" si="48"/>
        <v>2.0655911179772892</v>
      </c>
      <c r="R550" s="14">
        <f t="shared" si="49"/>
        <v>4.666666666666667</v>
      </c>
      <c r="S550" s="14">
        <f t="shared" si="50"/>
        <v>1.5055453054181624</v>
      </c>
      <c r="T550" s="14">
        <f t="shared" si="53"/>
        <v>1.2142857142857142</v>
      </c>
      <c r="U550" s="25" t="str">
        <f t="shared" si="51"/>
        <v>&lt; 2-fold</v>
      </c>
      <c r="V550">
        <v>0.446702941</v>
      </c>
      <c r="W550">
        <v>2.075710254</v>
      </c>
      <c r="X550">
        <v>0.21520486307719516</v>
      </c>
      <c r="Y550">
        <v>4.646735142045998</v>
      </c>
      <c r="Z550">
        <v>0.479277273444879</v>
      </c>
      <c r="AA550" t="s">
        <v>1576</v>
      </c>
      <c r="AB550" t="s">
        <v>1483</v>
      </c>
      <c r="AC550" t="s">
        <v>1483</v>
      </c>
    </row>
    <row r="551" spans="1:29" ht="16.5" customHeight="1">
      <c r="A551" t="s">
        <v>572</v>
      </c>
      <c r="B551" s="5">
        <v>38879</v>
      </c>
      <c r="C551" s="1">
        <v>18</v>
      </c>
      <c r="D551" s="1">
        <v>20</v>
      </c>
      <c r="E551" s="1">
        <v>23</v>
      </c>
      <c r="F551" s="1">
        <v>25</v>
      </c>
      <c r="G551" s="1">
        <v>25</v>
      </c>
      <c r="H551" s="1">
        <v>26</v>
      </c>
      <c r="I551" s="1">
        <v>16</v>
      </c>
      <c r="J551" s="1">
        <v>21</v>
      </c>
      <c r="K551" s="1">
        <v>23</v>
      </c>
      <c r="L551" s="1">
        <v>19</v>
      </c>
      <c r="M551" s="1">
        <v>25</v>
      </c>
      <c r="N551" s="1">
        <v>19</v>
      </c>
      <c r="O551" t="s">
        <v>1394</v>
      </c>
      <c r="P551" s="14">
        <f t="shared" si="52"/>
        <v>22.833333333333332</v>
      </c>
      <c r="Q551" s="14">
        <f t="shared" si="48"/>
        <v>3.1885210782848366</v>
      </c>
      <c r="R551" s="14">
        <f t="shared" si="49"/>
        <v>20.5</v>
      </c>
      <c r="S551" s="14">
        <f t="shared" si="50"/>
        <v>3.2093613071762426</v>
      </c>
      <c r="T551" s="14">
        <f t="shared" si="53"/>
        <v>1.113821138211382</v>
      </c>
      <c r="U551" s="25" t="str">
        <f t="shared" si="51"/>
        <v>&lt; 2-fold</v>
      </c>
      <c r="V551" t="s">
        <v>1483</v>
      </c>
      <c r="W551" t="s">
        <v>1483</v>
      </c>
      <c r="X551" t="s">
        <v>1483</v>
      </c>
      <c r="Y551" t="s">
        <v>1483</v>
      </c>
      <c r="Z551" t="s">
        <v>1483</v>
      </c>
      <c r="AA551" t="s">
        <v>1776</v>
      </c>
      <c r="AB551" t="s">
        <v>1483</v>
      </c>
      <c r="AC551" t="s">
        <v>1483</v>
      </c>
    </row>
    <row r="552" spans="1:29" ht="16.5" customHeight="1">
      <c r="A552" t="s">
        <v>573</v>
      </c>
      <c r="B552" s="5">
        <v>38909</v>
      </c>
      <c r="C552" s="1">
        <v>1</v>
      </c>
      <c r="D552" s="1">
        <v>1</v>
      </c>
      <c r="E552" s="1">
        <v>1</v>
      </c>
      <c r="F552" s="1">
        <v>1</v>
      </c>
      <c r="G552" s="1">
        <v>1</v>
      </c>
      <c r="H552" s="1">
        <v>1</v>
      </c>
      <c r="I552" s="1">
        <v>1</v>
      </c>
      <c r="J552" s="1">
        <v>2</v>
      </c>
      <c r="K552" s="1">
        <v>1</v>
      </c>
      <c r="L552" s="1">
        <v>1</v>
      </c>
      <c r="M552" s="1">
        <v>1</v>
      </c>
      <c r="N552" s="1">
        <v>1</v>
      </c>
      <c r="O552" t="s">
        <v>1542</v>
      </c>
      <c r="P552" s="14">
        <f t="shared" si="52"/>
        <v>1</v>
      </c>
      <c r="Q552" s="14">
        <f t="shared" si="48"/>
        <v>0</v>
      </c>
      <c r="R552" s="14">
        <f t="shared" si="49"/>
        <v>1.1666666666666667</v>
      </c>
      <c r="S552" s="14">
        <f t="shared" si="50"/>
        <v>0.4082482904638632</v>
      </c>
      <c r="T552" s="14">
        <f t="shared" si="53"/>
        <v>0.8571428571428571</v>
      </c>
      <c r="U552" s="25" t="str">
        <f t="shared" si="51"/>
        <v>&lt; 2-fold</v>
      </c>
      <c r="V552">
        <v>3.20137108</v>
      </c>
      <c r="W552">
        <v>1.437030176</v>
      </c>
      <c r="X552">
        <v>2.2277688621063447</v>
      </c>
      <c r="Y552">
        <v>0.4488796019235608</v>
      </c>
      <c r="Z552">
        <v>0.635616051341013</v>
      </c>
      <c r="AA552" t="s">
        <v>574</v>
      </c>
      <c r="AB552" t="s">
        <v>457</v>
      </c>
      <c r="AC552" t="s">
        <v>360</v>
      </c>
    </row>
    <row r="553" spans="1:29" ht="16.5" customHeight="1">
      <c r="A553" t="s">
        <v>361</v>
      </c>
      <c r="B553" s="5">
        <v>38925</v>
      </c>
      <c r="C553" s="1">
        <v>2</v>
      </c>
      <c r="D553" s="1">
        <v>2</v>
      </c>
      <c r="E553" s="1">
        <v>1</v>
      </c>
      <c r="F553" s="1">
        <v>1</v>
      </c>
      <c r="G553" s="1">
        <v>1</v>
      </c>
      <c r="H553" s="1">
        <v>1</v>
      </c>
      <c r="I553" s="1">
        <v>3</v>
      </c>
      <c r="J553" s="1">
        <v>1</v>
      </c>
      <c r="K553" s="1">
        <v>1</v>
      </c>
      <c r="L553" s="1">
        <v>1</v>
      </c>
      <c r="M553" s="1">
        <v>3</v>
      </c>
      <c r="N553" s="1">
        <v>1</v>
      </c>
      <c r="O553" t="s">
        <v>1332</v>
      </c>
      <c r="P553" s="14">
        <f t="shared" si="52"/>
        <v>1.3333333333333333</v>
      </c>
      <c r="Q553" s="14">
        <f t="shared" si="48"/>
        <v>0.5163977794943223</v>
      </c>
      <c r="R553" s="14">
        <f t="shared" si="49"/>
        <v>1.6666666666666667</v>
      </c>
      <c r="S553" s="14">
        <f t="shared" si="50"/>
        <v>1.0327955589886444</v>
      </c>
      <c r="T553" s="14">
        <f t="shared" si="53"/>
        <v>0.7999999999999999</v>
      </c>
      <c r="U553" s="25" t="str">
        <f t="shared" si="51"/>
        <v>&lt; 2-fold</v>
      </c>
      <c r="V553">
        <v>245.2399148</v>
      </c>
      <c r="W553">
        <v>859.4238802</v>
      </c>
      <c r="X553">
        <v>0.28535385209790687</v>
      </c>
      <c r="Y553">
        <v>3.5044208888299613</v>
      </c>
      <c r="Z553">
        <v>2.73761606919088E-07</v>
      </c>
      <c r="AA553" t="s">
        <v>1727</v>
      </c>
      <c r="AB553" t="s">
        <v>362</v>
      </c>
      <c r="AC553" t="s">
        <v>1483</v>
      </c>
    </row>
    <row r="554" spans="1:29" ht="16.5" customHeight="1">
      <c r="A554" t="s">
        <v>363</v>
      </c>
      <c r="B554" s="5">
        <v>38964</v>
      </c>
      <c r="C554" s="1">
        <v>1</v>
      </c>
      <c r="D554" s="1">
        <v>1</v>
      </c>
      <c r="E554" s="1">
        <v>0</v>
      </c>
      <c r="F554" s="1">
        <v>1</v>
      </c>
      <c r="G554" s="1">
        <v>1</v>
      </c>
      <c r="H554" s="1">
        <v>1</v>
      </c>
      <c r="I554" s="1">
        <v>0</v>
      </c>
      <c r="J554" s="1">
        <v>2</v>
      </c>
      <c r="K554" s="1">
        <v>1</v>
      </c>
      <c r="L554" s="1">
        <v>1</v>
      </c>
      <c r="M554" s="1">
        <v>0</v>
      </c>
      <c r="N554" s="1">
        <v>1</v>
      </c>
      <c r="O554" t="s">
        <v>1686</v>
      </c>
      <c r="P554" s="14">
        <f t="shared" si="52"/>
        <v>0.8333333333333334</v>
      </c>
      <c r="Q554" s="14">
        <f t="shared" si="48"/>
        <v>0.40824829046386296</v>
      </c>
      <c r="R554" s="14">
        <f t="shared" si="49"/>
        <v>0.8333333333333334</v>
      </c>
      <c r="S554" s="14">
        <f t="shared" si="50"/>
        <v>0.752772652709081</v>
      </c>
      <c r="T554" s="14">
        <f t="shared" si="53"/>
        <v>1</v>
      </c>
      <c r="U554" s="25" t="str">
        <f t="shared" si="51"/>
        <v>&lt; 2-fold</v>
      </c>
      <c r="V554" t="s">
        <v>1483</v>
      </c>
      <c r="W554" t="s">
        <v>1483</v>
      </c>
      <c r="X554" t="s">
        <v>1483</v>
      </c>
      <c r="Y554" t="s">
        <v>1483</v>
      </c>
      <c r="Z554" t="s">
        <v>1483</v>
      </c>
      <c r="AA554" t="s">
        <v>364</v>
      </c>
      <c r="AB554" t="s">
        <v>365</v>
      </c>
      <c r="AC554" t="s">
        <v>1483</v>
      </c>
    </row>
    <row r="555" spans="1:29" ht="16.5" customHeight="1">
      <c r="A555" t="s">
        <v>366</v>
      </c>
      <c r="B555" s="5">
        <v>39098</v>
      </c>
      <c r="C555" s="1">
        <v>13</v>
      </c>
      <c r="D555" s="1">
        <v>13</v>
      </c>
      <c r="E555" s="1">
        <v>14</v>
      </c>
      <c r="F555" s="1">
        <v>14</v>
      </c>
      <c r="G555" s="1">
        <v>18</v>
      </c>
      <c r="H555" s="1">
        <v>19</v>
      </c>
      <c r="I555" s="1">
        <v>11</v>
      </c>
      <c r="J555" s="1">
        <v>18</v>
      </c>
      <c r="K555" s="1">
        <v>13</v>
      </c>
      <c r="L555" s="1">
        <v>22</v>
      </c>
      <c r="M555" s="1">
        <v>16</v>
      </c>
      <c r="N555" s="1">
        <v>13</v>
      </c>
      <c r="O555" t="s">
        <v>1569</v>
      </c>
      <c r="P555" s="14">
        <f t="shared" si="52"/>
        <v>15.166666666666666</v>
      </c>
      <c r="Q555" s="14">
        <f t="shared" si="48"/>
        <v>2.639444385977218</v>
      </c>
      <c r="R555" s="14">
        <f t="shared" si="49"/>
        <v>15.5</v>
      </c>
      <c r="S555" s="14">
        <f t="shared" si="50"/>
        <v>4.03732584763727</v>
      </c>
      <c r="T555" s="14">
        <f t="shared" si="53"/>
        <v>0.9784946236559139</v>
      </c>
      <c r="U555" s="25" t="str">
        <f t="shared" si="51"/>
        <v>&lt; 2-fold</v>
      </c>
      <c r="V555">
        <v>150.7622427</v>
      </c>
      <c r="W555">
        <v>186.5744178</v>
      </c>
      <c r="X555">
        <v>0.8080542042029087</v>
      </c>
      <c r="Y555">
        <v>1.2375407426862322</v>
      </c>
      <c r="Z555">
        <v>0.95702265877485</v>
      </c>
      <c r="AA555" t="s">
        <v>1757</v>
      </c>
      <c r="AB555" t="s">
        <v>478</v>
      </c>
      <c r="AC555" t="s">
        <v>1483</v>
      </c>
    </row>
    <row r="556" spans="1:29" ht="16.5" customHeight="1">
      <c r="A556" t="s">
        <v>479</v>
      </c>
      <c r="B556" s="5">
        <v>39143</v>
      </c>
      <c r="C556" s="1">
        <v>18</v>
      </c>
      <c r="D556" s="1">
        <v>18</v>
      </c>
      <c r="E556" s="1">
        <v>21</v>
      </c>
      <c r="F556" s="1">
        <v>18</v>
      </c>
      <c r="G556" s="1">
        <v>12</v>
      </c>
      <c r="H556" s="1">
        <v>10</v>
      </c>
      <c r="I556" s="1">
        <v>19</v>
      </c>
      <c r="J556" s="1">
        <v>17</v>
      </c>
      <c r="K556" s="1">
        <v>16</v>
      </c>
      <c r="L556" s="1">
        <v>14</v>
      </c>
      <c r="M556" s="1">
        <v>19</v>
      </c>
      <c r="N556" s="1">
        <v>22</v>
      </c>
      <c r="O556" t="s">
        <v>1394</v>
      </c>
      <c r="P556" s="14">
        <f t="shared" si="52"/>
        <v>16.166666666666668</v>
      </c>
      <c r="Q556" s="14">
        <f t="shared" si="48"/>
        <v>4.215052391924287</v>
      </c>
      <c r="R556" s="14">
        <f t="shared" si="49"/>
        <v>17.833333333333332</v>
      </c>
      <c r="S556" s="14">
        <f t="shared" si="50"/>
        <v>2.786873995477128</v>
      </c>
      <c r="T556" s="14">
        <f t="shared" si="53"/>
        <v>0.9065420560747665</v>
      </c>
      <c r="U556" s="25" t="str">
        <f t="shared" si="51"/>
        <v>&lt; 2-fold</v>
      </c>
      <c r="V556">
        <v>411.0411566</v>
      </c>
      <c r="W556">
        <v>674.3663276</v>
      </c>
      <c r="X556">
        <v>0.6095220650515766</v>
      </c>
      <c r="Y556">
        <v>1.640629695522806</v>
      </c>
      <c r="Z556">
        <v>0.478141338239958</v>
      </c>
      <c r="AA556" t="s">
        <v>1264</v>
      </c>
      <c r="AB556" t="s">
        <v>480</v>
      </c>
      <c r="AC556" t="s">
        <v>1483</v>
      </c>
    </row>
    <row r="557" spans="1:29" ht="16.5" customHeight="1">
      <c r="A557" t="s">
        <v>481</v>
      </c>
      <c r="B557" s="5">
        <v>39149</v>
      </c>
      <c r="C557" s="1">
        <v>1</v>
      </c>
      <c r="D557" s="1">
        <v>1</v>
      </c>
      <c r="E557" s="1">
        <v>1</v>
      </c>
      <c r="F557" s="1">
        <v>1</v>
      </c>
      <c r="G557" s="1">
        <v>1</v>
      </c>
      <c r="H557" s="1">
        <v>1</v>
      </c>
      <c r="I557" s="1">
        <v>1</v>
      </c>
      <c r="J557" s="1">
        <v>3</v>
      </c>
      <c r="K557" s="1">
        <v>1</v>
      </c>
      <c r="L557" s="1">
        <v>3</v>
      </c>
      <c r="M557" s="1">
        <v>1</v>
      </c>
      <c r="N557" s="1">
        <v>1</v>
      </c>
      <c r="O557" t="s">
        <v>1213</v>
      </c>
      <c r="P557" s="14">
        <f t="shared" si="52"/>
        <v>1</v>
      </c>
      <c r="Q557" s="14">
        <f t="shared" si="48"/>
        <v>0</v>
      </c>
      <c r="R557" s="14">
        <f t="shared" si="49"/>
        <v>1.6666666666666667</v>
      </c>
      <c r="S557" s="14">
        <f t="shared" si="50"/>
        <v>1.0327955589886444</v>
      </c>
      <c r="T557" s="14">
        <f t="shared" si="53"/>
        <v>0.6</v>
      </c>
      <c r="U557" s="25" t="str">
        <f t="shared" si="51"/>
        <v>&lt; 2-fold</v>
      </c>
      <c r="V557">
        <v>32.7582157</v>
      </c>
      <c r="W557">
        <v>36.32492945</v>
      </c>
      <c r="X557">
        <v>0.9018108554096587</v>
      </c>
      <c r="Y557">
        <v>1.1088799763291137</v>
      </c>
      <c r="Z557">
        <v>1</v>
      </c>
      <c r="AA557" t="s">
        <v>1631</v>
      </c>
      <c r="AB557" t="s">
        <v>1422</v>
      </c>
      <c r="AC557" t="s">
        <v>1423</v>
      </c>
    </row>
    <row r="558" spans="1:29" ht="16.5" customHeight="1">
      <c r="A558" t="s">
        <v>482</v>
      </c>
      <c r="B558" s="5">
        <v>39157</v>
      </c>
      <c r="C558" s="1">
        <v>2</v>
      </c>
      <c r="D558" s="1">
        <v>2</v>
      </c>
      <c r="E558" s="1">
        <v>1</v>
      </c>
      <c r="F558" s="1">
        <v>1</v>
      </c>
      <c r="G558" s="1">
        <v>1</v>
      </c>
      <c r="H558" s="1">
        <v>2</v>
      </c>
      <c r="I558" s="1">
        <v>2</v>
      </c>
      <c r="J558" s="1">
        <v>1</v>
      </c>
      <c r="K558" s="1">
        <v>2</v>
      </c>
      <c r="L558" s="1">
        <v>3</v>
      </c>
      <c r="M558" s="1">
        <v>1</v>
      </c>
      <c r="N558" s="1">
        <v>1</v>
      </c>
      <c r="O558" t="s">
        <v>1686</v>
      </c>
      <c r="P558" s="14">
        <f t="shared" si="52"/>
        <v>1.5</v>
      </c>
      <c r="Q558" s="14">
        <f t="shared" si="48"/>
        <v>0.5477225575051661</v>
      </c>
      <c r="R558" s="14">
        <f t="shared" si="49"/>
        <v>1.6666666666666667</v>
      </c>
      <c r="S558" s="14">
        <f t="shared" si="50"/>
        <v>0.8164965809277259</v>
      </c>
      <c r="T558" s="14">
        <f t="shared" si="53"/>
        <v>0.8999999999999999</v>
      </c>
      <c r="U558" s="25" t="str">
        <f t="shared" si="51"/>
        <v>&lt; 2-fold</v>
      </c>
      <c r="V558">
        <v>85.3947123</v>
      </c>
      <c r="W558">
        <v>93.00778639</v>
      </c>
      <c r="X558">
        <v>0.9181458414881858</v>
      </c>
      <c r="Y558">
        <v>1.0891515866141048</v>
      </c>
      <c r="Z558">
        <v>1</v>
      </c>
      <c r="AA558" t="s">
        <v>1747</v>
      </c>
      <c r="AB558" t="s">
        <v>483</v>
      </c>
      <c r="AC558" t="s">
        <v>1698</v>
      </c>
    </row>
    <row r="559" spans="1:29" ht="16.5" customHeight="1">
      <c r="A559" t="s">
        <v>484</v>
      </c>
      <c r="B559" s="5">
        <v>39255</v>
      </c>
      <c r="C559" s="1">
        <v>1</v>
      </c>
      <c r="D559" s="1">
        <v>1</v>
      </c>
      <c r="E559" s="1">
        <v>1</v>
      </c>
      <c r="F559" s="1">
        <v>1</v>
      </c>
      <c r="G559" s="1">
        <v>1</v>
      </c>
      <c r="H559" s="1">
        <v>1</v>
      </c>
      <c r="I559" s="1">
        <v>2</v>
      </c>
      <c r="J559" s="1">
        <v>1</v>
      </c>
      <c r="K559" s="1">
        <v>1</v>
      </c>
      <c r="L559" s="1">
        <v>2</v>
      </c>
      <c r="M559" s="1">
        <v>1</v>
      </c>
      <c r="N559" s="1">
        <v>2</v>
      </c>
      <c r="O559" t="s">
        <v>741</v>
      </c>
      <c r="P559" s="14">
        <f t="shared" si="52"/>
        <v>1</v>
      </c>
      <c r="Q559" s="14">
        <f t="shared" si="48"/>
        <v>0</v>
      </c>
      <c r="R559" s="14">
        <f t="shared" si="49"/>
        <v>1.5</v>
      </c>
      <c r="S559" s="14">
        <f t="shared" si="50"/>
        <v>0.5477225575051661</v>
      </c>
      <c r="T559" s="14">
        <f t="shared" si="53"/>
        <v>0.6666666666666666</v>
      </c>
      <c r="U559" s="25" t="str">
        <f t="shared" si="51"/>
        <v>&lt; 2-fold</v>
      </c>
      <c r="V559">
        <v>40.87331914</v>
      </c>
      <c r="W559">
        <v>65.06553297</v>
      </c>
      <c r="X559">
        <v>0.6281869566617645</v>
      </c>
      <c r="Y559">
        <v>1.5918827817025678</v>
      </c>
      <c r="Z559">
        <v>0.590090431066491</v>
      </c>
      <c r="AA559" t="s">
        <v>1174</v>
      </c>
      <c r="AB559" t="s">
        <v>485</v>
      </c>
      <c r="AC559" t="s">
        <v>486</v>
      </c>
    </row>
    <row r="560" spans="1:29" ht="16.5" customHeight="1">
      <c r="A560" t="s">
        <v>487</v>
      </c>
      <c r="B560" s="5">
        <v>39282</v>
      </c>
      <c r="C560" s="1">
        <v>6</v>
      </c>
      <c r="D560" s="1">
        <v>4</v>
      </c>
      <c r="E560" s="1">
        <v>6</v>
      </c>
      <c r="F560" s="1">
        <v>5</v>
      </c>
      <c r="G560" s="1">
        <v>7</v>
      </c>
      <c r="H560" s="1">
        <v>8</v>
      </c>
      <c r="I560" s="1">
        <v>4</v>
      </c>
      <c r="J560" s="1">
        <v>4</v>
      </c>
      <c r="K560" s="1">
        <v>8</v>
      </c>
      <c r="L560" s="1">
        <v>8</v>
      </c>
      <c r="M560" s="1">
        <v>5</v>
      </c>
      <c r="N560" s="1">
        <v>7</v>
      </c>
      <c r="O560" t="s">
        <v>1365</v>
      </c>
      <c r="P560" s="14">
        <f t="shared" si="52"/>
        <v>6</v>
      </c>
      <c r="Q560" s="14">
        <f t="shared" si="48"/>
        <v>1.4142135623730951</v>
      </c>
      <c r="R560" s="14">
        <f t="shared" si="49"/>
        <v>6</v>
      </c>
      <c r="S560" s="14">
        <f t="shared" si="50"/>
        <v>1.8973665961010275</v>
      </c>
      <c r="T560" s="14">
        <f t="shared" si="53"/>
        <v>1</v>
      </c>
      <c r="U560" s="25" t="str">
        <f t="shared" si="51"/>
        <v>&lt; 2-fold</v>
      </c>
      <c r="V560">
        <v>218.6610898</v>
      </c>
      <c r="W560">
        <v>999.9334974</v>
      </c>
      <c r="X560">
        <v>0.2186756322981045</v>
      </c>
      <c r="Y560">
        <v>4.572983233160488</v>
      </c>
      <c r="Z560">
        <v>1.84035012282155E-11</v>
      </c>
      <c r="AA560" t="s">
        <v>1727</v>
      </c>
      <c r="AB560" t="s">
        <v>488</v>
      </c>
      <c r="AC560" t="s">
        <v>1483</v>
      </c>
    </row>
    <row r="561" spans="1:29" ht="16.5" customHeight="1">
      <c r="A561" t="s">
        <v>489</v>
      </c>
      <c r="B561" s="5">
        <v>39299</v>
      </c>
      <c r="C561" s="1">
        <v>15</v>
      </c>
      <c r="D561" s="1">
        <v>11</v>
      </c>
      <c r="E561" s="1">
        <v>8</v>
      </c>
      <c r="F561" s="1">
        <v>15</v>
      </c>
      <c r="G561" s="1">
        <v>12</v>
      </c>
      <c r="H561" s="1">
        <v>13</v>
      </c>
      <c r="I561" s="1">
        <v>11</v>
      </c>
      <c r="J561" s="1">
        <v>13</v>
      </c>
      <c r="K561" s="1">
        <v>16</v>
      </c>
      <c r="L561" s="1">
        <v>14</v>
      </c>
      <c r="M561" s="1">
        <v>12</v>
      </c>
      <c r="N561" s="1">
        <v>14</v>
      </c>
      <c r="O561" t="s">
        <v>1682</v>
      </c>
      <c r="P561" s="14">
        <f t="shared" si="52"/>
        <v>12.333333333333334</v>
      </c>
      <c r="Q561" s="14">
        <f t="shared" si="48"/>
        <v>2.6583202716502528</v>
      </c>
      <c r="R561" s="14">
        <f t="shared" si="49"/>
        <v>13.333333333333334</v>
      </c>
      <c r="S561" s="14">
        <f t="shared" si="50"/>
        <v>1.7511900715418218</v>
      </c>
      <c r="T561" s="14">
        <f t="shared" si="53"/>
        <v>0.925</v>
      </c>
      <c r="U561" s="25" t="str">
        <f t="shared" si="51"/>
        <v>&lt; 2-fold</v>
      </c>
      <c r="V561">
        <v>535.7457278</v>
      </c>
      <c r="W561">
        <v>721.7084884</v>
      </c>
      <c r="X561">
        <v>0.7423298137835788</v>
      </c>
      <c r="Y561">
        <v>1.347110113903553</v>
      </c>
      <c r="Z561">
        <v>0.872209031605963</v>
      </c>
      <c r="AA561" t="s">
        <v>1524</v>
      </c>
      <c r="AB561" t="s">
        <v>490</v>
      </c>
      <c r="AC561" t="s">
        <v>1483</v>
      </c>
    </row>
    <row r="562" spans="1:29" ht="16.5" customHeight="1">
      <c r="A562" t="s">
        <v>491</v>
      </c>
      <c r="B562" s="5">
        <v>39424</v>
      </c>
      <c r="C562" s="1">
        <v>6</v>
      </c>
      <c r="D562" s="1">
        <v>3</v>
      </c>
      <c r="E562" s="1">
        <v>3</v>
      </c>
      <c r="F562" s="1">
        <v>3</v>
      </c>
      <c r="G562" s="1">
        <v>4</v>
      </c>
      <c r="H562" s="1">
        <v>4</v>
      </c>
      <c r="I562" s="1">
        <v>5</v>
      </c>
      <c r="J562" s="1">
        <v>7</v>
      </c>
      <c r="K562" s="1">
        <v>5</v>
      </c>
      <c r="L562" s="1">
        <v>7</v>
      </c>
      <c r="M562" s="1">
        <v>6</v>
      </c>
      <c r="N562" s="1">
        <v>7</v>
      </c>
      <c r="O562" t="s">
        <v>547</v>
      </c>
      <c r="P562" s="14">
        <f t="shared" si="52"/>
        <v>3.8333333333333335</v>
      </c>
      <c r="Q562" s="14">
        <f t="shared" si="48"/>
        <v>1.1690451944500118</v>
      </c>
      <c r="R562" s="14">
        <f t="shared" si="49"/>
        <v>6.166666666666667</v>
      </c>
      <c r="S562" s="14">
        <f t="shared" si="50"/>
        <v>0.983192080250176</v>
      </c>
      <c r="T562" s="14">
        <f t="shared" si="53"/>
        <v>0.6216216216216216</v>
      </c>
      <c r="U562" s="25" t="str">
        <f t="shared" si="51"/>
        <v>&lt; 2-fold</v>
      </c>
      <c r="V562">
        <v>286.4110359</v>
      </c>
      <c r="W562">
        <v>994.9837268</v>
      </c>
      <c r="X562">
        <v>0.28785499519789737</v>
      </c>
      <c r="Y562">
        <v>3.4739713282116584</v>
      </c>
      <c r="Z562">
        <v>3.56223902933115E-07</v>
      </c>
      <c r="AA562" t="s">
        <v>1727</v>
      </c>
      <c r="AB562" t="s">
        <v>492</v>
      </c>
      <c r="AC562" t="s">
        <v>1483</v>
      </c>
    </row>
    <row r="563" spans="1:29" ht="16.5" customHeight="1">
      <c r="A563" t="s">
        <v>493</v>
      </c>
      <c r="B563" s="5">
        <v>39497</v>
      </c>
      <c r="C563" s="1">
        <v>1</v>
      </c>
      <c r="D563" s="1">
        <v>2</v>
      </c>
      <c r="E563" s="1">
        <v>1</v>
      </c>
      <c r="F563" s="1">
        <v>1</v>
      </c>
      <c r="G563" s="1">
        <v>1</v>
      </c>
      <c r="H563" s="1">
        <v>1</v>
      </c>
      <c r="I563" s="1">
        <v>1</v>
      </c>
      <c r="J563" s="1">
        <v>1</v>
      </c>
      <c r="K563" s="1">
        <v>1</v>
      </c>
      <c r="L563" s="1">
        <v>1</v>
      </c>
      <c r="M563" s="1">
        <v>1</v>
      </c>
      <c r="N563" s="1">
        <v>2</v>
      </c>
      <c r="O563" t="s">
        <v>1489</v>
      </c>
      <c r="P563" s="14">
        <f t="shared" si="52"/>
        <v>1.1666666666666667</v>
      </c>
      <c r="Q563" s="14">
        <f t="shared" si="48"/>
        <v>0.4082482904638632</v>
      </c>
      <c r="R563" s="14">
        <f t="shared" si="49"/>
        <v>1.1666666666666667</v>
      </c>
      <c r="S563" s="14">
        <f t="shared" si="50"/>
        <v>0.4082482904638632</v>
      </c>
      <c r="T563" s="14">
        <f t="shared" si="53"/>
        <v>1</v>
      </c>
      <c r="U563" s="25" t="str">
        <f t="shared" si="51"/>
        <v>&lt; 2-fold</v>
      </c>
      <c r="V563">
        <v>135.7976942</v>
      </c>
      <c r="W563">
        <v>195.675609</v>
      </c>
      <c r="X563">
        <v>0.6939939775529202</v>
      </c>
      <c r="Y563">
        <v>1.4409346944566899</v>
      </c>
      <c r="Z563">
        <v>0.773483282782756</v>
      </c>
      <c r="AA563" t="s">
        <v>1524</v>
      </c>
      <c r="AB563" t="s">
        <v>494</v>
      </c>
      <c r="AC563" t="s">
        <v>1483</v>
      </c>
    </row>
    <row r="564" spans="1:29" ht="16.5" customHeight="1">
      <c r="A564" t="s">
        <v>495</v>
      </c>
      <c r="B564" s="5">
        <v>39499</v>
      </c>
      <c r="C564" s="1">
        <v>9</v>
      </c>
      <c r="D564" s="1">
        <v>10</v>
      </c>
      <c r="E564" s="1">
        <v>9</v>
      </c>
      <c r="F564" s="1">
        <v>5</v>
      </c>
      <c r="G564" s="1">
        <v>9</v>
      </c>
      <c r="H564" s="1">
        <v>8</v>
      </c>
      <c r="I564" s="1">
        <v>9</v>
      </c>
      <c r="J564" s="1">
        <v>10</v>
      </c>
      <c r="K564" s="1">
        <v>5</v>
      </c>
      <c r="L564" s="1">
        <v>9</v>
      </c>
      <c r="M564" s="1">
        <v>10</v>
      </c>
      <c r="N564" s="1">
        <v>8</v>
      </c>
      <c r="O564" t="s">
        <v>1345</v>
      </c>
      <c r="P564" s="14">
        <f t="shared" si="52"/>
        <v>8.333333333333334</v>
      </c>
      <c r="Q564" s="14">
        <f t="shared" si="48"/>
        <v>1.7511900715418252</v>
      </c>
      <c r="R564" s="14">
        <f t="shared" si="49"/>
        <v>8.5</v>
      </c>
      <c r="S564" s="14">
        <f t="shared" si="50"/>
        <v>1.8708286933869707</v>
      </c>
      <c r="T564" s="14">
        <f t="shared" si="53"/>
        <v>0.9803921568627452</v>
      </c>
      <c r="U564" s="25" t="str">
        <f t="shared" si="51"/>
        <v>&lt; 2-fold</v>
      </c>
      <c r="V564" t="s">
        <v>1483</v>
      </c>
      <c r="W564" t="s">
        <v>1483</v>
      </c>
      <c r="X564" t="s">
        <v>1483</v>
      </c>
      <c r="Y564" t="s">
        <v>1483</v>
      </c>
      <c r="Z564" t="s">
        <v>1483</v>
      </c>
      <c r="AA564" t="s">
        <v>1727</v>
      </c>
      <c r="AB564" t="s">
        <v>496</v>
      </c>
      <c r="AC564" t="s">
        <v>1483</v>
      </c>
    </row>
    <row r="565" spans="1:29" ht="16.5" customHeight="1">
      <c r="A565" t="s">
        <v>533</v>
      </c>
      <c r="B565" s="5">
        <v>39520</v>
      </c>
      <c r="C565" s="1">
        <v>13</v>
      </c>
      <c r="D565" s="1">
        <v>5</v>
      </c>
      <c r="E565" s="1">
        <v>9</v>
      </c>
      <c r="F565" s="1">
        <v>7</v>
      </c>
      <c r="G565" s="1">
        <v>6</v>
      </c>
      <c r="H565" s="1">
        <v>9</v>
      </c>
      <c r="I565" s="1">
        <v>7</v>
      </c>
      <c r="J565" s="1">
        <v>8</v>
      </c>
      <c r="K565" s="1">
        <v>5</v>
      </c>
      <c r="L565" s="1">
        <v>6</v>
      </c>
      <c r="M565" s="1">
        <v>7</v>
      </c>
      <c r="N565" s="1">
        <v>8</v>
      </c>
      <c r="O565" t="s">
        <v>1633</v>
      </c>
      <c r="P565" s="14">
        <f t="shared" si="52"/>
        <v>8.166666666666666</v>
      </c>
      <c r="Q565" s="14">
        <f t="shared" si="48"/>
        <v>2.8577380332470406</v>
      </c>
      <c r="R565" s="14">
        <f t="shared" si="49"/>
        <v>6.833333333333333</v>
      </c>
      <c r="S565" s="14">
        <f t="shared" si="50"/>
        <v>1.1690451944500104</v>
      </c>
      <c r="T565" s="14">
        <f t="shared" si="53"/>
        <v>1.1951219512195121</v>
      </c>
      <c r="U565" s="25" t="str">
        <f t="shared" si="51"/>
        <v>&lt; 2-fold</v>
      </c>
      <c r="V565">
        <v>333.9848992</v>
      </c>
      <c r="W565">
        <v>336.1852262</v>
      </c>
      <c r="X565">
        <v>0.9934550157814163</v>
      </c>
      <c r="Y565">
        <v>1.006588103250388</v>
      </c>
      <c r="Z565">
        <v>1</v>
      </c>
      <c r="AA565" t="s">
        <v>534</v>
      </c>
      <c r="AB565" t="s">
        <v>1483</v>
      </c>
      <c r="AC565" t="s">
        <v>535</v>
      </c>
    </row>
    <row r="566" spans="1:29" ht="16.5" customHeight="1">
      <c r="A566" t="s">
        <v>499</v>
      </c>
      <c r="B566" s="5">
        <v>39550</v>
      </c>
      <c r="C566" s="1">
        <v>5</v>
      </c>
      <c r="D566" s="1">
        <v>4</v>
      </c>
      <c r="E566" s="1">
        <v>3</v>
      </c>
      <c r="F566" s="1">
        <v>2</v>
      </c>
      <c r="G566" s="1">
        <v>3</v>
      </c>
      <c r="H566" s="1">
        <v>2</v>
      </c>
      <c r="I566" s="1">
        <v>4</v>
      </c>
      <c r="J566" s="1">
        <v>4</v>
      </c>
      <c r="K566" s="1">
        <v>5</v>
      </c>
      <c r="L566" s="1">
        <v>5</v>
      </c>
      <c r="M566" s="1">
        <v>5</v>
      </c>
      <c r="N566" s="1">
        <v>5</v>
      </c>
      <c r="O566" t="s">
        <v>1635</v>
      </c>
      <c r="P566" s="14">
        <f t="shared" si="52"/>
        <v>3.1666666666666665</v>
      </c>
      <c r="Q566" s="14">
        <f t="shared" si="48"/>
        <v>1.1690451944500124</v>
      </c>
      <c r="R566" s="14">
        <f t="shared" si="49"/>
        <v>4.666666666666667</v>
      </c>
      <c r="S566" s="14">
        <f t="shared" si="50"/>
        <v>0.5163977794943241</v>
      </c>
      <c r="T566" s="14">
        <f t="shared" si="53"/>
        <v>0.6785714285714285</v>
      </c>
      <c r="U566" s="25" t="str">
        <f t="shared" si="51"/>
        <v>&lt; 2-fold</v>
      </c>
      <c r="V566">
        <v>102.1460726</v>
      </c>
      <c r="W566">
        <v>493.1408554</v>
      </c>
      <c r="X566">
        <v>0.20713366471562475</v>
      </c>
      <c r="Y566">
        <v>4.827800451331303</v>
      </c>
      <c r="Z566">
        <v>3.32727747793701E-12</v>
      </c>
      <c r="AA566" t="s">
        <v>1727</v>
      </c>
      <c r="AB566" t="s">
        <v>500</v>
      </c>
      <c r="AC566" t="s">
        <v>1483</v>
      </c>
    </row>
    <row r="567" spans="1:29" ht="16.5" customHeight="1">
      <c r="A567" t="s">
        <v>501</v>
      </c>
      <c r="B567" s="5">
        <v>39622</v>
      </c>
      <c r="C567" s="1">
        <v>1</v>
      </c>
      <c r="D567" s="1">
        <v>1</v>
      </c>
      <c r="E567" s="1">
        <v>1</v>
      </c>
      <c r="F567" s="1">
        <v>1</v>
      </c>
      <c r="G567" s="1">
        <v>1</v>
      </c>
      <c r="H567" s="1">
        <v>1</v>
      </c>
      <c r="I567" s="1">
        <v>1</v>
      </c>
      <c r="J567" s="1">
        <v>1</v>
      </c>
      <c r="K567" s="1">
        <v>1</v>
      </c>
      <c r="L567" s="1">
        <v>3</v>
      </c>
      <c r="M567" s="1">
        <v>1</v>
      </c>
      <c r="N567" s="1">
        <v>1</v>
      </c>
      <c r="O567" t="s">
        <v>503</v>
      </c>
      <c r="P567" s="14">
        <f t="shared" si="52"/>
        <v>1</v>
      </c>
      <c r="Q567" s="14">
        <f t="shared" si="48"/>
        <v>0</v>
      </c>
      <c r="R567" s="14">
        <f t="shared" si="49"/>
        <v>1.3333333333333333</v>
      </c>
      <c r="S567" s="14">
        <f t="shared" si="50"/>
        <v>0.816496580927726</v>
      </c>
      <c r="T567" s="14">
        <f t="shared" si="53"/>
        <v>0.75</v>
      </c>
      <c r="U567" s="25" t="str">
        <f t="shared" si="51"/>
        <v>&lt; 2-fold</v>
      </c>
      <c r="V567">
        <v>93.21201378</v>
      </c>
      <c r="W567">
        <v>299.1417816</v>
      </c>
      <c r="X567">
        <v>0.3115981100381332</v>
      </c>
      <c r="Y567">
        <v>3.2092620840274693</v>
      </c>
      <c r="Z567">
        <v>6.32148217485109E-06</v>
      </c>
      <c r="AA567" t="s">
        <v>1483</v>
      </c>
      <c r="AB567" t="s">
        <v>502</v>
      </c>
      <c r="AC567" t="s">
        <v>1483</v>
      </c>
    </row>
    <row r="568" spans="1:29" ht="16.5" customHeight="1">
      <c r="A568" t="s">
        <v>504</v>
      </c>
      <c r="B568" s="5">
        <v>39666</v>
      </c>
      <c r="C568" s="1">
        <v>3</v>
      </c>
      <c r="D568" s="1">
        <v>1</v>
      </c>
      <c r="E568" s="1">
        <v>2</v>
      </c>
      <c r="F568" s="1">
        <v>1</v>
      </c>
      <c r="G568" s="1">
        <v>3</v>
      </c>
      <c r="H568" s="1">
        <v>1</v>
      </c>
      <c r="I568" s="1">
        <v>2</v>
      </c>
      <c r="J568" s="1">
        <v>2</v>
      </c>
      <c r="K568" s="1">
        <v>3</v>
      </c>
      <c r="L568" s="1">
        <v>1</v>
      </c>
      <c r="M568" s="1">
        <v>3</v>
      </c>
      <c r="N568" s="1">
        <v>2</v>
      </c>
      <c r="O568" t="s">
        <v>1487</v>
      </c>
      <c r="P568" s="14">
        <f t="shared" si="52"/>
        <v>1.8333333333333333</v>
      </c>
      <c r="Q568" s="14">
        <f t="shared" si="48"/>
        <v>0.9831920802501749</v>
      </c>
      <c r="R568" s="14">
        <f t="shared" si="49"/>
        <v>2.1666666666666665</v>
      </c>
      <c r="S568" s="14">
        <f t="shared" si="50"/>
        <v>0.7527726527090809</v>
      </c>
      <c r="T568" s="14">
        <f t="shared" si="53"/>
        <v>0.8461538461538461</v>
      </c>
      <c r="U568" s="25" t="str">
        <f t="shared" si="51"/>
        <v>&lt; 2-fold</v>
      </c>
      <c r="V568">
        <v>235.4869006</v>
      </c>
      <c r="W568">
        <v>241.5009046</v>
      </c>
      <c r="X568">
        <v>0.975097385204577</v>
      </c>
      <c r="Y568">
        <v>1.025538592527554</v>
      </c>
      <c r="Z568">
        <v>1</v>
      </c>
      <c r="AA568" t="s">
        <v>1483</v>
      </c>
      <c r="AB568" t="s">
        <v>505</v>
      </c>
      <c r="AC568" t="s">
        <v>1483</v>
      </c>
    </row>
    <row r="569" spans="1:29" ht="16.5" customHeight="1">
      <c r="A569" t="s">
        <v>506</v>
      </c>
      <c r="B569" s="5">
        <v>39696</v>
      </c>
      <c r="C569" s="1">
        <v>4</v>
      </c>
      <c r="D569" s="1">
        <v>4</v>
      </c>
      <c r="E569" s="1">
        <v>8</v>
      </c>
      <c r="F569" s="1">
        <v>3</v>
      </c>
      <c r="G569" s="1">
        <v>3</v>
      </c>
      <c r="H569" s="1">
        <v>4</v>
      </c>
      <c r="I569" s="1">
        <v>6</v>
      </c>
      <c r="J569" s="1">
        <v>7</v>
      </c>
      <c r="K569" s="1">
        <v>6</v>
      </c>
      <c r="L569" s="1">
        <v>7</v>
      </c>
      <c r="M569" s="1">
        <v>5</v>
      </c>
      <c r="N569" s="1">
        <v>8</v>
      </c>
      <c r="O569" t="s">
        <v>507</v>
      </c>
      <c r="P569" s="14">
        <f t="shared" si="52"/>
        <v>4.333333333333333</v>
      </c>
      <c r="Q569" s="14">
        <f t="shared" si="48"/>
        <v>1.8618986725025253</v>
      </c>
      <c r="R569" s="14">
        <f t="shared" si="49"/>
        <v>6.5</v>
      </c>
      <c r="S569" s="14">
        <f t="shared" si="50"/>
        <v>1.0488088481701516</v>
      </c>
      <c r="T569" s="14">
        <f t="shared" si="53"/>
        <v>0.6666666666666666</v>
      </c>
      <c r="U569" s="25" t="str">
        <f t="shared" si="51"/>
        <v>&lt; 2-fold</v>
      </c>
      <c r="V569">
        <v>12.87993481</v>
      </c>
      <c r="W569">
        <v>9.101191114</v>
      </c>
      <c r="X569">
        <v>1.4151922148066212</v>
      </c>
      <c r="Y569">
        <v>0.7066177933551203</v>
      </c>
      <c r="Z569">
        <v>0.900058671333278</v>
      </c>
      <c r="AA569" t="s">
        <v>1648</v>
      </c>
      <c r="AB569" t="s">
        <v>1270</v>
      </c>
      <c r="AC569" t="s">
        <v>1271</v>
      </c>
    </row>
    <row r="570" spans="1:29" ht="16.5" customHeight="1">
      <c r="A570" t="s">
        <v>508</v>
      </c>
      <c r="B570" s="5">
        <v>39735</v>
      </c>
      <c r="C570" s="1">
        <v>4</v>
      </c>
      <c r="D570" s="1">
        <v>4</v>
      </c>
      <c r="E570" s="1">
        <v>3</v>
      </c>
      <c r="F570" s="1">
        <v>6</v>
      </c>
      <c r="G570" s="1">
        <v>4</v>
      </c>
      <c r="H570" s="1">
        <v>4</v>
      </c>
      <c r="I570" s="1">
        <v>5</v>
      </c>
      <c r="J570" s="1">
        <v>3</v>
      </c>
      <c r="K570" s="1">
        <v>6</v>
      </c>
      <c r="L570" s="1">
        <v>8</v>
      </c>
      <c r="M570" s="1">
        <v>6</v>
      </c>
      <c r="N570" s="1">
        <v>6</v>
      </c>
      <c r="O570" t="s">
        <v>1745</v>
      </c>
      <c r="P570" s="14">
        <f t="shared" si="52"/>
        <v>4.166666666666667</v>
      </c>
      <c r="Q570" s="14">
        <f t="shared" si="48"/>
        <v>0.9831920802501746</v>
      </c>
      <c r="R570" s="14">
        <f t="shared" si="49"/>
        <v>5.666666666666667</v>
      </c>
      <c r="S570" s="14">
        <f t="shared" si="50"/>
        <v>1.6329931618554527</v>
      </c>
      <c r="T570" s="14">
        <f t="shared" si="53"/>
        <v>0.7352941176470589</v>
      </c>
      <c r="U570" s="25" t="str">
        <f t="shared" si="51"/>
        <v>&lt; 2-fold</v>
      </c>
      <c r="V570" t="s">
        <v>1483</v>
      </c>
      <c r="W570" t="s">
        <v>1483</v>
      </c>
      <c r="X570" t="s">
        <v>1483</v>
      </c>
      <c r="Y570" t="s">
        <v>1483</v>
      </c>
      <c r="Z570" t="s">
        <v>1483</v>
      </c>
      <c r="AA570" t="s">
        <v>1727</v>
      </c>
      <c r="AB570" t="s">
        <v>509</v>
      </c>
      <c r="AC570" t="s">
        <v>1483</v>
      </c>
    </row>
    <row r="571" spans="1:29" ht="16.5" customHeight="1">
      <c r="A571" t="s">
        <v>510</v>
      </c>
      <c r="B571" s="5">
        <v>39799</v>
      </c>
      <c r="C571" s="1">
        <v>18</v>
      </c>
      <c r="D571" s="1">
        <v>16</v>
      </c>
      <c r="E571" s="1">
        <v>17</v>
      </c>
      <c r="F571" s="1">
        <v>16</v>
      </c>
      <c r="G571" s="1">
        <v>16</v>
      </c>
      <c r="H571" s="1">
        <v>16</v>
      </c>
      <c r="I571" s="1">
        <v>20</v>
      </c>
      <c r="J571" s="1">
        <v>26</v>
      </c>
      <c r="K571" s="1">
        <v>19</v>
      </c>
      <c r="L571" s="1">
        <v>21</v>
      </c>
      <c r="M571" s="1">
        <v>23</v>
      </c>
      <c r="N571" s="1">
        <v>24</v>
      </c>
      <c r="O571" t="s">
        <v>299</v>
      </c>
      <c r="P571" s="14">
        <f t="shared" si="52"/>
        <v>16.5</v>
      </c>
      <c r="Q571" s="14">
        <f t="shared" si="48"/>
        <v>0.8366600265340756</v>
      </c>
      <c r="R571" s="14">
        <f t="shared" si="49"/>
        <v>22.166666666666668</v>
      </c>
      <c r="S571" s="14">
        <f t="shared" si="50"/>
        <v>2.6394443859772263</v>
      </c>
      <c r="T571" s="14">
        <f t="shared" si="53"/>
        <v>0.7443609022556391</v>
      </c>
      <c r="U571" s="25" t="str">
        <f t="shared" si="51"/>
        <v>&lt; 2-fold</v>
      </c>
      <c r="V571">
        <v>40.05436375</v>
      </c>
      <c r="W571">
        <v>224.1767074</v>
      </c>
      <c r="X571">
        <v>0.17867317356272314</v>
      </c>
      <c r="Y571">
        <v>5.596811094022184</v>
      </c>
      <c r="Z571">
        <v>5.22256124701347E-14</v>
      </c>
      <c r="AA571" t="s">
        <v>1519</v>
      </c>
      <c r="AB571" t="s">
        <v>297</v>
      </c>
      <c r="AC571" t="s">
        <v>298</v>
      </c>
    </row>
    <row r="572" spans="1:29" ht="16.5" customHeight="1">
      <c r="A572" t="s">
        <v>300</v>
      </c>
      <c r="B572" s="5">
        <v>39802</v>
      </c>
      <c r="C572" s="1">
        <v>1</v>
      </c>
      <c r="D572" s="1">
        <v>1</v>
      </c>
      <c r="E572" s="1">
        <v>1</v>
      </c>
      <c r="F572" s="1">
        <v>1</v>
      </c>
      <c r="G572" s="1">
        <v>1</v>
      </c>
      <c r="H572" s="1">
        <v>1</v>
      </c>
      <c r="I572" s="1">
        <v>2</v>
      </c>
      <c r="J572" s="1">
        <v>2</v>
      </c>
      <c r="K572" s="1">
        <v>1</v>
      </c>
      <c r="L572" s="1">
        <v>1</v>
      </c>
      <c r="M572" s="1">
        <v>1</v>
      </c>
      <c r="N572" s="1">
        <v>1</v>
      </c>
      <c r="O572" t="s">
        <v>1602</v>
      </c>
      <c r="P572" s="14">
        <f t="shared" si="52"/>
        <v>1</v>
      </c>
      <c r="Q572" s="14">
        <f t="shared" si="48"/>
        <v>0</v>
      </c>
      <c r="R572" s="14">
        <f t="shared" si="49"/>
        <v>1.3333333333333333</v>
      </c>
      <c r="S572" s="14">
        <f t="shared" si="50"/>
        <v>0.5163977794943223</v>
      </c>
      <c r="T572" s="14">
        <f t="shared" si="53"/>
        <v>0.75</v>
      </c>
      <c r="U572" s="25" t="str">
        <f t="shared" si="51"/>
        <v>&lt; 2-fold</v>
      </c>
      <c r="V572">
        <v>45.71260101</v>
      </c>
      <c r="W572">
        <v>59.87625733</v>
      </c>
      <c r="X572">
        <v>0.7634512083489303</v>
      </c>
      <c r="Y572">
        <v>1.309841400556087</v>
      </c>
      <c r="Z572">
        <v>0.916247927149981</v>
      </c>
      <c r="AA572" t="s">
        <v>1693</v>
      </c>
      <c r="AB572" t="s">
        <v>301</v>
      </c>
      <c r="AC572" t="s">
        <v>515</v>
      </c>
    </row>
    <row r="573" spans="1:29" ht="16.5" customHeight="1">
      <c r="A573" t="s">
        <v>405</v>
      </c>
      <c r="B573" s="5">
        <v>39813</v>
      </c>
      <c r="C573" s="1">
        <v>11</v>
      </c>
      <c r="D573" s="1">
        <v>8</v>
      </c>
      <c r="E573" s="1">
        <v>9</v>
      </c>
      <c r="F573" s="1">
        <v>9</v>
      </c>
      <c r="G573" s="1">
        <v>10</v>
      </c>
      <c r="H573" s="1">
        <v>8</v>
      </c>
      <c r="I573" s="1">
        <v>9</v>
      </c>
      <c r="J573" s="1">
        <v>11</v>
      </c>
      <c r="K573" s="1">
        <v>10</v>
      </c>
      <c r="L573" s="1">
        <v>7</v>
      </c>
      <c r="M573" s="1">
        <v>12</v>
      </c>
      <c r="N573" s="1">
        <v>10</v>
      </c>
      <c r="O573" t="s">
        <v>1594</v>
      </c>
      <c r="P573" s="14">
        <f t="shared" si="52"/>
        <v>9.166666666666666</v>
      </c>
      <c r="Q573" s="14">
        <f t="shared" si="48"/>
        <v>1.1690451944500104</v>
      </c>
      <c r="R573" s="14">
        <f t="shared" si="49"/>
        <v>9.833333333333334</v>
      </c>
      <c r="S573" s="14">
        <f t="shared" si="50"/>
        <v>1.7224014243685106</v>
      </c>
      <c r="T573" s="14">
        <f t="shared" si="53"/>
        <v>0.9322033898305083</v>
      </c>
      <c r="U573" s="25" t="str">
        <f t="shared" si="51"/>
        <v>&lt; 2-fold</v>
      </c>
      <c r="V573" t="s">
        <v>1483</v>
      </c>
      <c r="W573" t="s">
        <v>1483</v>
      </c>
      <c r="X573" t="s">
        <v>1483</v>
      </c>
      <c r="Y573" t="s">
        <v>1483</v>
      </c>
      <c r="Z573" t="s">
        <v>1483</v>
      </c>
      <c r="AA573" t="s">
        <v>1776</v>
      </c>
      <c r="AB573" t="s">
        <v>1483</v>
      </c>
      <c r="AC573" t="s">
        <v>1483</v>
      </c>
    </row>
    <row r="574" spans="1:29" ht="16.5" customHeight="1">
      <c r="A574" t="s">
        <v>406</v>
      </c>
      <c r="B574" s="5">
        <v>39841</v>
      </c>
      <c r="C574" s="1">
        <v>1</v>
      </c>
      <c r="D574" s="1">
        <v>1</v>
      </c>
      <c r="E574" s="1">
        <v>1</v>
      </c>
      <c r="F574" s="1">
        <v>1</v>
      </c>
      <c r="G574" s="1">
        <v>1</v>
      </c>
      <c r="H574" s="1">
        <v>1</v>
      </c>
      <c r="I574" s="1">
        <v>1</v>
      </c>
      <c r="J574" s="1">
        <v>1</v>
      </c>
      <c r="K574" s="1">
        <v>1</v>
      </c>
      <c r="L574" s="1">
        <v>2</v>
      </c>
      <c r="M574" s="1">
        <v>2</v>
      </c>
      <c r="N574" s="1">
        <v>1</v>
      </c>
      <c r="O574" t="s">
        <v>1446</v>
      </c>
      <c r="P574" s="14">
        <f t="shared" si="52"/>
        <v>1</v>
      </c>
      <c r="Q574" s="14">
        <f t="shared" si="48"/>
        <v>0</v>
      </c>
      <c r="R574" s="14">
        <f t="shared" si="49"/>
        <v>1.3333333333333333</v>
      </c>
      <c r="S574" s="14">
        <f t="shared" si="50"/>
        <v>0.5163977794943223</v>
      </c>
      <c r="T574" s="14">
        <f t="shared" si="53"/>
        <v>0.75</v>
      </c>
      <c r="U574" s="25" t="str">
        <f t="shared" si="51"/>
        <v>&lt; 2-fold</v>
      </c>
      <c r="V574">
        <v>81.15103436</v>
      </c>
      <c r="W574">
        <v>103.2266676</v>
      </c>
      <c r="X574">
        <v>0.7861440870537217</v>
      </c>
      <c r="Y574">
        <v>1.2720314462298616</v>
      </c>
      <c r="Z574">
        <v>0.936309848848049</v>
      </c>
      <c r="AA574" t="s">
        <v>1757</v>
      </c>
      <c r="AB574" t="s">
        <v>407</v>
      </c>
      <c r="AC574" t="s">
        <v>408</v>
      </c>
    </row>
    <row r="575" spans="1:29" ht="16.5" customHeight="1">
      <c r="A575" t="s">
        <v>409</v>
      </c>
      <c r="B575" s="5">
        <v>39901</v>
      </c>
      <c r="C575" s="1">
        <v>3</v>
      </c>
      <c r="D575" s="1">
        <v>4</v>
      </c>
      <c r="E575" s="1">
        <v>2</v>
      </c>
      <c r="F575" s="1">
        <v>1</v>
      </c>
      <c r="G575" s="1">
        <v>3</v>
      </c>
      <c r="H575" s="1">
        <v>7</v>
      </c>
      <c r="I575" s="1">
        <v>5</v>
      </c>
      <c r="J575" s="1">
        <v>3</v>
      </c>
      <c r="K575" s="1">
        <v>6</v>
      </c>
      <c r="L575" s="1">
        <v>2</v>
      </c>
      <c r="M575" s="1">
        <v>2</v>
      </c>
      <c r="N575" s="1">
        <v>2</v>
      </c>
      <c r="O575" t="s">
        <v>1610</v>
      </c>
      <c r="P575" s="14">
        <f t="shared" si="52"/>
        <v>3.3333333333333335</v>
      </c>
      <c r="Q575" s="14">
        <f t="shared" si="48"/>
        <v>2.065591117977289</v>
      </c>
      <c r="R575" s="14">
        <f t="shared" si="49"/>
        <v>3.3333333333333335</v>
      </c>
      <c r="S575" s="14">
        <f t="shared" si="50"/>
        <v>1.751190071541826</v>
      </c>
      <c r="T575" s="14">
        <f t="shared" si="53"/>
        <v>1</v>
      </c>
      <c r="U575" s="25" t="str">
        <f t="shared" si="51"/>
        <v>&lt; 2-fold</v>
      </c>
      <c r="V575">
        <v>274.573408</v>
      </c>
      <c r="W575">
        <v>288.7632304</v>
      </c>
      <c r="X575">
        <v>0.95086000949517</v>
      </c>
      <c r="Y575">
        <v>1.0516795217110029</v>
      </c>
      <c r="Z575">
        <v>1</v>
      </c>
      <c r="AA575" t="s">
        <v>1761</v>
      </c>
      <c r="AB575" t="s">
        <v>1762</v>
      </c>
      <c r="AC575" t="s">
        <v>1763</v>
      </c>
    </row>
    <row r="576" spans="1:29" ht="16.5" customHeight="1">
      <c r="A576" t="s">
        <v>410</v>
      </c>
      <c r="B576" s="5">
        <v>39936</v>
      </c>
      <c r="C576" s="1">
        <v>0</v>
      </c>
      <c r="D576" s="1">
        <v>1</v>
      </c>
      <c r="E576" s="1">
        <v>2</v>
      </c>
      <c r="F576" s="1">
        <v>1</v>
      </c>
      <c r="G576" s="1">
        <v>1</v>
      </c>
      <c r="H576" s="1">
        <v>1</v>
      </c>
      <c r="I576" s="1">
        <v>1</v>
      </c>
      <c r="J576" s="1">
        <v>1</v>
      </c>
      <c r="K576" s="1">
        <v>1</v>
      </c>
      <c r="L576" s="1">
        <v>1</v>
      </c>
      <c r="M576" s="1">
        <v>2</v>
      </c>
      <c r="N576" s="1">
        <v>1</v>
      </c>
      <c r="O576" t="s">
        <v>1699</v>
      </c>
      <c r="P576" s="14">
        <f t="shared" si="52"/>
        <v>1</v>
      </c>
      <c r="Q576" s="14">
        <f t="shared" si="48"/>
        <v>0.6324555320336759</v>
      </c>
      <c r="R576" s="14">
        <f t="shared" si="49"/>
        <v>1.1666666666666667</v>
      </c>
      <c r="S576" s="14">
        <f t="shared" si="50"/>
        <v>0.4082482904638632</v>
      </c>
      <c r="T576" s="14">
        <f t="shared" si="53"/>
        <v>0.8571428571428571</v>
      </c>
      <c r="U576" s="25" t="str">
        <f t="shared" si="51"/>
        <v>&lt; 2-fold</v>
      </c>
      <c r="V576">
        <v>20.47388482</v>
      </c>
      <c r="W576">
        <v>24.90852305</v>
      </c>
      <c r="X576">
        <v>0.8219630196018386</v>
      </c>
      <c r="Y576">
        <v>1.2165997449427872</v>
      </c>
      <c r="Z576">
        <v>0.986518106681102</v>
      </c>
      <c r="AA576" t="s">
        <v>1187</v>
      </c>
      <c r="AB576" t="s">
        <v>309</v>
      </c>
      <c r="AC576" t="s">
        <v>960</v>
      </c>
    </row>
    <row r="577" spans="1:29" ht="16.5" customHeight="1">
      <c r="A577" t="s">
        <v>310</v>
      </c>
      <c r="B577" s="5">
        <v>39941</v>
      </c>
      <c r="C577" s="1">
        <v>2</v>
      </c>
      <c r="D577" s="1">
        <v>1</v>
      </c>
      <c r="E577" s="1">
        <v>1</v>
      </c>
      <c r="F577" s="1">
        <v>1</v>
      </c>
      <c r="G577" s="1">
        <v>0</v>
      </c>
      <c r="H577" s="1">
        <v>1</v>
      </c>
      <c r="I577" s="1">
        <v>0</v>
      </c>
      <c r="J577" s="1">
        <v>1</v>
      </c>
      <c r="K577" s="1">
        <v>2</v>
      </c>
      <c r="L577" s="1">
        <v>1</v>
      </c>
      <c r="M577" s="1">
        <v>1</v>
      </c>
      <c r="N577" s="1">
        <v>1</v>
      </c>
      <c r="O577" t="s">
        <v>1545</v>
      </c>
      <c r="P577" s="14">
        <f t="shared" si="52"/>
        <v>1</v>
      </c>
      <c r="Q577" s="14">
        <f t="shared" si="48"/>
        <v>0.6324555320336759</v>
      </c>
      <c r="R577" s="14">
        <f t="shared" si="49"/>
        <v>1</v>
      </c>
      <c r="S577" s="14">
        <f t="shared" si="50"/>
        <v>0.6324555320336759</v>
      </c>
      <c r="T577" s="14">
        <f t="shared" si="53"/>
        <v>1</v>
      </c>
      <c r="U577" s="25" t="str">
        <f t="shared" si="51"/>
        <v>&lt; 2-fold</v>
      </c>
      <c r="V577" t="s">
        <v>1483</v>
      </c>
      <c r="W577" t="s">
        <v>1483</v>
      </c>
      <c r="X577" t="s">
        <v>1483</v>
      </c>
      <c r="Y577" t="s">
        <v>1483</v>
      </c>
      <c r="Z577" t="s">
        <v>1483</v>
      </c>
      <c r="AA577" t="s">
        <v>1576</v>
      </c>
      <c r="AB577" t="s">
        <v>419</v>
      </c>
      <c r="AC577" t="s">
        <v>420</v>
      </c>
    </row>
    <row r="578" spans="1:29" ht="16.5" customHeight="1">
      <c r="A578" t="s">
        <v>421</v>
      </c>
      <c r="B578" s="5">
        <v>40107</v>
      </c>
      <c r="C578" s="1">
        <v>2</v>
      </c>
      <c r="D578" s="1">
        <v>2</v>
      </c>
      <c r="E578" s="1">
        <v>2</v>
      </c>
      <c r="F578" s="1">
        <v>2</v>
      </c>
      <c r="G578" s="1">
        <v>1</v>
      </c>
      <c r="H578" s="1">
        <v>2</v>
      </c>
      <c r="I578" s="1">
        <v>2</v>
      </c>
      <c r="J578" s="1">
        <v>3</v>
      </c>
      <c r="K578" s="1">
        <v>2</v>
      </c>
      <c r="L578" s="1">
        <v>4</v>
      </c>
      <c r="M578" s="1">
        <v>3</v>
      </c>
      <c r="N578" s="1">
        <v>1</v>
      </c>
      <c r="O578" t="s">
        <v>1380</v>
      </c>
      <c r="P578" s="14">
        <f t="shared" si="52"/>
        <v>1.8333333333333333</v>
      </c>
      <c r="Q578" s="14">
        <f t="shared" si="48"/>
        <v>0.40824829046386274</v>
      </c>
      <c r="R578" s="14">
        <f t="shared" si="49"/>
        <v>2.5</v>
      </c>
      <c r="S578" s="14">
        <f t="shared" si="50"/>
        <v>1.0488088481701516</v>
      </c>
      <c r="T578" s="14">
        <f t="shared" si="53"/>
        <v>0.7333333333333333</v>
      </c>
      <c r="U578" s="25" t="str">
        <f t="shared" si="51"/>
        <v>&lt; 2-fold</v>
      </c>
      <c r="V578">
        <v>385.6535394</v>
      </c>
      <c r="W578">
        <v>661.912066</v>
      </c>
      <c r="X578">
        <v>0.5826356085794635</v>
      </c>
      <c r="Y578">
        <v>1.7163386261923155</v>
      </c>
      <c r="Z578">
        <v>0.371206908715874</v>
      </c>
      <c r="AA578" t="s">
        <v>422</v>
      </c>
      <c r="AB578" t="s">
        <v>569</v>
      </c>
      <c r="AC578" t="s">
        <v>1483</v>
      </c>
    </row>
    <row r="579" spans="1:29" ht="16.5" customHeight="1">
      <c r="A579" t="s">
        <v>570</v>
      </c>
      <c r="B579" s="5">
        <v>40156</v>
      </c>
      <c r="C579" s="1">
        <v>18</v>
      </c>
      <c r="D579" s="1">
        <v>22</v>
      </c>
      <c r="E579" s="1">
        <v>20</v>
      </c>
      <c r="F579" s="1">
        <v>24</v>
      </c>
      <c r="G579" s="1">
        <v>18</v>
      </c>
      <c r="H579" s="1">
        <v>17</v>
      </c>
      <c r="I579" s="1">
        <v>24</v>
      </c>
      <c r="J579" s="1">
        <v>25</v>
      </c>
      <c r="K579" s="1">
        <v>30</v>
      </c>
      <c r="L579" s="1">
        <v>22</v>
      </c>
      <c r="M579" s="1">
        <v>20</v>
      </c>
      <c r="N579" s="1">
        <v>20</v>
      </c>
      <c r="O579" t="s">
        <v>425</v>
      </c>
      <c r="P579" s="14">
        <f t="shared" si="52"/>
        <v>19.833333333333332</v>
      </c>
      <c r="Q579" s="14">
        <f t="shared" si="48"/>
        <v>2.714160398109643</v>
      </c>
      <c r="R579" s="14">
        <f t="shared" si="49"/>
        <v>23.5</v>
      </c>
      <c r="S579" s="14">
        <f t="shared" si="50"/>
        <v>3.7815340802378077</v>
      </c>
      <c r="T579" s="14">
        <f t="shared" si="53"/>
        <v>0.8439716312056738</v>
      </c>
      <c r="U579" s="25" t="str">
        <f t="shared" si="51"/>
        <v>&lt; 2-fold</v>
      </c>
      <c r="V579">
        <v>484.002637</v>
      </c>
      <c r="W579">
        <v>455.7780708</v>
      </c>
      <c r="X579">
        <v>1.0619261171351642</v>
      </c>
      <c r="Y579">
        <v>0.9416850982983385</v>
      </c>
      <c r="Z579">
        <v>1</v>
      </c>
      <c r="AA579" t="s">
        <v>1497</v>
      </c>
      <c r="AB579" t="s">
        <v>1498</v>
      </c>
      <c r="AC579" t="s">
        <v>1499</v>
      </c>
    </row>
    <row r="580" spans="1:29" ht="16.5" customHeight="1">
      <c r="A580" t="s">
        <v>426</v>
      </c>
      <c r="B580" s="5">
        <v>40193</v>
      </c>
      <c r="C580" s="1">
        <v>6</v>
      </c>
      <c r="D580" s="1">
        <v>4</v>
      </c>
      <c r="E580" s="1">
        <v>4</v>
      </c>
      <c r="F580" s="1">
        <v>4</v>
      </c>
      <c r="G580" s="1">
        <v>1</v>
      </c>
      <c r="H580" s="1">
        <v>4</v>
      </c>
      <c r="I580" s="1">
        <v>6</v>
      </c>
      <c r="J580" s="1">
        <v>3</v>
      </c>
      <c r="K580" s="1">
        <v>5</v>
      </c>
      <c r="L580" s="1">
        <v>4</v>
      </c>
      <c r="M580" s="1">
        <v>4</v>
      </c>
      <c r="N580" s="1">
        <v>5</v>
      </c>
      <c r="O580" t="s">
        <v>1682</v>
      </c>
      <c r="P580" s="14">
        <f t="shared" si="52"/>
        <v>3.8333333333333335</v>
      </c>
      <c r="Q580" s="14">
        <f aca="true" t="shared" si="54" ref="Q580:Q643">STDEV(C580:H580)</f>
        <v>1.6020819787597218</v>
      </c>
      <c r="R580" s="14">
        <f aca="true" t="shared" si="55" ref="R580:R643">AVERAGE(I580:N580)</f>
        <v>4.5</v>
      </c>
      <c r="S580" s="14">
        <f aca="true" t="shared" si="56" ref="S580:S643">STDEV(I580:N580)</f>
        <v>1.0488088481701516</v>
      </c>
      <c r="T580" s="14">
        <f t="shared" si="53"/>
        <v>0.8518518518518519</v>
      </c>
      <c r="U580" s="25" t="str">
        <f aca="true" t="shared" si="57" ref="U580:U643">IF(T580="","",IF(T580&gt;1.99,"**** Limited-UP ****",IF(T580&lt;0.5,"++++ Replete-UP ++++","&lt; 2-fold")))</f>
        <v>&lt; 2-fold</v>
      </c>
      <c r="V580" t="s">
        <v>1483</v>
      </c>
      <c r="W580" t="s">
        <v>1483</v>
      </c>
      <c r="X580" t="s">
        <v>1483</v>
      </c>
      <c r="Y580" t="s">
        <v>1483</v>
      </c>
      <c r="Z580" t="s">
        <v>1483</v>
      </c>
      <c r="AA580" t="s">
        <v>1757</v>
      </c>
      <c r="AB580" t="s">
        <v>1748</v>
      </c>
      <c r="AC580" t="s">
        <v>1483</v>
      </c>
    </row>
    <row r="581" spans="1:29" ht="16.5" customHeight="1">
      <c r="A581" t="s">
        <v>427</v>
      </c>
      <c r="B581" s="5">
        <v>40223</v>
      </c>
      <c r="C581" s="1">
        <v>1</v>
      </c>
      <c r="D581" s="1">
        <v>1</v>
      </c>
      <c r="E581" s="1">
        <v>1</v>
      </c>
      <c r="F581" s="1">
        <v>2</v>
      </c>
      <c r="G581" s="1">
        <v>1</v>
      </c>
      <c r="H581" s="1">
        <v>1</v>
      </c>
      <c r="I581" s="1">
        <v>1</v>
      </c>
      <c r="J581" s="1">
        <v>2</v>
      </c>
      <c r="K581" s="1">
        <v>2</v>
      </c>
      <c r="L581" s="1">
        <v>2</v>
      </c>
      <c r="M581" s="1">
        <v>1</v>
      </c>
      <c r="N581" s="1">
        <v>1</v>
      </c>
      <c r="O581" t="s">
        <v>1478</v>
      </c>
      <c r="P581" s="14">
        <f aca="true" t="shared" si="58" ref="P581:P644">AVERAGE(C581:H581)</f>
        <v>1.1666666666666667</v>
      </c>
      <c r="Q581" s="14">
        <f t="shared" si="54"/>
        <v>0.4082482904638632</v>
      </c>
      <c r="R581" s="14">
        <f t="shared" si="55"/>
        <v>1.5</v>
      </c>
      <c r="S581" s="14">
        <f t="shared" si="56"/>
        <v>0.5477225575051661</v>
      </c>
      <c r="T581" s="14">
        <f aca="true" t="shared" si="59" ref="T581:T644">P581/R581</f>
        <v>0.7777777777777778</v>
      </c>
      <c r="U581" s="25" t="str">
        <f t="shared" si="57"/>
        <v>&lt; 2-fold</v>
      </c>
      <c r="V581">
        <v>28.36563678</v>
      </c>
      <c r="W581">
        <v>36.24509444</v>
      </c>
      <c r="X581">
        <v>0.7826062317745197</v>
      </c>
      <c r="Y581">
        <v>1.2777818006030324</v>
      </c>
      <c r="Z581">
        <v>0.940540996148712</v>
      </c>
      <c r="AA581" t="s">
        <v>1576</v>
      </c>
      <c r="AB581" t="s">
        <v>428</v>
      </c>
      <c r="AC581" t="s">
        <v>429</v>
      </c>
    </row>
    <row r="582" spans="1:29" ht="16.5" customHeight="1">
      <c r="A582" t="s">
        <v>430</v>
      </c>
      <c r="B582" s="5">
        <v>40312</v>
      </c>
      <c r="C582" s="1">
        <v>7</v>
      </c>
      <c r="D582" s="1">
        <v>3</v>
      </c>
      <c r="E582" s="1">
        <v>7</v>
      </c>
      <c r="F582" s="1">
        <v>6</v>
      </c>
      <c r="G582" s="1">
        <v>5</v>
      </c>
      <c r="H582" s="1">
        <v>4</v>
      </c>
      <c r="I582" s="1">
        <v>8</v>
      </c>
      <c r="J582" s="1">
        <v>6</v>
      </c>
      <c r="K582" s="1">
        <v>6</v>
      </c>
      <c r="L582" s="1">
        <v>8</v>
      </c>
      <c r="M582" s="1">
        <v>8</v>
      </c>
      <c r="N582" s="1">
        <v>9</v>
      </c>
      <c r="O582" t="s">
        <v>432</v>
      </c>
      <c r="P582" s="14">
        <f t="shared" si="58"/>
        <v>5.333333333333333</v>
      </c>
      <c r="Q582" s="14">
        <f t="shared" si="54"/>
        <v>1.6329931618554527</v>
      </c>
      <c r="R582" s="14">
        <f t="shared" si="55"/>
        <v>7.5</v>
      </c>
      <c r="S582" s="14">
        <f t="shared" si="56"/>
        <v>1.224744871391589</v>
      </c>
      <c r="T582" s="14">
        <f t="shared" si="59"/>
        <v>0.711111111111111</v>
      </c>
      <c r="U582" s="25" t="str">
        <f t="shared" si="57"/>
        <v>&lt; 2-fold</v>
      </c>
      <c r="V582">
        <v>131.9262687</v>
      </c>
      <c r="W582">
        <v>735.4401101</v>
      </c>
      <c r="X582">
        <v>0.17938410876456223</v>
      </c>
      <c r="Y582">
        <v>5.574629809112459</v>
      </c>
      <c r="Z582">
        <v>1.50469696147503E-14</v>
      </c>
      <c r="AA582" t="s">
        <v>1727</v>
      </c>
      <c r="AB582" t="s">
        <v>431</v>
      </c>
      <c r="AC582" t="s">
        <v>1483</v>
      </c>
    </row>
    <row r="583" spans="1:29" ht="16.5" customHeight="1">
      <c r="A583" t="s">
        <v>433</v>
      </c>
      <c r="B583" s="5">
        <v>40323</v>
      </c>
      <c r="C583" s="1">
        <v>25</v>
      </c>
      <c r="D583" s="1">
        <v>29</v>
      </c>
      <c r="E583" s="1">
        <v>26</v>
      </c>
      <c r="F583" s="1">
        <v>25</v>
      </c>
      <c r="G583" s="1">
        <v>30</v>
      </c>
      <c r="H583" s="1">
        <v>28</v>
      </c>
      <c r="I583" s="1">
        <v>35</v>
      </c>
      <c r="J583" s="1">
        <v>32</v>
      </c>
      <c r="K583" s="1">
        <v>32</v>
      </c>
      <c r="L583" s="1">
        <v>33</v>
      </c>
      <c r="M583" s="1">
        <v>26</v>
      </c>
      <c r="N583" s="1">
        <v>32</v>
      </c>
      <c r="O583" t="s">
        <v>1508</v>
      </c>
      <c r="P583" s="14">
        <f t="shared" si="58"/>
        <v>27.166666666666668</v>
      </c>
      <c r="Q583" s="14">
        <f t="shared" si="54"/>
        <v>2.136976056643281</v>
      </c>
      <c r="R583" s="14">
        <f t="shared" si="55"/>
        <v>31.666666666666668</v>
      </c>
      <c r="S583" s="14">
        <f t="shared" si="56"/>
        <v>3.011090610836324</v>
      </c>
      <c r="T583" s="14">
        <f t="shared" si="59"/>
        <v>0.8578947368421053</v>
      </c>
      <c r="U583" s="25" t="str">
        <f t="shared" si="57"/>
        <v>&lt; 2-fold</v>
      </c>
      <c r="V583">
        <v>79.81092553</v>
      </c>
      <c r="W583">
        <v>282.9352746</v>
      </c>
      <c r="X583">
        <v>0.2820819201240735</v>
      </c>
      <c r="Y583">
        <v>3.5450694591136886</v>
      </c>
      <c r="Z583">
        <v>2.95255989646229E-07</v>
      </c>
      <c r="AA583" t="s">
        <v>1576</v>
      </c>
      <c r="AB583" t="s">
        <v>967</v>
      </c>
      <c r="AC583" t="s">
        <v>434</v>
      </c>
    </row>
    <row r="584" spans="1:29" ht="16.5" customHeight="1">
      <c r="A584" t="s">
        <v>435</v>
      </c>
      <c r="B584" s="5">
        <v>40329</v>
      </c>
      <c r="C584" s="1">
        <v>10</v>
      </c>
      <c r="D584" s="1">
        <v>9</v>
      </c>
      <c r="E584" s="1">
        <v>8</v>
      </c>
      <c r="F584" s="1">
        <v>6</v>
      </c>
      <c r="G584" s="1">
        <v>9</v>
      </c>
      <c r="H584" s="1">
        <v>10</v>
      </c>
      <c r="I584" s="1">
        <v>11</v>
      </c>
      <c r="J584" s="1">
        <v>9</v>
      </c>
      <c r="K584" s="1">
        <v>8</v>
      </c>
      <c r="L584" s="1">
        <v>8</v>
      </c>
      <c r="M584" s="1">
        <v>11</v>
      </c>
      <c r="N584" s="1">
        <v>8</v>
      </c>
      <c r="O584" t="s">
        <v>1560</v>
      </c>
      <c r="P584" s="14">
        <f t="shared" si="58"/>
        <v>8.666666666666666</v>
      </c>
      <c r="Q584" s="14">
        <f t="shared" si="54"/>
        <v>1.505545305418161</v>
      </c>
      <c r="R584" s="14">
        <f t="shared" si="55"/>
        <v>9.166666666666666</v>
      </c>
      <c r="S584" s="14">
        <f t="shared" si="56"/>
        <v>1.4719601443879733</v>
      </c>
      <c r="T584" s="14">
        <f t="shared" si="59"/>
        <v>0.9454545454545454</v>
      </c>
      <c r="U584" s="25" t="str">
        <f t="shared" si="57"/>
        <v>&lt; 2-fold</v>
      </c>
      <c r="V584">
        <v>103.8584339</v>
      </c>
      <c r="W584">
        <v>445.3196845</v>
      </c>
      <c r="X584">
        <v>0.23322219411120595</v>
      </c>
      <c r="Y584">
        <v>4.287756591138045</v>
      </c>
      <c r="Z584">
        <v>3.20556350233662E-10</v>
      </c>
      <c r="AA584" t="s">
        <v>1727</v>
      </c>
      <c r="AB584" t="s">
        <v>436</v>
      </c>
      <c r="AC584" t="s">
        <v>1483</v>
      </c>
    </row>
    <row r="585" spans="1:29" ht="16.5" customHeight="1">
      <c r="A585" t="s">
        <v>437</v>
      </c>
      <c r="B585" s="5">
        <v>40387</v>
      </c>
      <c r="C585" s="1">
        <v>1</v>
      </c>
      <c r="D585" s="1">
        <v>1</v>
      </c>
      <c r="E585" s="1">
        <v>1</v>
      </c>
      <c r="F585" s="1">
        <v>1</v>
      </c>
      <c r="G585" s="1">
        <v>2</v>
      </c>
      <c r="H585" s="1">
        <v>1</v>
      </c>
      <c r="I585" s="1">
        <v>1</v>
      </c>
      <c r="J585" s="1">
        <v>2</v>
      </c>
      <c r="K585" s="1">
        <v>2</v>
      </c>
      <c r="L585" s="1">
        <v>2</v>
      </c>
      <c r="M585" s="1">
        <v>3</v>
      </c>
      <c r="N585" s="1">
        <v>1</v>
      </c>
      <c r="O585" t="s">
        <v>1332</v>
      </c>
      <c r="P585" s="14">
        <f t="shared" si="58"/>
        <v>1.1666666666666667</v>
      </c>
      <c r="Q585" s="14">
        <f t="shared" si="54"/>
        <v>0.4082482904638632</v>
      </c>
      <c r="R585" s="14">
        <f t="shared" si="55"/>
        <v>1.8333333333333333</v>
      </c>
      <c r="S585" s="14">
        <f t="shared" si="56"/>
        <v>0.7527726527090809</v>
      </c>
      <c r="T585" s="14">
        <f t="shared" si="59"/>
        <v>0.6363636363636365</v>
      </c>
      <c r="U585" s="25" t="str">
        <f t="shared" si="57"/>
        <v>&lt; 2-fold</v>
      </c>
      <c r="V585">
        <v>443.9482733</v>
      </c>
      <c r="W585">
        <v>1799.720625</v>
      </c>
      <c r="X585">
        <v>0.2466762158154408</v>
      </c>
      <c r="Y585">
        <v>4.053897116486431</v>
      </c>
      <c r="Z585">
        <v>1.44627748343219E-09</v>
      </c>
      <c r="AA585" t="s">
        <v>1727</v>
      </c>
      <c r="AB585" t="s">
        <v>438</v>
      </c>
      <c r="AC585" t="s">
        <v>1483</v>
      </c>
    </row>
    <row r="586" spans="1:29" ht="16.5" customHeight="1">
      <c r="A586" t="s">
        <v>439</v>
      </c>
      <c r="B586" s="5">
        <v>40391</v>
      </c>
      <c r="C586" s="1">
        <v>15</v>
      </c>
      <c r="D586" s="1">
        <v>16</v>
      </c>
      <c r="E586" s="1">
        <v>14</v>
      </c>
      <c r="F586" s="1">
        <v>16</v>
      </c>
      <c r="G586" s="1">
        <v>16</v>
      </c>
      <c r="H586" s="1">
        <v>16</v>
      </c>
      <c r="I586" s="1">
        <v>14</v>
      </c>
      <c r="J586" s="1">
        <v>11</v>
      </c>
      <c r="K586" s="1">
        <v>11</v>
      </c>
      <c r="L586" s="1">
        <v>8</v>
      </c>
      <c r="M586" s="1">
        <v>14</v>
      </c>
      <c r="N586" s="1">
        <v>10</v>
      </c>
      <c r="O586" t="s">
        <v>443</v>
      </c>
      <c r="P586" s="14">
        <f t="shared" si="58"/>
        <v>15.5</v>
      </c>
      <c r="Q586" s="14">
        <f t="shared" si="54"/>
        <v>0.8366600265340756</v>
      </c>
      <c r="R586" s="14">
        <f t="shared" si="55"/>
        <v>11.333333333333334</v>
      </c>
      <c r="S586" s="14">
        <f t="shared" si="56"/>
        <v>2.3380903889000257</v>
      </c>
      <c r="T586" s="14">
        <f t="shared" si="59"/>
        <v>1.3676470588235294</v>
      </c>
      <c r="U586" s="25" t="str">
        <f t="shared" si="57"/>
        <v>&lt; 2-fold</v>
      </c>
      <c r="V586">
        <v>531.5020498</v>
      </c>
      <c r="W586">
        <v>332.9918258</v>
      </c>
      <c r="X586">
        <v>1.5961414323702596</v>
      </c>
      <c r="Y586">
        <v>0.6265108966659718</v>
      </c>
      <c r="Z586">
        <v>0.477196434390474</v>
      </c>
      <c r="AA586" t="s">
        <v>440</v>
      </c>
      <c r="AB586" t="s">
        <v>441</v>
      </c>
      <c r="AC586" t="s">
        <v>442</v>
      </c>
    </row>
    <row r="587" spans="1:29" ht="16.5" customHeight="1">
      <c r="A587" t="s">
        <v>444</v>
      </c>
      <c r="B587" s="5">
        <v>40393</v>
      </c>
      <c r="C587" s="1">
        <v>8</v>
      </c>
      <c r="D587" s="1">
        <v>10</v>
      </c>
      <c r="E587" s="1">
        <v>8</v>
      </c>
      <c r="F587" s="1">
        <v>6</v>
      </c>
      <c r="G587" s="1">
        <v>7</v>
      </c>
      <c r="H587" s="1">
        <v>7</v>
      </c>
      <c r="I587" s="1">
        <v>7</v>
      </c>
      <c r="J587" s="1">
        <v>2</v>
      </c>
      <c r="K587" s="1">
        <v>8</v>
      </c>
      <c r="L587" s="1">
        <v>3</v>
      </c>
      <c r="M587" s="1">
        <v>5</v>
      </c>
      <c r="N587" s="1">
        <v>5</v>
      </c>
      <c r="O587" t="s">
        <v>445</v>
      </c>
      <c r="P587" s="14">
        <f t="shared" si="58"/>
        <v>7.666666666666667</v>
      </c>
      <c r="Q587" s="14">
        <f t="shared" si="54"/>
        <v>1.366260102127945</v>
      </c>
      <c r="R587" s="14">
        <f t="shared" si="55"/>
        <v>5</v>
      </c>
      <c r="S587" s="14">
        <f t="shared" si="56"/>
        <v>2.280350850198276</v>
      </c>
      <c r="T587" s="14">
        <f t="shared" si="59"/>
        <v>1.5333333333333334</v>
      </c>
      <c r="U587" s="25" t="str">
        <f t="shared" si="57"/>
        <v>&lt; 2-fold</v>
      </c>
      <c r="V587">
        <v>113.8347996</v>
      </c>
      <c r="W587">
        <v>60.03592735</v>
      </c>
      <c r="X587">
        <v>1.8961112891012917</v>
      </c>
      <c r="Y587">
        <v>0.5273952039355108</v>
      </c>
      <c r="Z587">
        <v>0.148647825454717</v>
      </c>
      <c r="AA587" t="s">
        <v>1739</v>
      </c>
      <c r="AB587" t="s">
        <v>1740</v>
      </c>
      <c r="AC587" t="s">
        <v>1741</v>
      </c>
    </row>
    <row r="588" spans="1:29" ht="16.5" customHeight="1">
      <c r="A588" t="s">
        <v>446</v>
      </c>
      <c r="B588" s="5">
        <v>40483</v>
      </c>
      <c r="C588" s="1">
        <v>3</v>
      </c>
      <c r="D588" s="1">
        <v>3</v>
      </c>
      <c r="E588" s="1">
        <v>2</v>
      </c>
      <c r="F588" s="1">
        <v>2</v>
      </c>
      <c r="G588" s="1">
        <v>4</v>
      </c>
      <c r="H588" s="1">
        <v>2</v>
      </c>
      <c r="I588" s="1">
        <v>3</v>
      </c>
      <c r="J588" s="1">
        <v>3</v>
      </c>
      <c r="K588" s="1">
        <v>4</v>
      </c>
      <c r="L588" s="1">
        <v>1</v>
      </c>
      <c r="M588" s="1">
        <v>3</v>
      </c>
      <c r="N588" s="1">
        <v>1</v>
      </c>
      <c r="O588" t="s">
        <v>1699</v>
      </c>
      <c r="P588" s="14">
        <f t="shared" si="58"/>
        <v>2.6666666666666665</v>
      </c>
      <c r="Q588" s="14">
        <f t="shared" si="54"/>
        <v>0.8164965809277264</v>
      </c>
      <c r="R588" s="14">
        <f t="shared" si="55"/>
        <v>2.5</v>
      </c>
      <c r="S588" s="14">
        <f t="shared" si="56"/>
        <v>1.224744871391589</v>
      </c>
      <c r="T588" s="14">
        <f t="shared" si="59"/>
        <v>1.0666666666666667</v>
      </c>
      <c r="U588" s="25" t="str">
        <f t="shared" si="57"/>
        <v>&lt; 2-fold</v>
      </c>
      <c r="V588">
        <v>77.57741083</v>
      </c>
      <c r="W588">
        <v>82.94857516</v>
      </c>
      <c r="X588">
        <v>0.9352470573528294</v>
      </c>
      <c r="Y588">
        <v>1.0692361896657026</v>
      </c>
      <c r="Z588">
        <v>1</v>
      </c>
      <c r="AA588" t="s">
        <v>1696</v>
      </c>
      <c r="AB588" t="s">
        <v>447</v>
      </c>
      <c r="AC588" t="s">
        <v>1698</v>
      </c>
    </row>
    <row r="589" spans="1:29" ht="16.5" customHeight="1">
      <c r="A589" t="s">
        <v>448</v>
      </c>
      <c r="B589" s="5">
        <v>40489</v>
      </c>
      <c r="C589" s="1">
        <v>1</v>
      </c>
      <c r="D589" s="1">
        <v>1</v>
      </c>
      <c r="E589" s="1">
        <v>1</v>
      </c>
      <c r="F589" s="1">
        <v>1</v>
      </c>
      <c r="G589" s="1">
        <v>1</v>
      </c>
      <c r="H589" s="1">
        <v>1</v>
      </c>
      <c r="I589" s="1">
        <v>1</v>
      </c>
      <c r="J589" s="1">
        <v>1</v>
      </c>
      <c r="K589" s="1">
        <v>1</v>
      </c>
      <c r="L589" s="1">
        <v>1</v>
      </c>
      <c r="M589" s="1">
        <v>1</v>
      </c>
      <c r="N589" s="1">
        <v>2</v>
      </c>
      <c r="O589" t="s">
        <v>1542</v>
      </c>
      <c r="P589" s="14">
        <f t="shared" si="58"/>
        <v>1</v>
      </c>
      <c r="Q589" s="14">
        <f t="shared" si="54"/>
        <v>0</v>
      </c>
      <c r="R589" s="14">
        <f t="shared" si="55"/>
        <v>1.1666666666666667</v>
      </c>
      <c r="S589" s="14">
        <f t="shared" si="56"/>
        <v>0.4082482904638632</v>
      </c>
      <c r="T589" s="14">
        <f t="shared" si="59"/>
        <v>0.8571428571428571</v>
      </c>
      <c r="U589" s="25" t="str">
        <f t="shared" si="57"/>
        <v>&lt; 2-fold</v>
      </c>
      <c r="V589">
        <v>225.9572379</v>
      </c>
      <c r="W589">
        <v>192.2427035</v>
      </c>
      <c r="X589">
        <v>1.1753748453709194</v>
      </c>
      <c r="Y589">
        <v>0.8507924122575762</v>
      </c>
      <c r="Z589">
        <v>1</v>
      </c>
      <c r="AA589" t="s">
        <v>1483</v>
      </c>
      <c r="AB589" t="s">
        <v>449</v>
      </c>
      <c r="AC589" t="s">
        <v>1483</v>
      </c>
    </row>
    <row r="590" spans="1:29" ht="16.5" customHeight="1">
      <c r="A590" t="s">
        <v>450</v>
      </c>
      <c r="B590" s="5">
        <v>40522</v>
      </c>
      <c r="C590" s="1">
        <v>15</v>
      </c>
      <c r="D590" s="1">
        <v>15</v>
      </c>
      <c r="E590" s="1">
        <v>14</v>
      </c>
      <c r="F590" s="1">
        <v>11</v>
      </c>
      <c r="G590" s="1">
        <v>13</v>
      </c>
      <c r="H590" s="1">
        <v>9</v>
      </c>
      <c r="I590" s="1">
        <v>16</v>
      </c>
      <c r="J590" s="1">
        <v>18</v>
      </c>
      <c r="K590" s="1">
        <v>13</v>
      </c>
      <c r="L590" s="1">
        <v>11</v>
      </c>
      <c r="M590" s="1">
        <v>14</v>
      </c>
      <c r="N590" s="1">
        <v>14</v>
      </c>
      <c r="O590" t="s">
        <v>1394</v>
      </c>
      <c r="P590" s="14">
        <f t="shared" si="58"/>
        <v>12.833333333333334</v>
      </c>
      <c r="Q590" s="14">
        <f t="shared" si="54"/>
        <v>2.4013884872437186</v>
      </c>
      <c r="R590" s="14">
        <f t="shared" si="55"/>
        <v>14.333333333333334</v>
      </c>
      <c r="S590" s="14">
        <f t="shared" si="56"/>
        <v>2.42212028327799</v>
      </c>
      <c r="T590" s="14">
        <f t="shared" si="59"/>
        <v>0.8953488372093024</v>
      </c>
      <c r="U590" s="25" t="str">
        <f t="shared" si="57"/>
        <v>&lt; 2-fold</v>
      </c>
      <c r="V590">
        <v>259.6833099</v>
      </c>
      <c r="W590">
        <v>256.9888965</v>
      </c>
      <c r="X590">
        <v>1.0104845518101984</v>
      </c>
      <c r="Y590">
        <v>0.9896242334517472</v>
      </c>
      <c r="Z590">
        <v>1</v>
      </c>
      <c r="AA590" t="s">
        <v>1757</v>
      </c>
      <c r="AB590" t="s">
        <v>451</v>
      </c>
      <c r="AC590" t="s">
        <v>1499</v>
      </c>
    </row>
    <row r="591" spans="1:29" ht="16.5" customHeight="1">
      <c r="A591" t="s">
        <v>452</v>
      </c>
      <c r="B591" s="5">
        <v>40630</v>
      </c>
      <c r="C591" s="1">
        <v>15</v>
      </c>
      <c r="D591" s="1">
        <v>17</v>
      </c>
      <c r="E591" s="1">
        <v>9</v>
      </c>
      <c r="F591" s="1">
        <v>10</v>
      </c>
      <c r="G591" s="1">
        <v>13</v>
      </c>
      <c r="H591" s="1">
        <v>12</v>
      </c>
      <c r="I591" s="1">
        <v>17</v>
      </c>
      <c r="J591" s="1">
        <v>11</v>
      </c>
      <c r="K591" s="1">
        <v>15</v>
      </c>
      <c r="L591" s="1">
        <v>15</v>
      </c>
      <c r="M591" s="1">
        <v>13</v>
      </c>
      <c r="N591" s="1">
        <v>13</v>
      </c>
      <c r="O591" t="s">
        <v>1380</v>
      </c>
      <c r="P591" s="14">
        <f t="shared" si="58"/>
        <v>12.666666666666666</v>
      </c>
      <c r="Q591" s="14">
        <f t="shared" si="54"/>
        <v>3.011090610836325</v>
      </c>
      <c r="R591" s="14">
        <f t="shared" si="55"/>
        <v>14</v>
      </c>
      <c r="S591" s="14">
        <f t="shared" si="56"/>
        <v>2.0976176963403033</v>
      </c>
      <c r="T591" s="14">
        <f t="shared" si="59"/>
        <v>0.9047619047619048</v>
      </c>
      <c r="U591" s="25" t="str">
        <f t="shared" si="57"/>
        <v>&lt; 2-fold</v>
      </c>
      <c r="V591">
        <v>569.3228988</v>
      </c>
      <c r="W591">
        <v>637.003543</v>
      </c>
      <c r="X591">
        <v>0.8937515419753324</v>
      </c>
      <c r="Y591">
        <v>1.1188791884933051</v>
      </c>
      <c r="Z591">
        <v>1</v>
      </c>
      <c r="AA591" t="s">
        <v>1483</v>
      </c>
      <c r="AB591" t="s">
        <v>716</v>
      </c>
      <c r="AC591" t="s">
        <v>1483</v>
      </c>
    </row>
    <row r="592" spans="1:29" ht="16.5" customHeight="1">
      <c r="A592" t="s">
        <v>453</v>
      </c>
      <c r="B592" s="5">
        <v>40655</v>
      </c>
      <c r="C592" s="1">
        <v>8</v>
      </c>
      <c r="D592" s="1">
        <v>6</v>
      </c>
      <c r="E592" s="1">
        <v>9</v>
      </c>
      <c r="F592" s="1">
        <v>6</v>
      </c>
      <c r="G592" s="1">
        <v>8</v>
      </c>
      <c r="H592" s="1">
        <v>6</v>
      </c>
      <c r="I592" s="1">
        <v>9</v>
      </c>
      <c r="J592" s="1">
        <v>6</v>
      </c>
      <c r="K592" s="1">
        <v>8</v>
      </c>
      <c r="L592" s="1">
        <v>7</v>
      </c>
      <c r="M592" s="1">
        <v>6</v>
      </c>
      <c r="N592" s="1">
        <v>10</v>
      </c>
      <c r="O592" t="s">
        <v>1560</v>
      </c>
      <c r="P592" s="14">
        <f t="shared" si="58"/>
        <v>7.166666666666667</v>
      </c>
      <c r="Q592" s="14">
        <f t="shared" si="54"/>
        <v>1.3291601358251244</v>
      </c>
      <c r="R592" s="14">
        <f t="shared" si="55"/>
        <v>7.666666666666667</v>
      </c>
      <c r="S592" s="14">
        <f t="shared" si="56"/>
        <v>1.632993161855451</v>
      </c>
      <c r="T592" s="14">
        <f t="shared" si="59"/>
        <v>0.9347826086956522</v>
      </c>
      <c r="U592" s="25" t="str">
        <f t="shared" si="57"/>
        <v>&lt; 2-fold</v>
      </c>
      <c r="V592">
        <v>62.83621376</v>
      </c>
      <c r="W592">
        <v>61.63262755</v>
      </c>
      <c r="X592">
        <v>1.0195283936097577</v>
      </c>
      <c r="Y592">
        <v>0.9808456598833749</v>
      </c>
      <c r="Z592">
        <v>1</v>
      </c>
      <c r="AA592" t="s">
        <v>454</v>
      </c>
      <c r="AB592" t="s">
        <v>821</v>
      </c>
      <c r="AC592" t="s">
        <v>455</v>
      </c>
    </row>
    <row r="593" spans="1:29" ht="16.5" customHeight="1">
      <c r="A593" t="s">
        <v>456</v>
      </c>
      <c r="B593" s="5">
        <v>40669</v>
      </c>
      <c r="C593" s="1">
        <v>5</v>
      </c>
      <c r="D593" s="1">
        <v>3</v>
      </c>
      <c r="E593" s="1">
        <v>3</v>
      </c>
      <c r="F593" s="1">
        <v>3</v>
      </c>
      <c r="G593" s="1">
        <v>4</v>
      </c>
      <c r="H593" s="1">
        <v>5</v>
      </c>
      <c r="I593" s="1">
        <v>5</v>
      </c>
      <c r="J593" s="1">
        <v>6</v>
      </c>
      <c r="K593" s="1">
        <v>7</v>
      </c>
      <c r="L593" s="1">
        <v>5</v>
      </c>
      <c r="M593" s="1">
        <v>5</v>
      </c>
      <c r="N593" s="1">
        <v>5</v>
      </c>
      <c r="O593" t="s">
        <v>1635</v>
      </c>
      <c r="P593" s="14">
        <f t="shared" si="58"/>
        <v>3.8333333333333335</v>
      </c>
      <c r="Q593" s="14">
        <f t="shared" si="54"/>
        <v>0.9831920802501746</v>
      </c>
      <c r="R593" s="14">
        <f t="shared" si="55"/>
        <v>5.5</v>
      </c>
      <c r="S593" s="14">
        <f t="shared" si="56"/>
        <v>0.8366600265340756</v>
      </c>
      <c r="T593" s="14">
        <f t="shared" si="59"/>
        <v>0.696969696969697</v>
      </c>
      <c r="U593" s="25" t="str">
        <f t="shared" si="57"/>
        <v>&lt; 2-fold</v>
      </c>
      <c r="V593">
        <v>204.2176947</v>
      </c>
      <c r="W593">
        <v>934.2292844</v>
      </c>
      <c r="X593">
        <v>0.21859483331349103</v>
      </c>
      <c r="Y593">
        <v>4.574673540274764</v>
      </c>
      <c r="Z593">
        <v>1.8495511898913E-11</v>
      </c>
      <c r="AA593" t="s">
        <v>246</v>
      </c>
      <c r="AB593" t="s">
        <v>497</v>
      </c>
      <c r="AC593" t="s">
        <v>1483</v>
      </c>
    </row>
    <row r="594" spans="1:29" ht="16.5" customHeight="1">
      <c r="A594" t="s">
        <v>498</v>
      </c>
      <c r="B594" s="5">
        <v>40713</v>
      </c>
      <c r="C594" s="1">
        <v>2</v>
      </c>
      <c r="D594" s="1">
        <v>2</v>
      </c>
      <c r="E594" s="1">
        <v>2</v>
      </c>
      <c r="F594" s="1">
        <v>1</v>
      </c>
      <c r="G594" s="1">
        <v>3</v>
      </c>
      <c r="H594" s="1">
        <v>2</v>
      </c>
      <c r="I594" s="1">
        <v>3</v>
      </c>
      <c r="J594" s="1">
        <v>2</v>
      </c>
      <c r="K594" s="1">
        <v>1</v>
      </c>
      <c r="L594" s="1">
        <v>1</v>
      </c>
      <c r="M594" s="1">
        <v>1</v>
      </c>
      <c r="N594" s="1">
        <v>1</v>
      </c>
      <c r="O594" t="s">
        <v>963</v>
      </c>
      <c r="P594" s="14">
        <f t="shared" si="58"/>
        <v>2</v>
      </c>
      <c r="Q594" s="14">
        <f t="shared" si="54"/>
        <v>0.6324555320336759</v>
      </c>
      <c r="R594" s="14">
        <f t="shared" si="55"/>
        <v>1.5</v>
      </c>
      <c r="S594" s="14">
        <f t="shared" si="56"/>
        <v>0.8366600265340756</v>
      </c>
      <c r="T594" s="14">
        <f t="shared" si="59"/>
        <v>1.3333333333333333</v>
      </c>
      <c r="U594" s="25" t="str">
        <f t="shared" si="57"/>
        <v>&lt; 2-fold</v>
      </c>
      <c r="V594">
        <v>136.7655506</v>
      </c>
      <c r="W594">
        <v>99.79376222</v>
      </c>
      <c r="X594">
        <v>1.3704819575645817</v>
      </c>
      <c r="Y594">
        <v>0.7296703137756387</v>
      </c>
      <c r="Z594">
        <v>0.866222063311413</v>
      </c>
      <c r="AA594" t="s">
        <v>732</v>
      </c>
      <c r="AB594" t="s">
        <v>733</v>
      </c>
      <c r="AC594" t="s">
        <v>734</v>
      </c>
    </row>
    <row r="595" spans="1:29" ht="16.5" customHeight="1">
      <c r="A595" t="s">
        <v>250</v>
      </c>
      <c r="B595" s="5">
        <v>40728</v>
      </c>
      <c r="C595" s="1">
        <v>12</v>
      </c>
      <c r="D595" s="1">
        <v>10</v>
      </c>
      <c r="E595" s="1">
        <v>11</v>
      </c>
      <c r="F595" s="1">
        <v>9</v>
      </c>
      <c r="G595" s="1">
        <v>12</v>
      </c>
      <c r="H595" s="1">
        <v>11</v>
      </c>
      <c r="I595" s="1">
        <v>6</v>
      </c>
      <c r="J595" s="1">
        <v>10</v>
      </c>
      <c r="K595" s="1">
        <v>10</v>
      </c>
      <c r="L595" s="1">
        <v>6</v>
      </c>
      <c r="M595" s="1">
        <v>8</v>
      </c>
      <c r="N595" s="1">
        <v>7</v>
      </c>
      <c r="O595" t="s">
        <v>1309</v>
      </c>
      <c r="P595" s="14">
        <f t="shared" si="58"/>
        <v>10.833333333333334</v>
      </c>
      <c r="Q595" s="14">
        <f t="shared" si="54"/>
        <v>1.1690451944500122</v>
      </c>
      <c r="R595" s="14">
        <f t="shared" si="55"/>
        <v>7.833333333333333</v>
      </c>
      <c r="S595" s="14">
        <f t="shared" si="56"/>
        <v>1.8348478592697168</v>
      </c>
      <c r="T595" s="14">
        <f t="shared" si="59"/>
        <v>1.3829787234042554</v>
      </c>
      <c r="U595" s="25" t="str">
        <f t="shared" si="57"/>
        <v>&lt; 2-fold</v>
      </c>
      <c r="V595">
        <v>242.1874447</v>
      </c>
      <c r="W595">
        <v>221.6219871</v>
      </c>
      <c r="X595">
        <v>1.0927952044339375</v>
      </c>
      <c r="Y595">
        <v>0.91508454277853</v>
      </c>
      <c r="Z595">
        <v>1</v>
      </c>
      <c r="AA595" t="s">
        <v>1804</v>
      </c>
      <c r="AB595" t="s">
        <v>352</v>
      </c>
      <c r="AC595" t="s">
        <v>1499</v>
      </c>
    </row>
    <row r="596" spans="1:29" ht="16.5" customHeight="1">
      <c r="A596" t="s">
        <v>353</v>
      </c>
      <c r="B596" s="5">
        <v>40747</v>
      </c>
      <c r="C596" s="1">
        <v>2</v>
      </c>
      <c r="D596" s="1">
        <v>3</v>
      </c>
      <c r="E596" s="1">
        <v>1</v>
      </c>
      <c r="F596" s="1">
        <v>1</v>
      </c>
      <c r="G596" s="1">
        <v>1</v>
      </c>
      <c r="H596" s="1">
        <v>2</v>
      </c>
      <c r="I596" s="1">
        <v>2</v>
      </c>
      <c r="J596" s="1">
        <v>2</v>
      </c>
      <c r="K596" s="1">
        <v>3</v>
      </c>
      <c r="L596" s="1">
        <v>2</v>
      </c>
      <c r="M596" s="1">
        <v>3</v>
      </c>
      <c r="N596" s="1">
        <v>2</v>
      </c>
      <c r="O596" t="s">
        <v>963</v>
      </c>
      <c r="P596" s="14">
        <f t="shared" si="58"/>
        <v>1.6666666666666667</v>
      </c>
      <c r="Q596" s="14">
        <f t="shared" si="54"/>
        <v>0.8164965809277259</v>
      </c>
      <c r="R596" s="14">
        <f t="shared" si="55"/>
        <v>2.3333333333333335</v>
      </c>
      <c r="S596" s="14">
        <f t="shared" si="56"/>
        <v>0.5163977794943228</v>
      </c>
      <c r="T596" s="14">
        <f t="shared" si="59"/>
        <v>0.7142857142857143</v>
      </c>
      <c r="U596" s="25" t="str">
        <f t="shared" si="57"/>
        <v>&lt; 2-fold</v>
      </c>
      <c r="V596" t="s">
        <v>1483</v>
      </c>
      <c r="W596" t="s">
        <v>1483</v>
      </c>
      <c r="X596" t="s">
        <v>1483</v>
      </c>
      <c r="Y596" t="s">
        <v>1483</v>
      </c>
      <c r="Z596" t="s">
        <v>1483</v>
      </c>
      <c r="AA596" t="s">
        <v>1776</v>
      </c>
      <c r="AB596" t="s">
        <v>1483</v>
      </c>
      <c r="AC596" t="s">
        <v>1483</v>
      </c>
    </row>
    <row r="597" spans="1:29" ht="16.5" customHeight="1">
      <c r="A597" t="s">
        <v>354</v>
      </c>
      <c r="B597" s="5">
        <v>40771</v>
      </c>
      <c r="C597" s="1">
        <v>11</v>
      </c>
      <c r="D597" s="1">
        <v>10</v>
      </c>
      <c r="E597" s="1">
        <v>12</v>
      </c>
      <c r="F597" s="1">
        <v>9</v>
      </c>
      <c r="G597" s="1">
        <v>9</v>
      </c>
      <c r="H597" s="1">
        <v>9</v>
      </c>
      <c r="I597" s="1">
        <v>8</v>
      </c>
      <c r="J597" s="1">
        <v>8</v>
      </c>
      <c r="K597" s="1">
        <v>8</v>
      </c>
      <c r="L597" s="1">
        <v>6</v>
      </c>
      <c r="M597" s="1">
        <v>4</v>
      </c>
      <c r="N597" s="1">
        <v>9</v>
      </c>
      <c r="O597" t="s">
        <v>1654</v>
      </c>
      <c r="P597" s="14">
        <f t="shared" si="58"/>
        <v>10</v>
      </c>
      <c r="Q597" s="14">
        <f t="shared" si="54"/>
        <v>1.2649110640673518</v>
      </c>
      <c r="R597" s="14">
        <f t="shared" si="55"/>
        <v>7.166666666666667</v>
      </c>
      <c r="S597" s="14">
        <f t="shared" si="56"/>
        <v>1.8348478592697168</v>
      </c>
      <c r="T597" s="14">
        <f t="shared" si="59"/>
        <v>1.3953488372093024</v>
      </c>
      <c r="U597" s="25" t="str">
        <f t="shared" si="57"/>
        <v>&lt; 2-fold</v>
      </c>
      <c r="V597">
        <v>148.3053766</v>
      </c>
      <c r="W597">
        <v>68.49843839</v>
      </c>
      <c r="X597">
        <v>2.165091352238052</v>
      </c>
      <c r="Y597">
        <v>0.4618742756356684</v>
      </c>
      <c r="Z597">
        <v>0.0318693400214624</v>
      </c>
      <c r="AA597" t="s">
        <v>440</v>
      </c>
      <c r="AB597" t="s">
        <v>441</v>
      </c>
      <c r="AC597" t="s">
        <v>442</v>
      </c>
    </row>
    <row r="598" spans="1:29" ht="16.5" customHeight="1">
      <c r="A598" t="s">
        <v>355</v>
      </c>
      <c r="B598" s="5">
        <v>40774</v>
      </c>
      <c r="C598" s="1">
        <v>3</v>
      </c>
      <c r="D598" s="1">
        <v>2</v>
      </c>
      <c r="E598" s="1">
        <v>2</v>
      </c>
      <c r="F598" s="1">
        <v>1</v>
      </c>
      <c r="G598" s="1">
        <v>5</v>
      </c>
      <c r="H598" s="1">
        <v>2</v>
      </c>
      <c r="I598" s="1">
        <v>2</v>
      </c>
      <c r="J598" s="1">
        <v>2</v>
      </c>
      <c r="K598" s="1">
        <v>3</v>
      </c>
      <c r="L598" s="1">
        <v>1</v>
      </c>
      <c r="M598" s="1">
        <v>3</v>
      </c>
      <c r="N598" s="1">
        <v>3</v>
      </c>
      <c r="O598" t="s">
        <v>1569</v>
      </c>
      <c r="P598" s="14">
        <f t="shared" si="58"/>
        <v>2.5</v>
      </c>
      <c r="Q598" s="14">
        <f t="shared" si="54"/>
        <v>1.378404875209022</v>
      </c>
      <c r="R598" s="14">
        <f t="shared" si="55"/>
        <v>2.3333333333333335</v>
      </c>
      <c r="S598" s="14">
        <f t="shared" si="56"/>
        <v>0.8164965809277264</v>
      </c>
      <c r="T598" s="14">
        <f t="shared" si="59"/>
        <v>1.0714285714285714</v>
      </c>
      <c r="U598" s="25" t="str">
        <f t="shared" si="57"/>
        <v>&lt; 2-fold</v>
      </c>
      <c r="V598">
        <v>107.1342555</v>
      </c>
      <c r="W598">
        <v>137.1565468</v>
      </c>
      <c r="X598">
        <v>0.7811093090308103</v>
      </c>
      <c r="Y598">
        <v>1.2802305496023165</v>
      </c>
      <c r="Z598">
        <v>0.930026391203962</v>
      </c>
      <c r="AA598" t="s">
        <v>356</v>
      </c>
      <c r="AB598" t="s">
        <v>357</v>
      </c>
      <c r="AC598" t="s">
        <v>358</v>
      </c>
    </row>
    <row r="599" spans="1:29" ht="16.5" customHeight="1">
      <c r="A599" t="s">
        <v>359</v>
      </c>
      <c r="B599" s="5">
        <v>40788</v>
      </c>
      <c r="C599" s="1">
        <v>2</v>
      </c>
      <c r="D599" s="1">
        <v>1</v>
      </c>
      <c r="E599" s="1">
        <v>1</v>
      </c>
      <c r="F599" s="1">
        <v>1</v>
      </c>
      <c r="G599" s="1">
        <v>1</v>
      </c>
      <c r="H599" s="1">
        <v>1</v>
      </c>
      <c r="I599" s="1">
        <v>2</v>
      </c>
      <c r="J599" s="1">
        <v>3</v>
      </c>
      <c r="K599" s="1">
        <v>1</v>
      </c>
      <c r="L599" s="1">
        <v>2</v>
      </c>
      <c r="M599" s="1">
        <v>1</v>
      </c>
      <c r="N599" s="1">
        <v>1</v>
      </c>
      <c r="O599" t="s">
        <v>1602</v>
      </c>
      <c r="P599" s="14">
        <f t="shared" si="58"/>
        <v>1.1666666666666667</v>
      </c>
      <c r="Q599" s="14">
        <f t="shared" si="54"/>
        <v>0.4082482904638632</v>
      </c>
      <c r="R599" s="14">
        <f t="shared" si="55"/>
        <v>1.6666666666666667</v>
      </c>
      <c r="S599" s="14">
        <f t="shared" si="56"/>
        <v>0.8164965809277259</v>
      </c>
      <c r="T599" s="14">
        <f t="shared" si="59"/>
        <v>0.7000000000000001</v>
      </c>
      <c r="U599" s="25" t="str">
        <f t="shared" si="57"/>
        <v>&lt; 2-fold</v>
      </c>
      <c r="V599">
        <v>125.0023731</v>
      </c>
      <c r="W599">
        <v>199.4278544</v>
      </c>
      <c r="X599">
        <v>0.6268049840684642</v>
      </c>
      <c r="Y599">
        <v>1.595392546991574</v>
      </c>
      <c r="Z599">
        <v>0.556084276370997</v>
      </c>
      <c r="AA599" t="s">
        <v>1483</v>
      </c>
      <c r="AB599" t="s">
        <v>258</v>
      </c>
      <c r="AC599" t="s">
        <v>1483</v>
      </c>
    </row>
    <row r="600" spans="1:29" ht="16.5" customHeight="1">
      <c r="A600" t="s">
        <v>259</v>
      </c>
      <c r="B600" s="5">
        <v>40958</v>
      </c>
      <c r="C600" s="1">
        <v>3</v>
      </c>
      <c r="D600" s="1">
        <v>3</v>
      </c>
      <c r="E600" s="1">
        <v>3</v>
      </c>
      <c r="F600" s="1">
        <v>4</v>
      </c>
      <c r="G600" s="1">
        <v>4</v>
      </c>
      <c r="H600" s="1">
        <v>5</v>
      </c>
      <c r="I600" s="1">
        <v>2</v>
      </c>
      <c r="J600" s="1">
        <v>3</v>
      </c>
      <c r="K600" s="1">
        <v>2</v>
      </c>
      <c r="L600" s="1">
        <v>1</v>
      </c>
      <c r="M600" s="1">
        <v>2</v>
      </c>
      <c r="N600" s="1">
        <v>2</v>
      </c>
      <c r="O600" t="s">
        <v>806</v>
      </c>
      <c r="P600" s="14">
        <f t="shared" si="58"/>
        <v>3.6666666666666665</v>
      </c>
      <c r="Q600" s="14">
        <f t="shared" si="54"/>
        <v>0.8164965809277255</v>
      </c>
      <c r="R600" s="14">
        <f t="shared" si="55"/>
        <v>2</v>
      </c>
      <c r="S600" s="14">
        <f t="shared" si="56"/>
        <v>0.6324555320336759</v>
      </c>
      <c r="T600" s="14">
        <f t="shared" si="59"/>
        <v>1.8333333333333333</v>
      </c>
      <c r="U600" s="25" t="str">
        <f t="shared" si="57"/>
        <v>&lt; 2-fold</v>
      </c>
      <c r="V600">
        <v>224.5426786</v>
      </c>
      <c r="W600">
        <v>99.6340922</v>
      </c>
      <c r="X600">
        <v>2.2536731518491218</v>
      </c>
      <c r="Y600">
        <v>0.44372006614158205</v>
      </c>
      <c r="Z600">
        <v>0.0165312975746233</v>
      </c>
      <c r="AA600" t="s">
        <v>771</v>
      </c>
      <c r="AB600" t="s">
        <v>772</v>
      </c>
      <c r="AC600" t="s">
        <v>773</v>
      </c>
    </row>
    <row r="601" spans="1:29" ht="16.5" customHeight="1">
      <c r="A601" t="s">
        <v>367</v>
      </c>
      <c r="B601" s="5">
        <v>41005</v>
      </c>
      <c r="C601" s="1">
        <v>5</v>
      </c>
      <c r="D601" s="1">
        <v>5</v>
      </c>
      <c r="E601" s="1">
        <v>4</v>
      </c>
      <c r="F601" s="1">
        <v>4</v>
      </c>
      <c r="G601" s="1">
        <v>4</v>
      </c>
      <c r="H601" s="1">
        <v>4</v>
      </c>
      <c r="I601" s="1">
        <v>2</v>
      </c>
      <c r="J601" s="1">
        <v>3</v>
      </c>
      <c r="K601" s="1">
        <v>2</v>
      </c>
      <c r="L601" s="1">
        <v>4</v>
      </c>
      <c r="M601" s="1">
        <v>3</v>
      </c>
      <c r="N601" s="1">
        <v>3</v>
      </c>
      <c r="O601" t="s">
        <v>1542</v>
      </c>
      <c r="P601" s="14">
        <f t="shared" si="58"/>
        <v>4.333333333333333</v>
      </c>
      <c r="Q601" s="14">
        <f t="shared" si="54"/>
        <v>0.5163977794943213</v>
      </c>
      <c r="R601" s="14">
        <f t="shared" si="55"/>
        <v>2.8333333333333335</v>
      </c>
      <c r="S601" s="14">
        <f t="shared" si="56"/>
        <v>0.7527726527090812</v>
      </c>
      <c r="T601" s="14">
        <f t="shared" si="59"/>
        <v>1.5294117647058822</v>
      </c>
      <c r="U601" s="25" t="str">
        <f t="shared" si="57"/>
        <v>&lt; 2-fold</v>
      </c>
      <c r="V601">
        <v>43.92578924</v>
      </c>
      <c r="W601">
        <v>37.84179463</v>
      </c>
      <c r="X601">
        <v>1.1607744735546122</v>
      </c>
      <c r="Y601">
        <v>0.8614937895194437</v>
      </c>
      <c r="Z601">
        <v>1</v>
      </c>
      <c r="AA601" t="s">
        <v>1356</v>
      </c>
      <c r="AB601" t="s">
        <v>1357</v>
      </c>
      <c r="AC601" t="s">
        <v>1358</v>
      </c>
    </row>
    <row r="602" spans="1:29" ht="16.5" customHeight="1">
      <c r="A602" t="s">
        <v>368</v>
      </c>
      <c r="B602" s="5">
        <v>41122</v>
      </c>
      <c r="C602" s="1">
        <v>1</v>
      </c>
      <c r="D602" s="1">
        <v>2</v>
      </c>
      <c r="E602" s="1">
        <v>0</v>
      </c>
      <c r="F602" s="1">
        <v>1</v>
      </c>
      <c r="G602" s="1">
        <v>2</v>
      </c>
      <c r="H602" s="1">
        <v>1</v>
      </c>
      <c r="I602" s="1">
        <v>1</v>
      </c>
      <c r="J602" s="1">
        <v>1</v>
      </c>
      <c r="K602" s="1">
        <v>1</v>
      </c>
      <c r="L602" s="1">
        <v>1</v>
      </c>
      <c r="M602" s="1">
        <v>1</v>
      </c>
      <c r="N602" s="1">
        <v>1</v>
      </c>
      <c r="O602" t="s">
        <v>1654</v>
      </c>
      <c r="P602" s="14">
        <f t="shared" si="58"/>
        <v>1.1666666666666667</v>
      </c>
      <c r="Q602" s="14">
        <f t="shared" si="54"/>
        <v>0.7527726527090811</v>
      </c>
      <c r="R602" s="14">
        <f t="shared" si="55"/>
        <v>1</v>
      </c>
      <c r="S602" s="14">
        <f t="shared" si="56"/>
        <v>0</v>
      </c>
      <c r="T602" s="14">
        <f t="shared" si="59"/>
        <v>1.1666666666666667</v>
      </c>
      <c r="U602" s="25" t="str">
        <f t="shared" si="57"/>
        <v>&lt; 2-fold</v>
      </c>
      <c r="V602">
        <v>56.28457062</v>
      </c>
      <c r="W602">
        <v>90.93207613</v>
      </c>
      <c r="X602">
        <v>0.6189737770809655</v>
      </c>
      <c r="Y602">
        <v>1.6155773265806608</v>
      </c>
      <c r="Z602">
        <v>0.543970802732399</v>
      </c>
      <c r="AA602" t="s">
        <v>1483</v>
      </c>
      <c r="AB602" t="s">
        <v>369</v>
      </c>
      <c r="AC602" t="s">
        <v>1483</v>
      </c>
    </row>
    <row r="603" spans="1:29" ht="16.5" customHeight="1">
      <c r="A603" t="s">
        <v>370</v>
      </c>
      <c r="B603" s="5">
        <v>41178</v>
      </c>
      <c r="C603" s="1">
        <v>0</v>
      </c>
      <c r="D603" s="1">
        <v>1</v>
      </c>
      <c r="E603" s="1">
        <v>1</v>
      </c>
      <c r="F603" s="1">
        <v>1</v>
      </c>
      <c r="G603" s="1">
        <v>1</v>
      </c>
      <c r="H603" s="1">
        <v>1</v>
      </c>
      <c r="I603" s="1">
        <v>1</v>
      </c>
      <c r="J603" s="1">
        <v>3</v>
      </c>
      <c r="K603" s="1">
        <v>1</v>
      </c>
      <c r="L603" s="1">
        <v>1</v>
      </c>
      <c r="M603" s="1">
        <v>1</v>
      </c>
      <c r="N603" s="1">
        <v>1</v>
      </c>
      <c r="O603" t="s">
        <v>503</v>
      </c>
      <c r="P603" s="14">
        <f t="shared" si="58"/>
        <v>0.8333333333333334</v>
      </c>
      <c r="Q603" s="14">
        <f t="shared" si="54"/>
        <v>0.40824829046386296</v>
      </c>
      <c r="R603" s="14">
        <f t="shared" si="55"/>
        <v>1.3333333333333333</v>
      </c>
      <c r="S603" s="14">
        <f t="shared" si="56"/>
        <v>0.816496580927726</v>
      </c>
      <c r="T603" s="14">
        <f t="shared" si="59"/>
        <v>0.6250000000000001</v>
      </c>
      <c r="U603" s="25" t="str">
        <f t="shared" si="57"/>
        <v>&lt; 2-fold</v>
      </c>
      <c r="V603">
        <v>27.24887943</v>
      </c>
      <c r="W603">
        <v>41.19486504</v>
      </c>
      <c r="X603">
        <v>0.6614630100994742</v>
      </c>
      <c r="Y603">
        <v>1.5118003346092095</v>
      </c>
      <c r="Z603">
        <v>0.71742283898188</v>
      </c>
      <c r="AA603" t="s">
        <v>371</v>
      </c>
      <c r="AB603" t="s">
        <v>372</v>
      </c>
      <c r="AC603" t="s">
        <v>373</v>
      </c>
    </row>
    <row r="604" spans="1:29" ht="16.5" customHeight="1">
      <c r="A604" t="s">
        <v>374</v>
      </c>
      <c r="B604" s="5">
        <v>41256</v>
      </c>
      <c r="C604" s="1">
        <v>61</v>
      </c>
      <c r="D604" s="1">
        <v>67</v>
      </c>
      <c r="E604" s="1">
        <v>69</v>
      </c>
      <c r="F604" s="1">
        <v>62</v>
      </c>
      <c r="G604" s="1">
        <v>76</v>
      </c>
      <c r="H604" s="1">
        <v>63</v>
      </c>
      <c r="I604" s="1">
        <v>59</v>
      </c>
      <c r="J604" s="1">
        <v>59</v>
      </c>
      <c r="K604" s="1">
        <v>68</v>
      </c>
      <c r="L604" s="1">
        <v>56</v>
      </c>
      <c r="M604" s="1">
        <v>61</v>
      </c>
      <c r="N604" s="1">
        <v>54</v>
      </c>
      <c r="O604" t="s">
        <v>1464</v>
      </c>
      <c r="P604" s="14">
        <f t="shared" si="58"/>
        <v>66.33333333333333</v>
      </c>
      <c r="Q604" s="14">
        <f t="shared" si="54"/>
        <v>5.645056834671079</v>
      </c>
      <c r="R604" s="14">
        <f t="shared" si="55"/>
        <v>59.5</v>
      </c>
      <c r="S604" s="14">
        <f t="shared" si="56"/>
        <v>4.847679857416329</v>
      </c>
      <c r="T604" s="14">
        <f t="shared" si="59"/>
        <v>1.11484593837535</v>
      </c>
      <c r="U604" s="25" t="str">
        <f t="shared" si="57"/>
        <v>&lt; 2-fold</v>
      </c>
      <c r="V604">
        <v>2183.85623</v>
      </c>
      <c r="W604">
        <v>2049.923546</v>
      </c>
      <c r="X604">
        <v>1.0653354532471915</v>
      </c>
      <c r="Y604">
        <v>0.9386714738085117</v>
      </c>
      <c r="Z604">
        <v>1</v>
      </c>
      <c r="AA604" t="s">
        <v>1757</v>
      </c>
      <c r="AB604" t="s">
        <v>375</v>
      </c>
      <c r="AC604" t="s">
        <v>1499</v>
      </c>
    </row>
    <row r="605" spans="1:29" ht="16.5" customHeight="1">
      <c r="A605" t="s">
        <v>376</v>
      </c>
      <c r="B605" s="5">
        <v>41319</v>
      </c>
      <c r="C605" s="1">
        <v>6</v>
      </c>
      <c r="D605" s="1">
        <v>7</v>
      </c>
      <c r="E605" s="1">
        <v>6</v>
      </c>
      <c r="F605" s="1">
        <v>7</v>
      </c>
      <c r="G605" s="1">
        <v>6</v>
      </c>
      <c r="H605" s="1">
        <v>2</v>
      </c>
      <c r="I605" s="1">
        <v>5</v>
      </c>
      <c r="J605" s="1">
        <v>8</v>
      </c>
      <c r="K605" s="1">
        <v>5</v>
      </c>
      <c r="L605" s="1">
        <v>5</v>
      </c>
      <c r="M605" s="1">
        <v>5</v>
      </c>
      <c r="N605" s="1">
        <v>5</v>
      </c>
      <c r="O605" t="s">
        <v>1300</v>
      </c>
      <c r="P605" s="14">
        <f t="shared" si="58"/>
        <v>5.666666666666667</v>
      </c>
      <c r="Q605" s="14">
        <f t="shared" si="54"/>
        <v>1.861898672502526</v>
      </c>
      <c r="R605" s="14">
        <f t="shared" si="55"/>
        <v>5.5</v>
      </c>
      <c r="S605" s="14">
        <f t="shared" si="56"/>
        <v>1.224744871391589</v>
      </c>
      <c r="T605" s="14">
        <f t="shared" si="59"/>
        <v>1.0303030303030303</v>
      </c>
      <c r="U605" s="25" t="str">
        <f t="shared" si="57"/>
        <v>&lt; 2-fold</v>
      </c>
      <c r="V605">
        <v>202.5797839</v>
      </c>
      <c r="W605">
        <v>697.8378204</v>
      </c>
      <c r="X605">
        <v>0.29029636683188287</v>
      </c>
      <c r="Y605">
        <v>3.4447554783871013</v>
      </c>
      <c r="Z605">
        <v>4.69285435706054E-07</v>
      </c>
      <c r="AA605" t="s">
        <v>1727</v>
      </c>
      <c r="AB605" t="s">
        <v>377</v>
      </c>
      <c r="AC605" t="s">
        <v>1483</v>
      </c>
    </row>
    <row r="606" spans="1:29" ht="16.5" customHeight="1">
      <c r="A606" t="s">
        <v>378</v>
      </c>
      <c r="B606" s="5">
        <v>41392</v>
      </c>
      <c r="C606" s="1">
        <v>1</v>
      </c>
      <c r="D606" s="1">
        <v>1</v>
      </c>
      <c r="E606" s="1">
        <v>1</v>
      </c>
      <c r="F606" s="1">
        <v>1</v>
      </c>
      <c r="G606" s="1">
        <v>0</v>
      </c>
      <c r="H606" s="1">
        <v>1</v>
      </c>
      <c r="I606" s="1">
        <v>1</v>
      </c>
      <c r="J606" s="1">
        <v>1</v>
      </c>
      <c r="K606" s="1">
        <v>2</v>
      </c>
      <c r="L606" s="1">
        <v>1</v>
      </c>
      <c r="M606" s="1">
        <v>1</v>
      </c>
      <c r="N606" s="1">
        <v>1</v>
      </c>
      <c r="O606" t="s">
        <v>1532</v>
      </c>
      <c r="P606" s="14">
        <f t="shared" si="58"/>
        <v>0.8333333333333334</v>
      </c>
      <c r="Q606" s="14">
        <f t="shared" si="54"/>
        <v>0.40824829046386296</v>
      </c>
      <c r="R606" s="14">
        <f t="shared" si="55"/>
        <v>1.1666666666666667</v>
      </c>
      <c r="S606" s="14">
        <f t="shared" si="56"/>
        <v>0.4082482904638632</v>
      </c>
      <c r="T606" s="14">
        <f t="shared" si="59"/>
        <v>0.7142857142857143</v>
      </c>
      <c r="U606" s="25" t="str">
        <f t="shared" si="57"/>
        <v>&lt; 2-fold</v>
      </c>
      <c r="V606">
        <v>1062.780748</v>
      </c>
      <c r="W606">
        <v>924.0902382</v>
      </c>
      <c r="X606">
        <v>1.150083297135732</v>
      </c>
      <c r="Y606">
        <v>0.8695022373514054</v>
      </c>
      <c r="Z606">
        <v>1</v>
      </c>
      <c r="AA606" t="s">
        <v>1483</v>
      </c>
      <c r="AB606" t="s">
        <v>1483</v>
      </c>
      <c r="AC606" t="s">
        <v>1483</v>
      </c>
    </row>
    <row r="607" spans="1:29" ht="16.5" customHeight="1">
      <c r="A607" t="s">
        <v>379</v>
      </c>
      <c r="B607" s="5">
        <v>41548</v>
      </c>
      <c r="C607" s="1">
        <v>7</v>
      </c>
      <c r="D607" s="1">
        <v>9</v>
      </c>
      <c r="E607" s="1">
        <v>8</v>
      </c>
      <c r="F607" s="1">
        <v>6</v>
      </c>
      <c r="G607" s="1">
        <v>8</v>
      </c>
      <c r="H607" s="1">
        <v>7</v>
      </c>
      <c r="I607" s="1">
        <v>6</v>
      </c>
      <c r="J607" s="1">
        <v>8</v>
      </c>
      <c r="K607" s="1">
        <v>9</v>
      </c>
      <c r="L607" s="1">
        <v>4</v>
      </c>
      <c r="M607" s="1">
        <v>6</v>
      </c>
      <c r="N607" s="1">
        <v>8</v>
      </c>
      <c r="O607" t="s">
        <v>1478</v>
      </c>
      <c r="P607" s="14">
        <f t="shared" si="58"/>
        <v>7.5</v>
      </c>
      <c r="Q607" s="14">
        <f t="shared" si="54"/>
        <v>1.0488088481701516</v>
      </c>
      <c r="R607" s="14">
        <f t="shared" si="55"/>
        <v>6.833333333333333</v>
      </c>
      <c r="S607" s="14">
        <f t="shared" si="56"/>
        <v>1.8348478592697168</v>
      </c>
      <c r="T607" s="14">
        <f t="shared" si="59"/>
        <v>1.0975609756097562</v>
      </c>
      <c r="U607" s="25" t="str">
        <f t="shared" si="57"/>
        <v>&lt; 2-fold</v>
      </c>
      <c r="V607">
        <v>42.58568042</v>
      </c>
      <c r="W607">
        <v>58.35939215</v>
      </c>
      <c r="X607">
        <v>0.7297142559426059</v>
      </c>
      <c r="Y607">
        <v>1.3703994294427666</v>
      </c>
      <c r="Z607">
        <v>0.865775049629525</v>
      </c>
      <c r="AA607" t="s">
        <v>1576</v>
      </c>
      <c r="AB607" t="s">
        <v>660</v>
      </c>
      <c r="AC607" t="s">
        <v>380</v>
      </c>
    </row>
    <row r="608" spans="1:29" ht="16.5" customHeight="1">
      <c r="A608" t="s">
        <v>381</v>
      </c>
      <c r="B608" s="5">
        <v>41632</v>
      </c>
      <c r="C608" s="1">
        <v>1</v>
      </c>
      <c r="D608" s="1">
        <v>1</v>
      </c>
      <c r="E608" s="1">
        <v>1</v>
      </c>
      <c r="F608" s="1">
        <v>1</v>
      </c>
      <c r="G608" s="1">
        <v>1</v>
      </c>
      <c r="H608" s="1">
        <v>1</v>
      </c>
      <c r="I608" s="1">
        <v>1</v>
      </c>
      <c r="J608" s="1">
        <v>2</v>
      </c>
      <c r="K608" s="1">
        <v>1</v>
      </c>
      <c r="L608" s="1">
        <v>1</v>
      </c>
      <c r="M608" s="1">
        <v>1</v>
      </c>
      <c r="N608" s="1">
        <v>1</v>
      </c>
      <c r="O608" t="s">
        <v>1686</v>
      </c>
      <c r="P608" s="14">
        <f t="shared" si="58"/>
        <v>1</v>
      </c>
      <c r="Q608" s="14">
        <f t="shared" si="54"/>
        <v>0</v>
      </c>
      <c r="R608" s="14">
        <f t="shared" si="55"/>
        <v>1.1666666666666667</v>
      </c>
      <c r="S608" s="14">
        <f t="shared" si="56"/>
        <v>0.4082482904638632</v>
      </c>
      <c r="T608" s="14">
        <f t="shared" si="59"/>
        <v>0.8571428571428571</v>
      </c>
      <c r="U608" s="25" t="str">
        <f t="shared" si="57"/>
        <v>&lt; 2-fold</v>
      </c>
      <c r="V608">
        <v>429.8026801</v>
      </c>
      <c r="W608">
        <v>333.8700109</v>
      </c>
      <c r="X608">
        <v>1.2873353882290839</v>
      </c>
      <c r="Y608">
        <v>0.7767983457486124</v>
      </c>
      <c r="Z608">
        <v>0.96499808218615</v>
      </c>
      <c r="AA608" t="s">
        <v>382</v>
      </c>
      <c r="AB608" t="s">
        <v>383</v>
      </c>
      <c r="AC608" t="s">
        <v>384</v>
      </c>
    </row>
    <row r="609" spans="1:29" ht="16.5" customHeight="1">
      <c r="A609" t="s">
        <v>385</v>
      </c>
      <c r="B609" s="5">
        <v>41687</v>
      </c>
      <c r="C609" s="1">
        <v>1</v>
      </c>
      <c r="D609" s="1">
        <v>1</v>
      </c>
      <c r="E609" s="1">
        <v>0</v>
      </c>
      <c r="F609" s="1">
        <v>1</v>
      </c>
      <c r="G609" s="1">
        <v>1</v>
      </c>
      <c r="H609" s="1">
        <v>1</v>
      </c>
      <c r="I609" s="1">
        <v>1</v>
      </c>
      <c r="J609" s="1">
        <v>2</v>
      </c>
      <c r="K609" s="1">
        <v>1</v>
      </c>
      <c r="L609" s="1">
        <v>1</v>
      </c>
      <c r="M609" s="1">
        <v>1</v>
      </c>
      <c r="N609" s="1">
        <v>3</v>
      </c>
      <c r="O609" t="s">
        <v>1660</v>
      </c>
      <c r="P609" s="14">
        <f t="shared" si="58"/>
        <v>0.8333333333333334</v>
      </c>
      <c r="Q609" s="14">
        <f t="shared" si="54"/>
        <v>0.40824829046386296</v>
      </c>
      <c r="R609" s="14">
        <f t="shared" si="55"/>
        <v>1.5</v>
      </c>
      <c r="S609" s="14">
        <f t="shared" si="56"/>
        <v>0.8366600265340756</v>
      </c>
      <c r="T609" s="14">
        <f t="shared" si="59"/>
        <v>0.5555555555555556</v>
      </c>
      <c r="U609" s="25" t="str">
        <f t="shared" si="57"/>
        <v>&lt; 2-fold</v>
      </c>
      <c r="V609">
        <v>134.7553873</v>
      </c>
      <c r="W609">
        <v>118.3953195</v>
      </c>
      <c r="X609">
        <v>1.1381817108065662</v>
      </c>
      <c r="Y609">
        <v>0.8785943320872338</v>
      </c>
      <c r="Z609">
        <v>1</v>
      </c>
      <c r="AA609" t="s">
        <v>1483</v>
      </c>
      <c r="AB609" t="s">
        <v>423</v>
      </c>
      <c r="AC609" t="s">
        <v>1483</v>
      </c>
    </row>
    <row r="610" spans="1:29" ht="16.5" customHeight="1">
      <c r="A610" t="s">
        <v>424</v>
      </c>
      <c r="B610" s="5">
        <v>41829</v>
      </c>
      <c r="C610" s="1">
        <v>5</v>
      </c>
      <c r="D610" s="1">
        <v>4</v>
      </c>
      <c r="E610" s="1">
        <v>8</v>
      </c>
      <c r="F610" s="1">
        <v>1</v>
      </c>
      <c r="G610" s="1">
        <v>4</v>
      </c>
      <c r="H610" s="1">
        <v>2</v>
      </c>
      <c r="I610" s="1">
        <v>3</v>
      </c>
      <c r="J610" s="1">
        <v>6</v>
      </c>
      <c r="K610" s="1">
        <v>5</v>
      </c>
      <c r="L610" s="1">
        <v>7</v>
      </c>
      <c r="M610" s="1">
        <v>10</v>
      </c>
      <c r="N610" s="1">
        <v>7</v>
      </c>
      <c r="O610" t="s">
        <v>1282</v>
      </c>
      <c r="P610" s="14">
        <f t="shared" si="58"/>
        <v>4</v>
      </c>
      <c r="Q610" s="14">
        <f t="shared" si="54"/>
        <v>2.449489742783178</v>
      </c>
      <c r="R610" s="14">
        <f t="shared" si="55"/>
        <v>6.333333333333333</v>
      </c>
      <c r="S610" s="14">
        <f t="shared" si="56"/>
        <v>2.338090388900025</v>
      </c>
      <c r="T610" s="14">
        <f t="shared" si="59"/>
        <v>0.6315789473684211</v>
      </c>
      <c r="U610" s="25" t="str">
        <f t="shared" si="57"/>
        <v>&lt; 2-fold</v>
      </c>
      <c r="V610">
        <v>357.9579571</v>
      </c>
      <c r="W610">
        <v>1561.812296</v>
      </c>
      <c r="X610">
        <v>0.22919396781340232</v>
      </c>
      <c r="Y610">
        <v>4.363116575625356</v>
      </c>
      <c r="Z610">
        <v>9.86322608442204E-11</v>
      </c>
      <c r="AA610" t="s">
        <v>1524</v>
      </c>
      <c r="AB610" t="s">
        <v>388</v>
      </c>
      <c r="AC610" t="s">
        <v>1483</v>
      </c>
    </row>
    <row r="611" spans="1:29" ht="16.5" customHeight="1">
      <c r="A611" t="s">
        <v>389</v>
      </c>
      <c r="B611" s="5">
        <v>41898</v>
      </c>
      <c r="C611" s="1">
        <v>1</v>
      </c>
      <c r="D611" s="1">
        <v>1</v>
      </c>
      <c r="E611" s="1">
        <v>1</v>
      </c>
      <c r="F611" s="1">
        <v>0</v>
      </c>
      <c r="G611" s="1">
        <v>2</v>
      </c>
      <c r="H611" s="1">
        <v>1</v>
      </c>
      <c r="I611" s="1">
        <v>1</v>
      </c>
      <c r="J611" s="1">
        <v>1</v>
      </c>
      <c r="K611" s="1">
        <v>1</v>
      </c>
      <c r="L611" s="1">
        <v>1</v>
      </c>
      <c r="M611" s="1">
        <v>1</v>
      </c>
      <c r="N611" s="1">
        <v>1</v>
      </c>
      <c r="O611" t="s">
        <v>1532</v>
      </c>
      <c r="P611" s="14">
        <f t="shared" si="58"/>
        <v>1</v>
      </c>
      <c r="Q611" s="14">
        <f t="shared" si="54"/>
        <v>0.6324555320336759</v>
      </c>
      <c r="R611" s="14">
        <f t="shared" si="55"/>
        <v>1</v>
      </c>
      <c r="S611" s="14">
        <f t="shared" si="56"/>
        <v>0</v>
      </c>
      <c r="T611" s="14">
        <f t="shared" si="59"/>
        <v>1</v>
      </c>
      <c r="U611" s="25" t="str">
        <f t="shared" si="57"/>
        <v>&lt; 2-fold</v>
      </c>
      <c r="V611">
        <v>31.12030492</v>
      </c>
      <c r="W611">
        <v>48.30018091</v>
      </c>
      <c r="X611">
        <v>0.6443103179672955</v>
      </c>
      <c r="Y611">
        <v>1.552047161303971</v>
      </c>
      <c r="Z611">
        <v>0.657829911956736</v>
      </c>
      <c r="AA611" t="s">
        <v>1757</v>
      </c>
      <c r="AB611" t="s">
        <v>390</v>
      </c>
      <c r="AC611" t="s">
        <v>1483</v>
      </c>
    </row>
    <row r="612" spans="1:29" ht="16.5" customHeight="1">
      <c r="A612" t="s">
        <v>391</v>
      </c>
      <c r="B612" s="5">
        <v>41952</v>
      </c>
      <c r="C612" s="1">
        <v>1</v>
      </c>
      <c r="D612" s="1">
        <v>1</v>
      </c>
      <c r="E612" s="1">
        <v>1</v>
      </c>
      <c r="F612" s="1">
        <v>1</v>
      </c>
      <c r="G612" s="1">
        <v>1</v>
      </c>
      <c r="H612" s="1">
        <v>1</v>
      </c>
      <c r="I612" s="1">
        <v>1</v>
      </c>
      <c r="J612" s="1">
        <v>1</v>
      </c>
      <c r="K612" s="1">
        <v>1</v>
      </c>
      <c r="L612" s="1">
        <v>2</v>
      </c>
      <c r="M612" s="1">
        <v>3</v>
      </c>
      <c r="N612" s="1">
        <v>1</v>
      </c>
      <c r="O612" t="s">
        <v>392</v>
      </c>
      <c r="P612" s="14">
        <f t="shared" si="58"/>
        <v>1</v>
      </c>
      <c r="Q612" s="14">
        <f t="shared" si="54"/>
        <v>0</v>
      </c>
      <c r="R612" s="14">
        <f t="shared" si="55"/>
        <v>1.5</v>
      </c>
      <c r="S612" s="14">
        <f t="shared" si="56"/>
        <v>0.8366600265340756</v>
      </c>
      <c r="T612" s="14">
        <f t="shared" si="59"/>
        <v>0.6666666666666666</v>
      </c>
      <c r="U612" s="25" t="str">
        <f t="shared" si="57"/>
        <v>&lt; 2-fold</v>
      </c>
      <c r="V612" t="s">
        <v>1483</v>
      </c>
      <c r="W612" t="s">
        <v>1483</v>
      </c>
      <c r="X612" t="s">
        <v>1483</v>
      </c>
      <c r="Y612" t="s">
        <v>1483</v>
      </c>
      <c r="Z612" t="s">
        <v>1483</v>
      </c>
      <c r="AA612" t="s">
        <v>1524</v>
      </c>
      <c r="AB612" t="s">
        <v>859</v>
      </c>
      <c r="AC612" t="s">
        <v>1483</v>
      </c>
    </row>
    <row r="613" spans="1:29" ht="16.5" customHeight="1">
      <c r="A613" t="s">
        <v>393</v>
      </c>
      <c r="B613" s="5">
        <v>42000</v>
      </c>
      <c r="C613" s="1">
        <v>1</v>
      </c>
      <c r="D613" s="1">
        <v>1</v>
      </c>
      <c r="E613" s="1">
        <v>1</v>
      </c>
      <c r="F613" s="1">
        <v>1</v>
      </c>
      <c r="G613" s="1">
        <v>1</v>
      </c>
      <c r="H613" s="1">
        <v>0</v>
      </c>
      <c r="I613" s="1">
        <v>1</v>
      </c>
      <c r="J613" s="1">
        <v>1</v>
      </c>
      <c r="K613" s="1">
        <v>2</v>
      </c>
      <c r="L613" s="1">
        <v>1</v>
      </c>
      <c r="M613" s="1">
        <v>1</v>
      </c>
      <c r="N613" s="1">
        <v>1</v>
      </c>
      <c r="O613" t="s">
        <v>1633</v>
      </c>
      <c r="P613" s="14">
        <f t="shared" si="58"/>
        <v>0.8333333333333334</v>
      </c>
      <c r="Q613" s="14">
        <f t="shared" si="54"/>
        <v>0.40824829046386296</v>
      </c>
      <c r="R613" s="14">
        <f t="shared" si="55"/>
        <v>1.1666666666666667</v>
      </c>
      <c r="S613" s="14">
        <f t="shared" si="56"/>
        <v>0.4082482904638632</v>
      </c>
      <c r="T613" s="14">
        <f t="shared" si="59"/>
        <v>0.7142857142857143</v>
      </c>
      <c r="U613" s="25" t="str">
        <f t="shared" si="57"/>
        <v>&lt; 2-fold</v>
      </c>
      <c r="V613" t="s">
        <v>1483</v>
      </c>
      <c r="W613" t="s">
        <v>1483</v>
      </c>
      <c r="X613" t="s">
        <v>1483</v>
      </c>
      <c r="Y613" t="s">
        <v>1483</v>
      </c>
      <c r="Z613" t="s">
        <v>1483</v>
      </c>
      <c r="AA613" t="s">
        <v>1174</v>
      </c>
      <c r="AB613" t="s">
        <v>394</v>
      </c>
      <c r="AC613" t="s">
        <v>395</v>
      </c>
    </row>
    <row r="614" spans="1:29" ht="16.5" customHeight="1">
      <c r="A614" t="s">
        <v>396</v>
      </c>
      <c r="B614" s="5">
        <v>42074</v>
      </c>
      <c r="C614" s="1">
        <v>0</v>
      </c>
      <c r="D614" s="1">
        <v>1</v>
      </c>
      <c r="E614" s="1">
        <v>1</v>
      </c>
      <c r="F614" s="1">
        <v>1</v>
      </c>
      <c r="G614" s="1">
        <v>1</v>
      </c>
      <c r="H614" s="1">
        <v>1</v>
      </c>
      <c r="I614" s="1">
        <v>1</v>
      </c>
      <c r="J614" s="1">
        <v>1</v>
      </c>
      <c r="K614" s="1">
        <v>1</v>
      </c>
      <c r="L614" s="1">
        <v>1</v>
      </c>
      <c r="M614" s="1">
        <v>2</v>
      </c>
      <c r="N614" s="1">
        <v>1</v>
      </c>
      <c r="O614" t="s">
        <v>1745</v>
      </c>
      <c r="P614" s="14">
        <f t="shared" si="58"/>
        <v>0.8333333333333334</v>
      </c>
      <c r="Q614" s="14">
        <f t="shared" si="54"/>
        <v>0.40824829046386296</v>
      </c>
      <c r="R614" s="14">
        <f t="shared" si="55"/>
        <v>1.1666666666666667</v>
      </c>
      <c r="S614" s="14">
        <f t="shared" si="56"/>
        <v>0.4082482904638632</v>
      </c>
      <c r="T614" s="14">
        <f t="shared" si="59"/>
        <v>0.7142857142857143</v>
      </c>
      <c r="U614" s="25" t="str">
        <f t="shared" si="57"/>
        <v>&lt; 2-fold</v>
      </c>
      <c r="V614">
        <v>9.753014221</v>
      </c>
      <c r="W614">
        <v>10.85756133</v>
      </c>
      <c r="X614">
        <v>0.8982693189171238</v>
      </c>
      <c r="Y614">
        <v>1.1132518710596884</v>
      </c>
      <c r="Z614">
        <v>1</v>
      </c>
      <c r="AA614" t="s">
        <v>1373</v>
      </c>
      <c r="AB614" t="s">
        <v>397</v>
      </c>
      <c r="AC614" t="s">
        <v>1483</v>
      </c>
    </row>
    <row r="615" spans="1:29" ht="16.5" customHeight="1">
      <c r="A615" t="s">
        <v>398</v>
      </c>
      <c r="B615" s="5">
        <v>42368</v>
      </c>
      <c r="C615" s="1">
        <v>8</v>
      </c>
      <c r="D615" s="1">
        <v>7</v>
      </c>
      <c r="E615" s="1">
        <v>7</v>
      </c>
      <c r="F615" s="1">
        <v>4</v>
      </c>
      <c r="G615" s="1">
        <v>7</v>
      </c>
      <c r="H615" s="1">
        <v>10</v>
      </c>
      <c r="I615" s="1">
        <v>6</v>
      </c>
      <c r="J615" s="1">
        <v>8</v>
      </c>
      <c r="K615" s="1">
        <v>6</v>
      </c>
      <c r="L615" s="1">
        <v>5</v>
      </c>
      <c r="M615" s="1">
        <v>7</v>
      </c>
      <c r="N615" s="1">
        <v>6</v>
      </c>
      <c r="O615" t="s">
        <v>1458</v>
      </c>
      <c r="P615" s="14">
        <f t="shared" si="58"/>
        <v>7.166666666666667</v>
      </c>
      <c r="Q615" s="14">
        <f t="shared" si="54"/>
        <v>1.9407902170679507</v>
      </c>
      <c r="R615" s="14">
        <f t="shared" si="55"/>
        <v>6.333333333333333</v>
      </c>
      <c r="S615" s="14">
        <f t="shared" si="56"/>
        <v>1.0327955589886455</v>
      </c>
      <c r="T615" s="14">
        <f t="shared" si="59"/>
        <v>1.1315789473684212</v>
      </c>
      <c r="U615" s="25" t="str">
        <f t="shared" si="57"/>
        <v>&lt; 2-fold</v>
      </c>
      <c r="V615">
        <v>97.08343927</v>
      </c>
      <c r="W615">
        <v>139.9507721</v>
      </c>
      <c r="X615">
        <v>0.6936970608538715</v>
      </c>
      <c r="Y615">
        <v>1.4415514443280188</v>
      </c>
      <c r="Z615">
        <v>0.776207909241723</v>
      </c>
      <c r="AA615" t="s">
        <v>1587</v>
      </c>
      <c r="AB615" t="s">
        <v>399</v>
      </c>
      <c r="AC615" t="s">
        <v>400</v>
      </c>
    </row>
    <row r="616" spans="1:29" ht="16.5" customHeight="1">
      <c r="A616" t="s">
        <v>401</v>
      </c>
      <c r="B616" s="5">
        <v>42457</v>
      </c>
      <c r="C616" s="1">
        <v>2</v>
      </c>
      <c r="D616" s="1">
        <v>2</v>
      </c>
      <c r="E616" s="1">
        <v>1</v>
      </c>
      <c r="F616" s="1">
        <v>1</v>
      </c>
      <c r="G616" s="1">
        <v>2</v>
      </c>
      <c r="H616" s="1">
        <v>1</v>
      </c>
      <c r="I616" s="1">
        <v>2</v>
      </c>
      <c r="J616" s="1">
        <v>1</v>
      </c>
      <c r="K616" s="1">
        <v>1</v>
      </c>
      <c r="L616" s="1">
        <v>1</v>
      </c>
      <c r="M616" s="1">
        <v>1</v>
      </c>
      <c r="N616" s="1">
        <v>1</v>
      </c>
      <c r="O616" t="s">
        <v>1014</v>
      </c>
      <c r="P616" s="14">
        <f t="shared" si="58"/>
        <v>1.5</v>
      </c>
      <c r="Q616" s="14">
        <f t="shared" si="54"/>
        <v>0.5477225575051661</v>
      </c>
      <c r="R616" s="14">
        <f t="shared" si="55"/>
        <v>1.1666666666666667</v>
      </c>
      <c r="S616" s="14">
        <f t="shared" si="56"/>
        <v>0.4082482904638632</v>
      </c>
      <c r="T616" s="14">
        <f t="shared" si="59"/>
        <v>1.2857142857142856</v>
      </c>
      <c r="U616" s="25" t="str">
        <f t="shared" si="57"/>
        <v>&lt; 2-fold</v>
      </c>
      <c r="V616">
        <v>335.8461615</v>
      </c>
      <c r="W616">
        <v>1145.31305</v>
      </c>
      <c r="X616">
        <v>0.2932352525800697</v>
      </c>
      <c r="Y616">
        <v>3.4102311751447543</v>
      </c>
      <c r="Z616">
        <v>5.43676814135151E-07</v>
      </c>
      <c r="AA616" t="s">
        <v>1483</v>
      </c>
      <c r="AB616" t="s">
        <v>402</v>
      </c>
      <c r="AC616" t="s">
        <v>1483</v>
      </c>
    </row>
    <row r="617" spans="1:29" ht="16.5" customHeight="1">
      <c r="A617" t="s">
        <v>403</v>
      </c>
      <c r="B617" s="5">
        <v>42475</v>
      </c>
      <c r="C617" s="1">
        <v>7</v>
      </c>
      <c r="D617" s="1">
        <v>6</v>
      </c>
      <c r="E617" s="1">
        <v>9</v>
      </c>
      <c r="F617" s="1">
        <v>8</v>
      </c>
      <c r="G617" s="1">
        <v>8</v>
      </c>
      <c r="H617" s="1">
        <v>6</v>
      </c>
      <c r="I617" s="1">
        <v>7</v>
      </c>
      <c r="J617" s="1">
        <v>3</v>
      </c>
      <c r="K617" s="1">
        <v>9</v>
      </c>
      <c r="L617" s="1">
        <v>5</v>
      </c>
      <c r="M617" s="1">
        <v>7</v>
      </c>
      <c r="N617" s="1">
        <v>6</v>
      </c>
      <c r="O617" t="s">
        <v>1380</v>
      </c>
      <c r="P617" s="14">
        <f t="shared" si="58"/>
        <v>7.333333333333333</v>
      </c>
      <c r="Q617" s="14">
        <f t="shared" si="54"/>
        <v>1.211060141638995</v>
      </c>
      <c r="R617" s="14">
        <f t="shared" si="55"/>
        <v>6.166666666666667</v>
      </c>
      <c r="S617" s="14">
        <f t="shared" si="56"/>
        <v>2.0412414523193156</v>
      </c>
      <c r="T617" s="14">
        <f t="shared" si="59"/>
        <v>1.189189189189189</v>
      </c>
      <c r="U617" s="25" t="str">
        <f t="shared" si="57"/>
        <v>&lt; 2-fold</v>
      </c>
      <c r="V617">
        <v>96.8600878</v>
      </c>
      <c r="W617">
        <v>73.76754903</v>
      </c>
      <c r="X617">
        <v>1.3130446798579232</v>
      </c>
      <c r="Y617">
        <v>0.7615887070257229</v>
      </c>
      <c r="Z617">
        <v>0.948547595665154</v>
      </c>
      <c r="AA617" t="s">
        <v>1587</v>
      </c>
      <c r="AB617" t="s">
        <v>404</v>
      </c>
      <c r="AC617" t="s">
        <v>516</v>
      </c>
    </row>
    <row r="618" spans="1:29" ht="16.5" customHeight="1">
      <c r="A618" t="s">
        <v>296</v>
      </c>
      <c r="B618" s="5">
        <v>42545</v>
      </c>
      <c r="C618" s="1">
        <v>2</v>
      </c>
      <c r="D618" s="1">
        <v>4</v>
      </c>
      <c r="E618" s="1">
        <v>2</v>
      </c>
      <c r="F618" s="1">
        <v>2</v>
      </c>
      <c r="G618" s="1">
        <v>3</v>
      </c>
      <c r="H618" s="1">
        <v>1</v>
      </c>
      <c r="I618" s="1">
        <v>3</v>
      </c>
      <c r="J618" s="1">
        <v>2</v>
      </c>
      <c r="K618" s="1">
        <v>0</v>
      </c>
      <c r="L618" s="1">
        <v>1</v>
      </c>
      <c r="M618" s="1">
        <v>1</v>
      </c>
      <c r="N618" s="1">
        <v>1</v>
      </c>
      <c r="O618" t="s">
        <v>1538</v>
      </c>
      <c r="P618" s="14">
        <f t="shared" si="58"/>
        <v>2.3333333333333335</v>
      </c>
      <c r="Q618" s="14">
        <f t="shared" si="54"/>
        <v>1.0327955589886446</v>
      </c>
      <c r="R618" s="14">
        <f t="shared" si="55"/>
        <v>1.3333333333333333</v>
      </c>
      <c r="S618" s="14">
        <f t="shared" si="56"/>
        <v>1.0327955589886446</v>
      </c>
      <c r="T618" s="14">
        <f t="shared" si="59"/>
        <v>1.7500000000000002</v>
      </c>
      <c r="U618" s="25" t="str">
        <f t="shared" si="57"/>
        <v>&lt; 2-fold</v>
      </c>
      <c r="V618">
        <v>118.0784775</v>
      </c>
      <c r="W618">
        <v>91.33125118</v>
      </c>
      <c r="X618">
        <v>1.2928595193258143</v>
      </c>
      <c r="Y618">
        <v>0.7734792412105753</v>
      </c>
      <c r="Z618">
        <v>0.964418813225548</v>
      </c>
      <c r="AA618" t="s">
        <v>1604</v>
      </c>
      <c r="AB618" t="s">
        <v>201</v>
      </c>
      <c r="AC618" t="s">
        <v>1483</v>
      </c>
    </row>
    <row r="619" spans="1:29" ht="16.5" customHeight="1">
      <c r="A619" t="s">
        <v>202</v>
      </c>
      <c r="B619" s="5">
        <v>42704</v>
      </c>
      <c r="C619" s="1">
        <v>14</v>
      </c>
      <c r="D619" s="1">
        <v>17</v>
      </c>
      <c r="E619" s="1">
        <v>11</v>
      </c>
      <c r="F619" s="1">
        <v>9</v>
      </c>
      <c r="G619" s="1">
        <v>16</v>
      </c>
      <c r="H619" s="1">
        <v>13</v>
      </c>
      <c r="I619" s="1">
        <v>12</v>
      </c>
      <c r="J619" s="1">
        <v>15</v>
      </c>
      <c r="K619" s="1">
        <v>14</v>
      </c>
      <c r="L619" s="1">
        <v>13</v>
      </c>
      <c r="M619" s="1">
        <v>14</v>
      </c>
      <c r="N619" s="1">
        <v>23</v>
      </c>
      <c r="O619" t="s">
        <v>1538</v>
      </c>
      <c r="P619" s="14">
        <f t="shared" si="58"/>
        <v>13.333333333333334</v>
      </c>
      <c r="Q619" s="14">
        <f t="shared" si="54"/>
        <v>3.011090610836322</v>
      </c>
      <c r="R619" s="14">
        <f t="shared" si="55"/>
        <v>15.166666666666666</v>
      </c>
      <c r="S619" s="14">
        <f t="shared" si="56"/>
        <v>3.9707262140150954</v>
      </c>
      <c r="T619" s="14">
        <f t="shared" si="59"/>
        <v>0.8791208791208792</v>
      </c>
      <c r="U619" s="25" t="str">
        <f t="shared" si="57"/>
        <v>&lt; 2-fold</v>
      </c>
      <c r="V619">
        <v>173.7674442</v>
      </c>
      <c r="W619">
        <v>129.3327158</v>
      </c>
      <c r="X619">
        <v>1.3435691280829039</v>
      </c>
      <c r="Y619">
        <v>0.7442862291922918</v>
      </c>
      <c r="Z619">
        <v>0.900753251937652</v>
      </c>
      <c r="AA619" t="s">
        <v>1648</v>
      </c>
      <c r="AB619" t="s">
        <v>203</v>
      </c>
      <c r="AC619" t="s">
        <v>204</v>
      </c>
    </row>
    <row r="620" spans="1:29" ht="16.5" customHeight="1">
      <c r="A620" t="s">
        <v>302</v>
      </c>
      <c r="B620" s="5">
        <v>42719</v>
      </c>
      <c r="C620" s="1">
        <v>6</v>
      </c>
      <c r="D620" s="1">
        <v>6</v>
      </c>
      <c r="E620" s="1">
        <v>9</v>
      </c>
      <c r="F620" s="1">
        <v>9</v>
      </c>
      <c r="G620" s="1">
        <v>8</v>
      </c>
      <c r="H620" s="1">
        <v>6</v>
      </c>
      <c r="I620" s="1">
        <v>6</v>
      </c>
      <c r="J620" s="1">
        <v>5</v>
      </c>
      <c r="K620" s="1">
        <v>7</v>
      </c>
      <c r="L620" s="1">
        <v>7</v>
      </c>
      <c r="M620" s="1">
        <v>4</v>
      </c>
      <c r="N620" s="1">
        <v>6</v>
      </c>
      <c r="O620" t="s">
        <v>1538</v>
      </c>
      <c r="P620" s="14">
        <f t="shared" si="58"/>
        <v>7.333333333333333</v>
      </c>
      <c r="Q620" s="14">
        <f t="shared" si="54"/>
        <v>1.505545305418161</v>
      </c>
      <c r="R620" s="14">
        <f t="shared" si="55"/>
        <v>5.833333333333333</v>
      </c>
      <c r="S620" s="14">
        <f t="shared" si="56"/>
        <v>1.1690451944500129</v>
      </c>
      <c r="T620" s="14">
        <f t="shared" si="59"/>
        <v>1.2571428571428571</v>
      </c>
      <c r="U620" s="25" t="str">
        <f t="shared" si="57"/>
        <v>&lt; 2-fold</v>
      </c>
      <c r="V620">
        <v>228.2652031</v>
      </c>
      <c r="W620">
        <v>499.6074912</v>
      </c>
      <c r="X620">
        <v>0.45688907216289554</v>
      </c>
      <c r="Y620">
        <v>2.1887150753377353</v>
      </c>
      <c r="Z620">
        <v>0.0319898112675882</v>
      </c>
      <c r="AA620" t="s">
        <v>303</v>
      </c>
      <c r="AB620" t="s">
        <v>304</v>
      </c>
      <c r="AC620" t="s">
        <v>305</v>
      </c>
    </row>
    <row r="621" spans="1:29" ht="16.5" customHeight="1">
      <c r="A621" t="s">
        <v>306</v>
      </c>
      <c r="B621" s="5">
        <v>42867</v>
      </c>
      <c r="C621" s="1">
        <v>2</v>
      </c>
      <c r="D621" s="1">
        <v>2</v>
      </c>
      <c r="E621" s="1">
        <v>1</v>
      </c>
      <c r="F621" s="1">
        <v>3</v>
      </c>
      <c r="G621" s="1">
        <v>3</v>
      </c>
      <c r="H621" s="1">
        <v>1</v>
      </c>
      <c r="I621" s="1">
        <v>2</v>
      </c>
      <c r="J621" s="1">
        <v>1</v>
      </c>
      <c r="K621" s="1">
        <v>2</v>
      </c>
      <c r="L621" s="1">
        <v>1</v>
      </c>
      <c r="M621" s="1">
        <v>2</v>
      </c>
      <c r="N621" s="1">
        <v>2</v>
      </c>
      <c r="O621" t="s">
        <v>1428</v>
      </c>
      <c r="P621" s="14">
        <f t="shared" si="58"/>
        <v>2</v>
      </c>
      <c r="Q621" s="14">
        <f t="shared" si="54"/>
        <v>0.8944271909999159</v>
      </c>
      <c r="R621" s="14">
        <f t="shared" si="55"/>
        <v>1.6666666666666667</v>
      </c>
      <c r="S621" s="14">
        <f t="shared" si="56"/>
        <v>0.5163977794943221</v>
      </c>
      <c r="T621" s="14">
        <f t="shared" si="59"/>
        <v>1.2</v>
      </c>
      <c r="U621" s="25" t="str">
        <f t="shared" si="57"/>
        <v>&lt; 2-fold</v>
      </c>
      <c r="V621" t="s">
        <v>1483</v>
      </c>
      <c r="W621" t="s">
        <v>1483</v>
      </c>
      <c r="X621" t="s">
        <v>1483</v>
      </c>
      <c r="Y621" t="s">
        <v>1483</v>
      </c>
      <c r="Z621" t="s">
        <v>1483</v>
      </c>
      <c r="AA621" t="s">
        <v>1220</v>
      </c>
      <c r="AB621" t="s">
        <v>307</v>
      </c>
      <c r="AC621" t="s">
        <v>736</v>
      </c>
    </row>
    <row r="622" spans="1:29" ht="16.5" customHeight="1">
      <c r="A622" t="s">
        <v>308</v>
      </c>
      <c r="B622" s="5">
        <v>42962</v>
      </c>
      <c r="C622" s="1">
        <v>6</v>
      </c>
      <c r="D622" s="1">
        <v>6</v>
      </c>
      <c r="E622" s="1">
        <v>7</v>
      </c>
      <c r="F622" s="1">
        <v>7</v>
      </c>
      <c r="G622" s="1">
        <v>7</v>
      </c>
      <c r="H622" s="1">
        <v>8</v>
      </c>
      <c r="I622" s="1">
        <v>9</v>
      </c>
      <c r="J622" s="1">
        <v>8</v>
      </c>
      <c r="K622" s="1">
        <v>12</v>
      </c>
      <c r="L622" s="1">
        <v>7</v>
      </c>
      <c r="M622" s="1">
        <v>8</v>
      </c>
      <c r="N622" s="1">
        <v>7</v>
      </c>
      <c r="O622" t="s">
        <v>1622</v>
      </c>
      <c r="P622" s="14">
        <f t="shared" si="58"/>
        <v>6.833333333333333</v>
      </c>
      <c r="Q622" s="14">
        <f t="shared" si="54"/>
        <v>0.7527726527090784</v>
      </c>
      <c r="R622" s="14">
        <f t="shared" si="55"/>
        <v>8.5</v>
      </c>
      <c r="S622" s="14">
        <f t="shared" si="56"/>
        <v>1.8708286933869707</v>
      </c>
      <c r="T622" s="14">
        <f t="shared" si="59"/>
        <v>0.8039215686274509</v>
      </c>
      <c r="U622" s="25" t="str">
        <f t="shared" si="57"/>
        <v>&lt; 2-fold</v>
      </c>
      <c r="V622">
        <v>2207.978189</v>
      </c>
      <c r="W622">
        <v>3564.713021</v>
      </c>
      <c r="X622">
        <v>0.619398581594824</v>
      </c>
      <c r="Y622">
        <v>1.6144693089629067</v>
      </c>
      <c r="Z622">
        <v>0.505835530973613</v>
      </c>
      <c r="AA622" t="s">
        <v>1776</v>
      </c>
      <c r="AB622" t="s">
        <v>1483</v>
      </c>
      <c r="AC622" t="s">
        <v>1483</v>
      </c>
    </row>
    <row r="623" spans="1:29" ht="16.5" customHeight="1">
      <c r="A623" t="s">
        <v>312</v>
      </c>
      <c r="B623" s="5">
        <v>42971</v>
      </c>
      <c r="C623" s="1">
        <v>2</v>
      </c>
      <c r="D623" s="1">
        <v>1</v>
      </c>
      <c r="E623" s="1">
        <v>2</v>
      </c>
      <c r="F623" s="1">
        <v>1</v>
      </c>
      <c r="G623" s="1">
        <v>2</v>
      </c>
      <c r="H623" s="1">
        <v>2</v>
      </c>
      <c r="I623" s="1">
        <v>1</v>
      </c>
      <c r="J623" s="1">
        <v>1</v>
      </c>
      <c r="K623" s="1">
        <v>1</v>
      </c>
      <c r="L623" s="1">
        <v>1</v>
      </c>
      <c r="M623" s="1">
        <v>2</v>
      </c>
      <c r="N623" s="1">
        <v>2</v>
      </c>
      <c r="O623" t="s">
        <v>1332</v>
      </c>
      <c r="P623" s="14">
        <f t="shared" si="58"/>
        <v>1.6666666666666667</v>
      </c>
      <c r="Q623" s="14">
        <f t="shared" si="54"/>
        <v>0.5163977794943221</v>
      </c>
      <c r="R623" s="14">
        <f t="shared" si="55"/>
        <v>1.3333333333333333</v>
      </c>
      <c r="S623" s="14">
        <f t="shared" si="56"/>
        <v>0.5163977794943223</v>
      </c>
      <c r="T623" s="14">
        <f t="shared" si="59"/>
        <v>1.2500000000000002</v>
      </c>
      <c r="U623" s="25" t="str">
        <f t="shared" si="57"/>
        <v>&lt; 2-fold</v>
      </c>
      <c r="V623">
        <v>76.53510396</v>
      </c>
      <c r="W623">
        <v>120.7105348</v>
      </c>
      <c r="X623">
        <v>0.6340383139450725</v>
      </c>
      <c r="Y623">
        <v>1.5771917532520459</v>
      </c>
      <c r="Z623">
        <v>0.591920384888772</v>
      </c>
      <c r="AA623" t="s">
        <v>1430</v>
      </c>
      <c r="AB623" t="s">
        <v>313</v>
      </c>
      <c r="AC623" t="s">
        <v>247</v>
      </c>
    </row>
    <row r="624" spans="1:29" ht="16.5" customHeight="1">
      <c r="A624" t="s">
        <v>248</v>
      </c>
      <c r="B624" s="5">
        <v>43097</v>
      </c>
      <c r="C624" s="1">
        <v>2</v>
      </c>
      <c r="D624" s="1">
        <v>2</v>
      </c>
      <c r="E624" s="1">
        <v>1</v>
      </c>
      <c r="F624" s="1">
        <v>1</v>
      </c>
      <c r="G624" s="1">
        <v>1</v>
      </c>
      <c r="H624" s="1">
        <v>1</v>
      </c>
      <c r="I624" s="1">
        <v>2</v>
      </c>
      <c r="J624" s="1">
        <v>1</v>
      </c>
      <c r="K624" s="1">
        <v>2</v>
      </c>
      <c r="L624" s="1">
        <v>1</v>
      </c>
      <c r="M624" s="1">
        <v>1</v>
      </c>
      <c r="N624" s="1">
        <v>2</v>
      </c>
      <c r="O624" t="s">
        <v>1686</v>
      </c>
      <c r="P624" s="14">
        <f t="shared" si="58"/>
        <v>1.3333333333333333</v>
      </c>
      <c r="Q624" s="14">
        <f t="shared" si="54"/>
        <v>0.5163977794943223</v>
      </c>
      <c r="R624" s="14">
        <f t="shared" si="55"/>
        <v>1.5</v>
      </c>
      <c r="S624" s="14">
        <f t="shared" si="56"/>
        <v>0.5477225575051661</v>
      </c>
      <c r="T624" s="14">
        <f t="shared" si="59"/>
        <v>0.8888888888888888</v>
      </c>
      <c r="U624" s="25" t="str">
        <f t="shared" si="57"/>
        <v>&lt; 2-fold</v>
      </c>
      <c r="V624">
        <v>229.158609</v>
      </c>
      <c r="W624">
        <v>248.2868804</v>
      </c>
      <c r="X624">
        <v>0.9229589925606073</v>
      </c>
      <c r="Y624">
        <v>1.0834717555821785</v>
      </c>
      <c r="Z624">
        <v>1</v>
      </c>
      <c r="AA624" t="s">
        <v>249</v>
      </c>
      <c r="AB624" t="s">
        <v>315</v>
      </c>
      <c r="AC624" t="s">
        <v>1483</v>
      </c>
    </row>
    <row r="625" spans="1:29" ht="16.5" customHeight="1">
      <c r="A625" t="s">
        <v>316</v>
      </c>
      <c r="B625" s="5">
        <v>260899</v>
      </c>
      <c r="C625" s="1">
        <v>1</v>
      </c>
      <c r="D625" s="1">
        <v>1</v>
      </c>
      <c r="E625" s="1">
        <v>1</v>
      </c>
      <c r="F625" s="1">
        <v>1</v>
      </c>
      <c r="G625" s="1">
        <v>1</v>
      </c>
      <c r="H625" s="1">
        <v>1</v>
      </c>
      <c r="I625" s="1">
        <v>1</v>
      </c>
      <c r="J625" s="1">
        <v>1</v>
      </c>
      <c r="K625" s="1">
        <v>1</v>
      </c>
      <c r="L625" s="1">
        <v>1</v>
      </c>
      <c r="M625" s="1">
        <v>1</v>
      </c>
      <c r="N625" s="1">
        <v>2</v>
      </c>
      <c r="O625" t="s">
        <v>1686</v>
      </c>
      <c r="P625" s="14">
        <f t="shared" si="58"/>
        <v>1</v>
      </c>
      <c r="Q625" s="14">
        <f t="shared" si="54"/>
        <v>0</v>
      </c>
      <c r="R625" s="14">
        <f t="shared" si="55"/>
        <v>1.1666666666666667</v>
      </c>
      <c r="S625" s="14">
        <f t="shared" si="56"/>
        <v>0.4082482904638632</v>
      </c>
      <c r="T625" s="14">
        <f t="shared" si="59"/>
        <v>0.8571428571428571</v>
      </c>
      <c r="U625" s="25" t="str">
        <f t="shared" si="57"/>
        <v>&lt; 2-fold</v>
      </c>
      <c r="V625">
        <v>24.04750835</v>
      </c>
      <c r="W625">
        <v>26.34555323</v>
      </c>
      <c r="X625">
        <v>0.9127729503367124</v>
      </c>
      <c r="Y625">
        <v>1.0955627022372985</v>
      </c>
      <c r="Z625">
        <v>1</v>
      </c>
      <c r="AA625" t="s">
        <v>317</v>
      </c>
      <c r="AB625" t="s">
        <v>318</v>
      </c>
      <c r="AC625" t="s">
        <v>1483</v>
      </c>
    </row>
    <row r="626" spans="1:29" ht="16.5" customHeight="1">
      <c r="A626" t="s">
        <v>319</v>
      </c>
      <c r="B626" s="5">
        <v>260953</v>
      </c>
      <c r="C626" s="1">
        <v>6</v>
      </c>
      <c r="D626" s="1">
        <v>4</v>
      </c>
      <c r="E626" s="1">
        <v>3</v>
      </c>
      <c r="F626" s="1">
        <v>4</v>
      </c>
      <c r="G626" s="1">
        <v>4</v>
      </c>
      <c r="H626" s="1">
        <v>4</v>
      </c>
      <c r="I626" s="1">
        <v>6</v>
      </c>
      <c r="J626" s="1">
        <v>5</v>
      </c>
      <c r="K626" s="1">
        <v>3</v>
      </c>
      <c r="L626" s="1">
        <v>4</v>
      </c>
      <c r="M626" s="1">
        <v>6</v>
      </c>
      <c r="N626" s="1">
        <v>4</v>
      </c>
      <c r="O626" t="s">
        <v>1069</v>
      </c>
      <c r="P626" s="14">
        <f t="shared" si="58"/>
        <v>4.166666666666667</v>
      </c>
      <c r="Q626" s="14">
        <f t="shared" si="54"/>
        <v>0.9831920802501746</v>
      </c>
      <c r="R626" s="14">
        <f t="shared" si="55"/>
        <v>4.666666666666667</v>
      </c>
      <c r="S626" s="14">
        <f t="shared" si="56"/>
        <v>1.2110601416389974</v>
      </c>
      <c r="T626" s="14">
        <f t="shared" si="59"/>
        <v>0.8928571428571429</v>
      </c>
      <c r="U626" s="25" t="str">
        <f t="shared" si="57"/>
        <v>&lt; 2-fold</v>
      </c>
      <c r="V626">
        <v>27.54668139</v>
      </c>
      <c r="W626">
        <v>147.295593</v>
      </c>
      <c r="X626">
        <v>0.18701633109960053</v>
      </c>
      <c r="Y626">
        <v>5.347126607180757</v>
      </c>
      <c r="Z626">
        <v>8.28776225751258E-13</v>
      </c>
      <c r="AA626" t="s">
        <v>1483</v>
      </c>
      <c r="AB626" t="s">
        <v>320</v>
      </c>
      <c r="AC626" t="s">
        <v>1483</v>
      </c>
    </row>
    <row r="627" spans="1:29" ht="16.5" customHeight="1">
      <c r="A627" t="s">
        <v>321</v>
      </c>
      <c r="B627" s="5">
        <v>261275</v>
      </c>
      <c r="C627" s="1">
        <v>6</v>
      </c>
      <c r="D627" s="1">
        <v>4</v>
      </c>
      <c r="E627" s="1">
        <v>5</v>
      </c>
      <c r="F627" s="1">
        <v>3</v>
      </c>
      <c r="G627" s="1">
        <v>2</v>
      </c>
      <c r="H627" s="1">
        <v>4</v>
      </c>
      <c r="I627" s="1">
        <v>3</v>
      </c>
      <c r="J627" s="1">
        <v>4</v>
      </c>
      <c r="K627" s="1">
        <v>3</v>
      </c>
      <c r="L627" s="1">
        <v>3</v>
      </c>
      <c r="M627" s="1">
        <v>4</v>
      </c>
      <c r="N627" s="1">
        <v>3</v>
      </c>
      <c r="O627" t="s">
        <v>1532</v>
      </c>
      <c r="P627" s="14">
        <f t="shared" si="58"/>
        <v>4</v>
      </c>
      <c r="Q627" s="14">
        <f t="shared" si="54"/>
        <v>1.4142135623730951</v>
      </c>
      <c r="R627" s="14">
        <f t="shared" si="55"/>
        <v>3.3333333333333335</v>
      </c>
      <c r="S627" s="14">
        <f t="shared" si="56"/>
        <v>0.5163977794943213</v>
      </c>
      <c r="T627" s="14">
        <f t="shared" si="59"/>
        <v>1.2</v>
      </c>
      <c r="U627" s="25" t="str">
        <f t="shared" si="57"/>
        <v>&lt; 2-fold</v>
      </c>
      <c r="V627">
        <v>28.06783482</v>
      </c>
      <c r="W627">
        <v>42.07305015</v>
      </c>
      <c r="X627">
        <v>0.6671214642135948</v>
      </c>
      <c r="Y627">
        <v>1.498977403131233</v>
      </c>
      <c r="Z627">
        <v>0.732166867335917</v>
      </c>
      <c r="AA627" t="s">
        <v>1483</v>
      </c>
      <c r="AB627" t="s">
        <v>1483</v>
      </c>
      <c r="AC627" t="s">
        <v>1483</v>
      </c>
    </row>
    <row r="628" spans="1:29" ht="16.5" customHeight="1">
      <c r="A628" t="s">
        <v>322</v>
      </c>
      <c r="B628" s="5">
        <v>261635</v>
      </c>
      <c r="C628" s="1">
        <v>3</v>
      </c>
      <c r="D628" s="1">
        <v>1</v>
      </c>
      <c r="E628" s="1">
        <v>2</v>
      </c>
      <c r="F628" s="1">
        <v>3</v>
      </c>
      <c r="G628" s="1">
        <v>2</v>
      </c>
      <c r="H628" s="1">
        <v>3</v>
      </c>
      <c r="I628" s="1">
        <v>2</v>
      </c>
      <c r="J628" s="1">
        <v>2</v>
      </c>
      <c r="K628" s="1">
        <v>2</v>
      </c>
      <c r="L628" s="1">
        <v>3</v>
      </c>
      <c r="M628" s="1">
        <v>1</v>
      </c>
      <c r="N628" s="1">
        <v>1</v>
      </c>
      <c r="O628" t="s">
        <v>1545</v>
      </c>
      <c r="P628" s="14">
        <f t="shared" si="58"/>
        <v>2.3333333333333335</v>
      </c>
      <c r="Q628" s="14">
        <f t="shared" si="54"/>
        <v>0.8164965809277264</v>
      </c>
      <c r="R628" s="14">
        <f t="shared" si="55"/>
        <v>1.8333333333333333</v>
      </c>
      <c r="S628" s="14">
        <f t="shared" si="56"/>
        <v>0.7527726527090809</v>
      </c>
      <c r="T628" s="14">
        <f t="shared" si="59"/>
        <v>1.272727272727273</v>
      </c>
      <c r="U628" s="25" t="str">
        <f t="shared" si="57"/>
        <v>&lt; 2-fold</v>
      </c>
      <c r="V628">
        <v>1.786811766</v>
      </c>
      <c r="W628">
        <v>1.516865186</v>
      </c>
      <c r="X628">
        <v>1.177963462073946</v>
      </c>
      <c r="Y628">
        <v>0.8489227656003693</v>
      </c>
      <c r="Z628">
        <v>1</v>
      </c>
      <c r="AA628" t="s">
        <v>1396</v>
      </c>
      <c r="AB628" t="s">
        <v>323</v>
      </c>
      <c r="AC628" t="s">
        <v>324</v>
      </c>
    </row>
    <row r="629" spans="1:29" ht="16.5" customHeight="1">
      <c r="A629" t="s">
        <v>325</v>
      </c>
      <c r="B629" s="5">
        <v>261711</v>
      </c>
      <c r="C629" s="1">
        <v>1</v>
      </c>
      <c r="D629" s="1">
        <v>1</v>
      </c>
      <c r="E629" s="1">
        <v>1</v>
      </c>
      <c r="F629" s="1">
        <v>1</v>
      </c>
      <c r="G629" s="1">
        <v>1</v>
      </c>
      <c r="H629" s="1">
        <v>2</v>
      </c>
      <c r="I629" s="1">
        <v>1</v>
      </c>
      <c r="J629" s="1">
        <v>1</v>
      </c>
      <c r="K629" s="1">
        <v>2</v>
      </c>
      <c r="L629" s="1">
        <v>2</v>
      </c>
      <c r="M629" s="1">
        <v>1</v>
      </c>
      <c r="N629" s="1">
        <v>1</v>
      </c>
      <c r="O629" t="s">
        <v>1545</v>
      </c>
      <c r="P629" s="14">
        <f t="shared" si="58"/>
        <v>1.1666666666666667</v>
      </c>
      <c r="Q629" s="14">
        <f t="shared" si="54"/>
        <v>0.4082482904638632</v>
      </c>
      <c r="R629" s="14">
        <f t="shared" si="55"/>
        <v>1.3333333333333333</v>
      </c>
      <c r="S629" s="14">
        <f t="shared" si="56"/>
        <v>0.5163977794943223</v>
      </c>
      <c r="T629" s="14">
        <f t="shared" si="59"/>
        <v>0.8750000000000001</v>
      </c>
      <c r="U629" s="25" t="str">
        <f t="shared" si="57"/>
        <v>&lt; 2-fold</v>
      </c>
      <c r="V629">
        <v>152.2512525</v>
      </c>
      <c r="W629">
        <v>123.3450901</v>
      </c>
      <c r="X629">
        <v>1.2343519500984175</v>
      </c>
      <c r="Y629">
        <v>0.8101417103284585</v>
      </c>
      <c r="Z629">
        <v>1</v>
      </c>
      <c r="AA629" t="s">
        <v>1483</v>
      </c>
      <c r="AB629" t="s">
        <v>326</v>
      </c>
      <c r="AC629" t="s">
        <v>1483</v>
      </c>
    </row>
    <row r="630" spans="1:29" ht="16.5" customHeight="1">
      <c r="A630" t="s">
        <v>327</v>
      </c>
      <c r="B630" s="5">
        <v>261756</v>
      </c>
      <c r="C630" s="1">
        <v>1</v>
      </c>
      <c r="D630" s="1">
        <v>1</v>
      </c>
      <c r="E630" s="1">
        <v>1</v>
      </c>
      <c r="F630" s="1">
        <v>1</v>
      </c>
      <c r="G630" s="1">
        <v>1</v>
      </c>
      <c r="H630" s="1">
        <v>1</v>
      </c>
      <c r="I630" s="1">
        <v>1</v>
      </c>
      <c r="J630" s="1">
        <v>1</v>
      </c>
      <c r="K630" s="1">
        <v>2</v>
      </c>
      <c r="L630" s="1">
        <v>1</v>
      </c>
      <c r="M630" s="1">
        <v>1</v>
      </c>
      <c r="N630" s="1">
        <v>1</v>
      </c>
      <c r="O630" t="s">
        <v>1594</v>
      </c>
      <c r="P630" s="14">
        <f t="shared" si="58"/>
        <v>1</v>
      </c>
      <c r="Q630" s="14">
        <f t="shared" si="54"/>
        <v>0</v>
      </c>
      <c r="R630" s="14">
        <f t="shared" si="55"/>
        <v>1.1666666666666667</v>
      </c>
      <c r="S630" s="14">
        <f t="shared" si="56"/>
        <v>0.4082482904638632</v>
      </c>
      <c r="T630" s="14">
        <f t="shared" si="59"/>
        <v>0.8571428571428571</v>
      </c>
      <c r="U630" s="25" t="str">
        <f t="shared" si="57"/>
        <v>&lt; 2-fold</v>
      </c>
      <c r="V630">
        <v>19.50602844</v>
      </c>
      <c r="W630">
        <v>23.07231783</v>
      </c>
      <c r="X630">
        <v>0.8454299469920228</v>
      </c>
      <c r="Y630">
        <v>1.1828301133144457</v>
      </c>
      <c r="Z630">
        <v>1</v>
      </c>
      <c r="AA630" t="s">
        <v>328</v>
      </c>
      <c r="AB630" t="s">
        <v>329</v>
      </c>
      <c r="AC630" t="s">
        <v>330</v>
      </c>
    </row>
    <row r="631" spans="1:29" ht="16.5" customHeight="1">
      <c r="A631" t="s">
        <v>331</v>
      </c>
      <c r="B631" s="5">
        <v>262056</v>
      </c>
      <c r="C631" s="1">
        <v>1</v>
      </c>
      <c r="D631" s="1">
        <v>1</v>
      </c>
      <c r="E631" s="1">
        <v>1</v>
      </c>
      <c r="F631" s="1">
        <v>1</v>
      </c>
      <c r="G631" s="1">
        <v>0</v>
      </c>
      <c r="H631" s="1">
        <v>1</v>
      </c>
      <c r="I631" s="1">
        <v>2</v>
      </c>
      <c r="J631" s="1">
        <v>1</v>
      </c>
      <c r="K631" s="1">
        <v>2</v>
      </c>
      <c r="L631" s="1">
        <v>1</v>
      </c>
      <c r="M631" s="1">
        <v>1</v>
      </c>
      <c r="N631" s="1">
        <v>1</v>
      </c>
      <c r="O631" t="s">
        <v>1530</v>
      </c>
      <c r="P631" s="14">
        <f t="shared" si="58"/>
        <v>0.8333333333333334</v>
      </c>
      <c r="Q631" s="14">
        <f t="shared" si="54"/>
        <v>0.40824829046386296</v>
      </c>
      <c r="R631" s="14">
        <f t="shared" si="55"/>
        <v>1.3333333333333333</v>
      </c>
      <c r="S631" s="14">
        <f t="shared" si="56"/>
        <v>0.5163977794943223</v>
      </c>
      <c r="T631" s="14">
        <f t="shared" si="59"/>
        <v>0.6250000000000001</v>
      </c>
      <c r="U631" s="25" t="str">
        <f t="shared" si="57"/>
        <v>&lt; 2-fold</v>
      </c>
      <c r="V631" t="s">
        <v>1483</v>
      </c>
      <c r="W631" t="s">
        <v>1483</v>
      </c>
      <c r="X631" t="s">
        <v>1483</v>
      </c>
      <c r="Y631" t="s">
        <v>1483</v>
      </c>
      <c r="Z631" t="s">
        <v>1483</v>
      </c>
      <c r="AA631" t="s">
        <v>1727</v>
      </c>
      <c r="AB631" t="s">
        <v>332</v>
      </c>
      <c r="AC631" t="s">
        <v>1483</v>
      </c>
    </row>
    <row r="632" spans="1:29" ht="16.5" customHeight="1">
      <c r="A632" t="s">
        <v>333</v>
      </c>
      <c r="B632" s="5">
        <v>262125</v>
      </c>
      <c r="C632" s="1">
        <v>5</v>
      </c>
      <c r="D632" s="1">
        <v>2</v>
      </c>
      <c r="E632" s="1">
        <v>2</v>
      </c>
      <c r="F632" s="1">
        <v>4</v>
      </c>
      <c r="G632" s="1">
        <v>5</v>
      </c>
      <c r="H632" s="1">
        <v>5</v>
      </c>
      <c r="I632" s="1">
        <v>5</v>
      </c>
      <c r="J632" s="1">
        <v>4</v>
      </c>
      <c r="K632" s="1">
        <v>6</v>
      </c>
      <c r="L632" s="1">
        <v>4</v>
      </c>
      <c r="M632" s="1">
        <v>4</v>
      </c>
      <c r="N632" s="1">
        <v>5</v>
      </c>
      <c r="O632" t="s">
        <v>1380</v>
      </c>
      <c r="P632" s="14">
        <f t="shared" si="58"/>
        <v>3.8333333333333335</v>
      </c>
      <c r="Q632" s="14">
        <f t="shared" si="54"/>
        <v>1.4719601443879742</v>
      </c>
      <c r="R632" s="14">
        <f t="shared" si="55"/>
        <v>4.666666666666667</v>
      </c>
      <c r="S632" s="14">
        <f t="shared" si="56"/>
        <v>0.8164965809277271</v>
      </c>
      <c r="T632" s="14">
        <f t="shared" si="59"/>
        <v>0.8214285714285714</v>
      </c>
      <c r="U632" s="25" t="str">
        <f t="shared" si="57"/>
        <v>&lt; 2-fold</v>
      </c>
      <c r="V632">
        <v>2.680217649</v>
      </c>
      <c r="W632">
        <v>1.916040235</v>
      </c>
      <c r="X632">
        <v>1.3988316111743864</v>
      </c>
      <c r="Y632">
        <v>0.7148823289462639</v>
      </c>
      <c r="Z632">
        <v>1</v>
      </c>
      <c r="AA632" t="s">
        <v>1587</v>
      </c>
      <c r="AB632" t="s">
        <v>1132</v>
      </c>
      <c r="AC632" t="s">
        <v>334</v>
      </c>
    </row>
    <row r="633" spans="1:29" ht="16.5" customHeight="1">
      <c r="A633" t="s">
        <v>335</v>
      </c>
      <c r="B633" s="5">
        <v>262326</v>
      </c>
      <c r="C633" s="1">
        <v>1</v>
      </c>
      <c r="D633" s="1">
        <v>1</v>
      </c>
      <c r="E633" s="1">
        <v>1</v>
      </c>
      <c r="F633" s="1">
        <v>1</v>
      </c>
      <c r="G633" s="1">
        <v>1</v>
      </c>
      <c r="H633" s="1">
        <v>1</v>
      </c>
      <c r="I633" s="1">
        <v>1</v>
      </c>
      <c r="J633" s="1">
        <v>1</v>
      </c>
      <c r="K633" s="1">
        <v>2</v>
      </c>
      <c r="L633" s="1">
        <v>1</v>
      </c>
      <c r="M633" s="1">
        <v>1</v>
      </c>
      <c r="N633" s="1">
        <v>1</v>
      </c>
      <c r="O633" t="s">
        <v>1069</v>
      </c>
      <c r="P633" s="14">
        <f t="shared" si="58"/>
        <v>1</v>
      </c>
      <c r="Q633" s="14">
        <f t="shared" si="54"/>
        <v>0</v>
      </c>
      <c r="R633" s="14">
        <f t="shared" si="55"/>
        <v>1.1666666666666667</v>
      </c>
      <c r="S633" s="14">
        <f t="shared" si="56"/>
        <v>0.4082482904638632</v>
      </c>
      <c r="T633" s="14">
        <f t="shared" si="59"/>
        <v>0.8571428571428571</v>
      </c>
      <c r="U633" s="25" t="str">
        <f t="shared" si="57"/>
        <v>&lt; 2-fold</v>
      </c>
      <c r="V633">
        <v>9.231860789</v>
      </c>
      <c r="W633">
        <v>19.32007237</v>
      </c>
      <c r="X633">
        <v>0.47783779543885846</v>
      </c>
      <c r="Y633">
        <v>2.092760366687977</v>
      </c>
      <c r="Z633">
        <v>0.173879231159626</v>
      </c>
      <c r="AA633" t="s">
        <v>1307</v>
      </c>
      <c r="AB633" t="s">
        <v>336</v>
      </c>
      <c r="AC633" t="s">
        <v>337</v>
      </c>
    </row>
    <row r="634" spans="1:29" ht="16.5" customHeight="1">
      <c r="A634" t="s">
        <v>338</v>
      </c>
      <c r="B634" s="5">
        <v>262332</v>
      </c>
      <c r="C634" s="1">
        <v>4</v>
      </c>
      <c r="D634" s="1">
        <v>2</v>
      </c>
      <c r="E634" s="1">
        <v>1</v>
      </c>
      <c r="F634" s="1">
        <v>2</v>
      </c>
      <c r="G634" s="1">
        <v>2</v>
      </c>
      <c r="H634" s="1">
        <v>3</v>
      </c>
      <c r="I634" s="1">
        <v>5</v>
      </c>
      <c r="J634" s="1">
        <v>2</v>
      </c>
      <c r="K634" s="1">
        <v>4</v>
      </c>
      <c r="L634" s="1">
        <v>1</v>
      </c>
      <c r="M634" s="1">
        <v>3</v>
      </c>
      <c r="N634" s="1">
        <v>2</v>
      </c>
      <c r="O634" t="s">
        <v>1246</v>
      </c>
      <c r="P634" s="14">
        <f t="shared" si="58"/>
        <v>2.3333333333333335</v>
      </c>
      <c r="Q634" s="14">
        <f t="shared" si="54"/>
        <v>1.0327955589886446</v>
      </c>
      <c r="R634" s="14">
        <f t="shared" si="55"/>
        <v>2.8333333333333335</v>
      </c>
      <c r="S634" s="14">
        <f t="shared" si="56"/>
        <v>1.4719601443879746</v>
      </c>
      <c r="T634" s="14">
        <f t="shared" si="59"/>
        <v>0.8235294117647058</v>
      </c>
      <c r="U634" s="25" t="str">
        <f t="shared" si="57"/>
        <v>&lt; 2-fold</v>
      </c>
      <c r="V634" t="s">
        <v>1483</v>
      </c>
      <c r="W634" t="s">
        <v>1483</v>
      </c>
      <c r="X634" t="s">
        <v>1483</v>
      </c>
      <c r="Y634" t="s">
        <v>1483</v>
      </c>
      <c r="Z634" t="s">
        <v>1483</v>
      </c>
      <c r="AA634" t="s">
        <v>1776</v>
      </c>
      <c r="AB634" t="s">
        <v>1483</v>
      </c>
      <c r="AC634" t="s">
        <v>1483</v>
      </c>
    </row>
    <row r="635" spans="1:29" ht="16.5" customHeight="1">
      <c r="A635" t="s">
        <v>339</v>
      </c>
      <c r="B635" s="5">
        <v>262414</v>
      </c>
      <c r="C635" s="1">
        <v>2</v>
      </c>
      <c r="D635" s="1">
        <v>3</v>
      </c>
      <c r="E635" s="1">
        <v>1</v>
      </c>
      <c r="F635" s="1">
        <v>1</v>
      </c>
      <c r="G635" s="1">
        <v>2</v>
      </c>
      <c r="H635" s="1">
        <v>2</v>
      </c>
      <c r="I635" s="1">
        <v>1</v>
      </c>
      <c r="J635" s="1">
        <v>3</v>
      </c>
      <c r="K635" s="1">
        <v>2</v>
      </c>
      <c r="L635" s="1">
        <v>2</v>
      </c>
      <c r="M635" s="1">
        <v>2</v>
      </c>
      <c r="N635" s="1">
        <v>3</v>
      </c>
      <c r="O635" t="s">
        <v>1487</v>
      </c>
      <c r="P635" s="14">
        <f t="shared" si="58"/>
        <v>1.8333333333333333</v>
      </c>
      <c r="Q635" s="14">
        <f t="shared" si="54"/>
        <v>0.7527726527090809</v>
      </c>
      <c r="R635" s="14">
        <f t="shared" si="55"/>
        <v>2.1666666666666665</v>
      </c>
      <c r="S635" s="14">
        <f t="shared" si="56"/>
        <v>0.7527726527090809</v>
      </c>
      <c r="T635" s="14">
        <f t="shared" si="59"/>
        <v>0.8461538461538461</v>
      </c>
      <c r="U635" s="25" t="str">
        <f t="shared" si="57"/>
        <v>&lt; 2-fold</v>
      </c>
      <c r="V635" t="s">
        <v>1483</v>
      </c>
      <c r="W635" t="s">
        <v>1483</v>
      </c>
      <c r="X635" t="s">
        <v>1483</v>
      </c>
      <c r="Y635" t="s">
        <v>1483</v>
      </c>
      <c r="Z635" t="s">
        <v>1483</v>
      </c>
      <c r="AA635" t="s">
        <v>1396</v>
      </c>
      <c r="AB635" t="s">
        <v>340</v>
      </c>
      <c r="AC635" t="s">
        <v>1483</v>
      </c>
    </row>
    <row r="636" spans="1:29" ht="16.5" customHeight="1">
      <c r="A636" t="s">
        <v>341</v>
      </c>
      <c r="B636" s="5">
        <v>262506</v>
      </c>
      <c r="C636" s="1">
        <v>17</v>
      </c>
      <c r="D636" s="1">
        <v>21</v>
      </c>
      <c r="E636" s="1">
        <v>19</v>
      </c>
      <c r="F636" s="1">
        <v>20</v>
      </c>
      <c r="G636" s="1">
        <v>19</v>
      </c>
      <c r="H636" s="1">
        <v>18</v>
      </c>
      <c r="I636" s="1">
        <v>17</v>
      </c>
      <c r="J636" s="1">
        <v>19</v>
      </c>
      <c r="K636" s="1">
        <v>20</v>
      </c>
      <c r="L636" s="1">
        <v>13</v>
      </c>
      <c r="M636" s="1">
        <v>19</v>
      </c>
      <c r="N636" s="1">
        <v>14</v>
      </c>
      <c r="O636" t="s">
        <v>1633</v>
      </c>
      <c r="P636" s="14">
        <f t="shared" si="58"/>
        <v>19</v>
      </c>
      <c r="Q636" s="14">
        <f t="shared" si="54"/>
        <v>1.4142135623730951</v>
      </c>
      <c r="R636" s="14">
        <f t="shared" si="55"/>
        <v>17</v>
      </c>
      <c r="S636" s="14">
        <f t="shared" si="56"/>
        <v>2.898275349237888</v>
      </c>
      <c r="T636" s="14">
        <f t="shared" si="59"/>
        <v>1.1176470588235294</v>
      </c>
      <c r="U636" s="25" t="str">
        <f t="shared" si="57"/>
        <v>&lt; 2-fold</v>
      </c>
      <c r="V636">
        <v>11.31647452</v>
      </c>
      <c r="W636">
        <v>9.101191114</v>
      </c>
      <c r="X636">
        <v>1.2434058771266012</v>
      </c>
      <c r="Y636">
        <v>0.8042426197235851</v>
      </c>
      <c r="Z636">
        <v>1</v>
      </c>
      <c r="AA636" t="s">
        <v>1483</v>
      </c>
      <c r="AB636" t="s">
        <v>1483</v>
      </c>
      <c r="AC636" t="s">
        <v>1483</v>
      </c>
    </row>
    <row r="637" spans="1:29" ht="16.5" customHeight="1">
      <c r="A637" t="s">
        <v>342</v>
      </c>
      <c r="B637" s="5">
        <v>262671</v>
      </c>
      <c r="C637" s="1">
        <v>2</v>
      </c>
      <c r="D637" s="1">
        <v>1</v>
      </c>
      <c r="E637" s="1">
        <v>1</v>
      </c>
      <c r="F637" s="1">
        <v>1</v>
      </c>
      <c r="G637" s="1">
        <v>1</v>
      </c>
      <c r="H637" s="1">
        <v>1</v>
      </c>
      <c r="I637" s="1">
        <v>1</v>
      </c>
      <c r="J637" s="1">
        <v>1</v>
      </c>
      <c r="K637" s="1">
        <v>1</v>
      </c>
      <c r="L637" s="1">
        <v>1</v>
      </c>
      <c r="M637" s="1">
        <v>1</v>
      </c>
      <c r="N637" s="1">
        <v>1</v>
      </c>
      <c r="O637" t="s">
        <v>1200</v>
      </c>
      <c r="P637" s="14">
        <f t="shared" si="58"/>
        <v>1.1666666666666667</v>
      </c>
      <c r="Q637" s="14">
        <f t="shared" si="54"/>
        <v>0.4082482904638632</v>
      </c>
      <c r="R637" s="14">
        <f t="shared" si="55"/>
        <v>1</v>
      </c>
      <c r="S637" s="14">
        <f t="shared" si="56"/>
        <v>0</v>
      </c>
      <c r="T637" s="14">
        <f t="shared" si="59"/>
        <v>1.1666666666666667</v>
      </c>
      <c r="U637" s="25" t="str">
        <f t="shared" si="57"/>
        <v>&lt; 2-fold</v>
      </c>
      <c r="V637">
        <v>59.18813974</v>
      </c>
      <c r="W637">
        <v>65.22520299</v>
      </c>
      <c r="X637">
        <v>0.9074427832608574</v>
      </c>
      <c r="Y637">
        <v>1.1019978542410598</v>
      </c>
      <c r="Z637">
        <v>1</v>
      </c>
      <c r="AA637" t="s">
        <v>1483</v>
      </c>
      <c r="AB637" t="s">
        <v>386</v>
      </c>
      <c r="AC637" t="s">
        <v>1483</v>
      </c>
    </row>
    <row r="638" spans="1:29" ht="16.5" customHeight="1">
      <c r="A638" t="s">
        <v>387</v>
      </c>
      <c r="B638" s="5">
        <v>262674</v>
      </c>
      <c r="C638" s="1">
        <v>1</v>
      </c>
      <c r="D638" s="1">
        <v>2</v>
      </c>
      <c r="E638" s="1">
        <v>2</v>
      </c>
      <c r="F638" s="1">
        <v>3</v>
      </c>
      <c r="G638" s="1">
        <v>3</v>
      </c>
      <c r="H638" s="1">
        <v>3</v>
      </c>
      <c r="I638" s="1">
        <v>1</v>
      </c>
      <c r="J638" s="1">
        <v>0</v>
      </c>
      <c r="K638" s="1">
        <v>3</v>
      </c>
      <c r="L638" s="1">
        <v>1</v>
      </c>
      <c r="M638" s="1">
        <v>3</v>
      </c>
      <c r="N638" s="1">
        <v>3</v>
      </c>
      <c r="O638" t="s">
        <v>1545</v>
      </c>
      <c r="P638" s="14">
        <f t="shared" si="58"/>
        <v>2.3333333333333335</v>
      </c>
      <c r="Q638" s="14">
        <f t="shared" si="54"/>
        <v>0.8164965809277264</v>
      </c>
      <c r="R638" s="14">
        <f t="shared" si="55"/>
        <v>1.8333333333333333</v>
      </c>
      <c r="S638" s="14">
        <f t="shared" si="56"/>
        <v>1.3291601358251257</v>
      </c>
      <c r="T638" s="14">
        <f t="shared" si="59"/>
        <v>1.272727272727273</v>
      </c>
      <c r="U638" s="25" t="str">
        <f t="shared" si="57"/>
        <v>&lt; 2-fold</v>
      </c>
      <c r="V638">
        <v>30.30134953</v>
      </c>
      <c r="W638">
        <v>35.76608438</v>
      </c>
      <c r="X638">
        <v>0.847209026519665</v>
      </c>
      <c r="Y638">
        <v>1.180346253046902</v>
      </c>
      <c r="Z638">
        <v>1</v>
      </c>
      <c r="AA638" t="s">
        <v>1648</v>
      </c>
      <c r="AB638" t="s">
        <v>957</v>
      </c>
      <c r="AC638" t="s">
        <v>653</v>
      </c>
    </row>
    <row r="639" spans="1:29" ht="16.5" customHeight="1">
      <c r="A639" t="s">
        <v>344</v>
      </c>
      <c r="B639" s="5">
        <v>262753</v>
      </c>
      <c r="C639" s="1">
        <v>15</v>
      </c>
      <c r="D639" s="1">
        <v>12</v>
      </c>
      <c r="E639" s="1">
        <v>12</v>
      </c>
      <c r="F639" s="1">
        <v>7</v>
      </c>
      <c r="G639" s="1">
        <v>14</v>
      </c>
      <c r="H639" s="1">
        <v>13</v>
      </c>
      <c r="I639" s="1">
        <v>9</v>
      </c>
      <c r="J639" s="1">
        <v>14</v>
      </c>
      <c r="K639" s="1">
        <v>8</v>
      </c>
      <c r="L639" s="1">
        <v>9</v>
      </c>
      <c r="M639" s="1">
        <v>11</v>
      </c>
      <c r="N639" s="1">
        <v>9</v>
      </c>
      <c r="O639" t="s">
        <v>1622</v>
      </c>
      <c r="P639" s="14">
        <f t="shared" si="58"/>
        <v>12.166666666666666</v>
      </c>
      <c r="Q639" s="14">
        <f t="shared" si="54"/>
        <v>2.786873995477132</v>
      </c>
      <c r="R639" s="14">
        <f t="shared" si="55"/>
        <v>10</v>
      </c>
      <c r="S639" s="14">
        <f t="shared" si="56"/>
        <v>2.1908902300206643</v>
      </c>
      <c r="T639" s="14">
        <f t="shared" si="59"/>
        <v>1.2166666666666666</v>
      </c>
      <c r="U639" s="25" t="str">
        <f t="shared" si="57"/>
        <v>&lt; 2-fold</v>
      </c>
      <c r="V639">
        <v>57.1779765</v>
      </c>
      <c r="W639">
        <v>75.1247442</v>
      </c>
      <c r="X639">
        <v>0.7611071040425587</v>
      </c>
      <c r="Y639">
        <v>1.313875530380128</v>
      </c>
      <c r="Z639">
        <v>0.91064877549242</v>
      </c>
      <c r="AA639" t="s">
        <v>1002</v>
      </c>
      <c r="AB639" t="s">
        <v>1483</v>
      </c>
      <c r="AC639" t="s">
        <v>351</v>
      </c>
    </row>
    <row r="640" spans="1:29" ht="16.5" customHeight="1">
      <c r="A640" t="s">
        <v>345</v>
      </c>
      <c r="B640" s="5">
        <v>263181</v>
      </c>
      <c r="C640" s="1">
        <v>1</v>
      </c>
      <c r="D640" s="1">
        <v>2</v>
      </c>
      <c r="E640" s="1">
        <v>1</v>
      </c>
      <c r="F640" s="1">
        <v>1</v>
      </c>
      <c r="G640" s="1">
        <v>1</v>
      </c>
      <c r="H640" s="1">
        <v>1</v>
      </c>
      <c r="I640" s="1">
        <v>1</v>
      </c>
      <c r="J640" s="1">
        <v>1</v>
      </c>
      <c r="K640" s="1">
        <v>1</v>
      </c>
      <c r="L640" s="1">
        <v>0</v>
      </c>
      <c r="M640" s="1">
        <v>1</v>
      </c>
      <c r="N640" s="1">
        <v>1</v>
      </c>
      <c r="O640" t="s">
        <v>963</v>
      </c>
      <c r="P640" s="14">
        <f t="shared" si="58"/>
        <v>1.1666666666666667</v>
      </c>
      <c r="Q640" s="14">
        <f t="shared" si="54"/>
        <v>0.4082482904638632</v>
      </c>
      <c r="R640" s="14">
        <f t="shared" si="55"/>
        <v>0.8333333333333334</v>
      </c>
      <c r="S640" s="14">
        <f t="shared" si="56"/>
        <v>0.40824829046386296</v>
      </c>
      <c r="T640" s="14">
        <f t="shared" si="59"/>
        <v>1.4000000000000001</v>
      </c>
      <c r="U640" s="25" t="str">
        <f t="shared" si="57"/>
        <v>&lt; 2-fold</v>
      </c>
      <c r="V640">
        <v>0.07445049</v>
      </c>
      <c r="W640">
        <v>0</v>
      </c>
      <c r="X640" t="e">
        <v>#DIV/0!</v>
      </c>
      <c r="Y640">
        <v>0</v>
      </c>
      <c r="Z640">
        <v>1</v>
      </c>
      <c r="AA640" t="s">
        <v>1757</v>
      </c>
      <c r="AB640" t="s">
        <v>746</v>
      </c>
      <c r="AC640" t="s">
        <v>1483</v>
      </c>
    </row>
    <row r="641" spans="1:29" ht="16.5" customHeight="1">
      <c r="A641" t="s">
        <v>346</v>
      </c>
      <c r="B641" s="5">
        <v>263391</v>
      </c>
      <c r="C641" s="1">
        <v>1</v>
      </c>
      <c r="D641" s="1">
        <v>1</v>
      </c>
      <c r="E641" s="1">
        <v>1</v>
      </c>
      <c r="F641" s="1">
        <v>1</v>
      </c>
      <c r="G641" s="1">
        <v>1</v>
      </c>
      <c r="H641" s="1">
        <v>1</v>
      </c>
      <c r="I641" s="1">
        <v>1</v>
      </c>
      <c r="J641" s="1">
        <v>1</v>
      </c>
      <c r="K641" s="1">
        <v>1</v>
      </c>
      <c r="L641" s="1">
        <v>2</v>
      </c>
      <c r="M641" s="1">
        <v>1</v>
      </c>
      <c r="N641" s="1">
        <v>1</v>
      </c>
      <c r="O641" t="s">
        <v>1545</v>
      </c>
      <c r="P641" s="14">
        <f t="shared" si="58"/>
        <v>1</v>
      </c>
      <c r="Q641" s="14">
        <f t="shared" si="54"/>
        <v>0</v>
      </c>
      <c r="R641" s="14">
        <f t="shared" si="55"/>
        <v>1.1666666666666667</v>
      </c>
      <c r="S641" s="14">
        <f t="shared" si="56"/>
        <v>0.4082482904638632</v>
      </c>
      <c r="T641" s="14">
        <f t="shared" si="59"/>
        <v>0.8571428571428571</v>
      </c>
      <c r="U641" s="25" t="str">
        <f t="shared" si="57"/>
        <v>&lt; 2-fold</v>
      </c>
      <c r="V641" t="s">
        <v>1483</v>
      </c>
      <c r="W641" t="s">
        <v>1483</v>
      </c>
      <c r="X641" t="s">
        <v>1483</v>
      </c>
      <c r="Y641" t="s">
        <v>1483</v>
      </c>
      <c r="Z641" t="s">
        <v>1483</v>
      </c>
      <c r="AA641" t="s">
        <v>1801</v>
      </c>
      <c r="AB641" t="s">
        <v>917</v>
      </c>
      <c r="AC641" t="s">
        <v>1483</v>
      </c>
    </row>
    <row r="642" spans="1:29" ht="16.5" customHeight="1">
      <c r="A642" t="s">
        <v>243</v>
      </c>
      <c r="B642" s="5">
        <v>263424</v>
      </c>
      <c r="C642" s="1">
        <v>1</v>
      </c>
      <c r="D642" s="1">
        <v>1</v>
      </c>
      <c r="E642" s="1">
        <v>1</v>
      </c>
      <c r="F642" s="1">
        <v>1</v>
      </c>
      <c r="G642" s="1">
        <v>1</v>
      </c>
      <c r="H642" s="1">
        <v>1</v>
      </c>
      <c r="I642" s="1">
        <v>1</v>
      </c>
      <c r="J642" s="1">
        <v>1</v>
      </c>
      <c r="K642" s="1">
        <v>1</v>
      </c>
      <c r="L642" s="1">
        <v>2</v>
      </c>
      <c r="M642" s="1">
        <v>1</v>
      </c>
      <c r="N642" s="1">
        <v>1</v>
      </c>
      <c r="O642" t="s">
        <v>503</v>
      </c>
      <c r="P642" s="14">
        <f t="shared" si="58"/>
        <v>1</v>
      </c>
      <c r="Q642" s="14">
        <f t="shared" si="54"/>
        <v>0</v>
      </c>
      <c r="R642" s="14">
        <f t="shared" si="55"/>
        <v>1.1666666666666667</v>
      </c>
      <c r="S642" s="14">
        <f t="shared" si="56"/>
        <v>0.4082482904638632</v>
      </c>
      <c r="T642" s="14">
        <f t="shared" si="59"/>
        <v>0.8571428571428571</v>
      </c>
      <c r="U642" s="25" t="str">
        <f t="shared" si="57"/>
        <v>&lt; 2-fold</v>
      </c>
      <c r="V642" t="s">
        <v>1483</v>
      </c>
      <c r="W642" t="s">
        <v>1483</v>
      </c>
      <c r="X642" t="s">
        <v>1483</v>
      </c>
      <c r="Y642" t="s">
        <v>1483</v>
      </c>
      <c r="Z642" t="s">
        <v>1483</v>
      </c>
      <c r="AA642" t="s">
        <v>1112</v>
      </c>
      <c r="AB642" t="s">
        <v>244</v>
      </c>
      <c r="AC642" t="s">
        <v>245</v>
      </c>
    </row>
    <row r="643" spans="1:29" ht="16.5" customHeight="1">
      <c r="A643" t="s">
        <v>146</v>
      </c>
      <c r="B643" s="5">
        <v>263554</v>
      </c>
      <c r="C643" s="1">
        <v>1</v>
      </c>
      <c r="D643" s="1">
        <v>1</v>
      </c>
      <c r="E643" s="1">
        <v>1</v>
      </c>
      <c r="F643" s="1">
        <v>1</v>
      </c>
      <c r="G643" s="1">
        <v>1</v>
      </c>
      <c r="H643" s="1">
        <v>1</v>
      </c>
      <c r="I643" s="1">
        <v>1</v>
      </c>
      <c r="J643" s="1">
        <v>1</v>
      </c>
      <c r="K643" s="1">
        <v>2</v>
      </c>
      <c r="L643" s="1">
        <v>1</v>
      </c>
      <c r="M643" s="1">
        <v>1</v>
      </c>
      <c r="N643" s="1">
        <v>1</v>
      </c>
      <c r="O643" t="s">
        <v>1509</v>
      </c>
      <c r="P643" s="14">
        <f t="shared" si="58"/>
        <v>1</v>
      </c>
      <c r="Q643" s="14">
        <f t="shared" si="54"/>
        <v>0</v>
      </c>
      <c r="R643" s="14">
        <f t="shared" si="55"/>
        <v>1.1666666666666667</v>
      </c>
      <c r="S643" s="14">
        <f t="shared" si="56"/>
        <v>0.4082482904638632</v>
      </c>
      <c r="T643" s="14">
        <f t="shared" si="59"/>
        <v>0.8571428571428571</v>
      </c>
      <c r="U643" s="25" t="str">
        <f t="shared" si="57"/>
        <v>&lt; 2-fold</v>
      </c>
      <c r="V643" t="s">
        <v>1483</v>
      </c>
      <c r="W643" t="s">
        <v>1483</v>
      </c>
      <c r="X643" t="s">
        <v>1483</v>
      </c>
      <c r="Y643" t="s">
        <v>1483</v>
      </c>
      <c r="Z643" t="s">
        <v>1483</v>
      </c>
      <c r="AA643" t="s">
        <v>147</v>
      </c>
      <c r="AB643" t="s">
        <v>526</v>
      </c>
      <c r="AC643" t="s">
        <v>1483</v>
      </c>
    </row>
    <row r="644" spans="1:29" ht="16.5" customHeight="1">
      <c r="A644" t="s">
        <v>148</v>
      </c>
      <c r="B644" s="5">
        <v>263742</v>
      </c>
      <c r="C644" s="1">
        <v>1</v>
      </c>
      <c r="D644" s="1">
        <v>1</v>
      </c>
      <c r="E644" s="1">
        <v>1</v>
      </c>
      <c r="F644" s="1">
        <v>1</v>
      </c>
      <c r="G644" s="1">
        <v>1</v>
      </c>
      <c r="H644" s="1">
        <v>1</v>
      </c>
      <c r="I644" s="1">
        <v>2</v>
      </c>
      <c r="J644" s="1">
        <v>1</v>
      </c>
      <c r="K644" s="1">
        <v>1</v>
      </c>
      <c r="L644" s="1">
        <v>3</v>
      </c>
      <c r="M644" s="1">
        <v>1</v>
      </c>
      <c r="N644" s="1">
        <v>1</v>
      </c>
      <c r="O644" t="s">
        <v>1446</v>
      </c>
      <c r="P644" s="14">
        <f t="shared" si="58"/>
        <v>1</v>
      </c>
      <c r="Q644" s="14">
        <f aca="true" t="shared" si="60" ref="Q644:Q707">STDEV(C644:H644)</f>
        <v>0</v>
      </c>
      <c r="R644" s="14">
        <f aca="true" t="shared" si="61" ref="R644:R707">AVERAGE(I644:N644)</f>
        <v>1.5</v>
      </c>
      <c r="S644" s="14">
        <f aca="true" t="shared" si="62" ref="S644:S707">STDEV(I644:N644)</f>
        <v>0.8366600265340756</v>
      </c>
      <c r="T644" s="14">
        <f t="shared" si="59"/>
        <v>0.6666666666666666</v>
      </c>
      <c r="U644" s="25" t="str">
        <f aca="true" t="shared" si="63" ref="U644:U707">IF(T644="","",IF(T644&gt;1.99,"**** Limited-UP ****",IF(T644&lt;0.5,"++++ Replete-UP ++++","&lt; 2-fold")))</f>
        <v>&lt; 2-fold</v>
      </c>
      <c r="V644" t="s">
        <v>1483</v>
      </c>
      <c r="W644" t="s">
        <v>1483</v>
      </c>
      <c r="X644" t="s">
        <v>1483</v>
      </c>
      <c r="Y644" t="s">
        <v>1483</v>
      </c>
      <c r="Z644" t="s">
        <v>1483</v>
      </c>
      <c r="AA644" t="s">
        <v>568</v>
      </c>
      <c r="AB644" t="s">
        <v>149</v>
      </c>
      <c r="AC644" t="s">
        <v>1483</v>
      </c>
    </row>
    <row r="645" spans="1:29" ht="16.5" customHeight="1">
      <c r="A645" t="s">
        <v>150</v>
      </c>
      <c r="B645" s="5">
        <v>264016</v>
      </c>
      <c r="C645" s="1">
        <v>1</v>
      </c>
      <c r="D645" s="1">
        <v>1</v>
      </c>
      <c r="E645" s="1">
        <v>1</v>
      </c>
      <c r="F645" s="1">
        <v>1</v>
      </c>
      <c r="G645" s="1">
        <v>1</v>
      </c>
      <c r="H645" s="1">
        <v>1</v>
      </c>
      <c r="I645" s="1">
        <v>1</v>
      </c>
      <c r="J645" s="1">
        <v>1</v>
      </c>
      <c r="K645" s="1">
        <v>2</v>
      </c>
      <c r="L645" s="1">
        <v>1</v>
      </c>
      <c r="M645" s="1">
        <v>1</v>
      </c>
      <c r="N645" s="1">
        <v>3</v>
      </c>
      <c r="O645" t="s">
        <v>741</v>
      </c>
      <c r="P645" s="14">
        <f aca="true" t="shared" si="64" ref="P645:P708">AVERAGE(C645:H645)</f>
        <v>1</v>
      </c>
      <c r="Q645" s="14">
        <f t="shared" si="60"/>
        <v>0</v>
      </c>
      <c r="R645" s="14">
        <f t="shared" si="61"/>
        <v>1.5</v>
      </c>
      <c r="S645" s="14">
        <f t="shared" si="62"/>
        <v>0.8366600265340756</v>
      </c>
      <c r="T645" s="14">
        <f aca="true" t="shared" si="65" ref="T645:T708">P645/R645</f>
        <v>0.6666666666666666</v>
      </c>
      <c r="U645" s="25" t="str">
        <f t="shared" si="63"/>
        <v>&lt; 2-fold</v>
      </c>
      <c r="V645">
        <v>219.2566938</v>
      </c>
      <c r="W645">
        <v>195.675609</v>
      </c>
      <c r="X645">
        <v>1.120511109792943</v>
      </c>
      <c r="Y645">
        <v>0.8924498751152837</v>
      </c>
      <c r="Z645">
        <v>1</v>
      </c>
      <c r="AA645" t="s">
        <v>1757</v>
      </c>
      <c r="AB645" t="s">
        <v>251</v>
      </c>
      <c r="AC645" t="s">
        <v>1681</v>
      </c>
    </row>
    <row r="646" spans="1:29" ht="16.5" customHeight="1">
      <c r="A646" t="s">
        <v>252</v>
      </c>
      <c r="B646" s="5">
        <v>264201</v>
      </c>
      <c r="C646" s="1">
        <v>4</v>
      </c>
      <c r="D646" s="1">
        <v>3</v>
      </c>
      <c r="E646" s="1">
        <v>3</v>
      </c>
      <c r="F646" s="1">
        <v>2</v>
      </c>
      <c r="G646" s="1">
        <v>3</v>
      </c>
      <c r="H646" s="1">
        <v>3</v>
      </c>
      <c r="I646" s="1">
        <v>5</v>
      </c>
      <c r="J646" s="1">
        <v>5</v>
      </c>
      <c r="K646" s="1">
        <v>4</v>
      </c>
      <c r="L646" s="1">
        <v>5</v>
      </c>
      <c r="M646" s="1">
        <v>6</v>
      </c>
      <c r="N646" s="1">
        <v>6</v>
      </c>
      <c r="O646" t="s">
        <v>254</v>
      </c>
      <c r="P646" s="14">
        <f t="shared" si="64"/>
        <v>3</v>
      </c>
      <c r="Q646" s="14">
        <f t="shared" si="60"/>
        <v>0.6324555320336759</v>
      </c>
      <c r="R646" s="14">
        <f t="shared" si="61"/>
        <v>5.166666666666667</v>
      </c>
      <c r="S646" s="14">
        <f t="shared" si="62"/>
        <v>0.7527726527090822</v>
      </c>
      <c r="T646" s="14">
        <f t="shared" si="65"/>
        <v>0.5806451612903225</v>
      </c>
      <c r="U646" s="25" t="str">
        <f t="shared" si="63"/>
        <v>&lt; 2-fold</v>
      </c>
      <c r="V646">
        <v>107.6554089</v>
      </c>
      <c r="W646">
        <v>447.3953948</v>
      </c>
      <c r="X646">
        <v>0.24062699382081346</v>
      </c>
      <c r="Y646">
        <v>4.155809720769172</v>
      </c>
      <c r="Z646">
        <v>7.41692697267837E-10</v>
      </c>
      <c r="AA646" t="s">
        <v>1727</v>
      </c>
      <c r="AB646" t="s">
        <v>253</v>
      </c>
      <c r="AC646" t="s">
        <v>1483</v>
      </c>
    </row>
    <row r="647" spans="1:29" ht="16.5" customHeight="1">
      <c r="A647" t="s">
        <v>255</v>
      </c>
      <c r="B647" s="5">
        <v>264347</v>
      </c>
      <c r="C647" s="1">
        <v>2</v>
      </c>
      <c r="D647" s="1">
        <v>2</v>
      </c>
      <c r="E647" s="1">
        <v>1</v>
      </c>
      <c r="F647" s="1">
        <v>1</v>
      </c>
      <c r="G647" s="1">
        <v>1</v>
      </c>
      <c r="H647" s="1">
        <v>1</v>
      </c>
      <c r="I647" s="1">
        <v>2</v>
      </c>
      <c r="J647" s="1">
        <v>1</v>
      </c>
      <c r="K647" s="1">
        <v>1</v>
      </c>
      <c r="L647" s="1">
        <v>1</v>
      </c>
      <c r="M647" s="1">
        <v>1</v>
      </c>
      <c r="N647" s="1">
        <v>0</v>
      </c>
      <c r="O647" t="s">
        <v>1560</v>
      </c>
      <c r="P647" s="14">
        <f t="shared" si="64"/>
        <v>1.3333333333333333</v>
      </c>
      <c r="Q647" s="14">
        <f t="shared" si="60"/>
        <v>0.5163977794943223</v>
      </c>
      <c r="R647" s="14">
        <f t="shared" si="61"/>
        <v>1</v>
      </c>
      <c r="S647" s="14">
        <f t="shared" si="62"/>
        <v>0.6324555320336759</v>
      </c>
      <c r="T647" s="14">
        <f t="shared" si="65"/>
        <v>1.3333333333333333</v>
      </c>
      <c r="U647" s="25" t="str">
        <f t="shared" si="63"/>
        <v>&lt; 2-fold</v>
      </c>
      <c r="V647">
        <v>15.33680099</v>
      </c>
      <c r="W647">
        <v>13.73162168</v>
      </c>
      <c r="X647">
        <v>1.1168965579890635</v>
      </c>
      <c r="Y647">
        <v>0.8953380622825698</v>
      </c>
      <c r="Z647">
        <v>1</v>
      </c>
      <c r="AA647" t="s">
        <v>1483</v>
      </c>
      <c r="AB647" t="s">
        <v>256</v>
      </c>
      <c r="AC647" t="s">
        <v>1483</v>
      </c>
    </row>
    <row r="648" spans="1:29" ht="16.5" customHeight="1">
      <c r="A648" t="s">
        <v>257</v>
      </c>
      <c r="B648" s="5">
        <v>264361</v>
      </c>
      <c r="C648" s="1">
        <v>0</v>
      </c>
      <c r="D648" s="1">
        <v>2</v>
      </c>
      <c r="E648" s="1">
        <v>1</v>
      </c>
      <c r="F648" s="1">
        <v>1</v>
      </c>
      <c r="G648" s="1">
        <v>1</v>
      </c>
      <c r="H648" s="1">
        <v>3</v>
      </c>
      <c r="I648" s="1">
        <v>2</v>
      </c>
      <c r="J648" s="1">
        <v>1</v>
      </c>
      <c r="K648" s="1">
        <v>1</v>
      </c>
      <c r="L648" s="1">
        <v>1</v>
      </c>
      <c r="M648" s="1">
        <v>4</v>
      </c>
      <c r="N648" s="1">
        <v>0</v>
      </c>
      <c r="O648" t="s">
        <v>1014</v>
      </c>
      <c r="P648" s="14">
        <f t="shared" si="64"/>
        <v>1.3333333333333333</v>
      </c>
      <c r="Q648" s="14">
        <f t="shared" si="60"/>
        <v>1.0327955589886446</v>
      </c>
      <c r="R648" s="14">
        <f t="shared" si="61"/>
        <v>1.5</v>
      </c>
      <c r="S648" s="14">
        <f t="shared" si="62"/>
        <v>1.378404875209022</v>
      </c>
      <c r="T648" s="14">
        <f t="shared" si="65"/>
        <v>0.8888888888888888</v>
      </c>
      <c r="U648" s="25" t="str">
        <f t="shared" si="63"/>
        <v>&lt; 2-fold</v>
      </c>
      <c r="V648" t="s">
        <v>1483</v>
      </c>
      <c r="W648" t="s">
        <v>1483</v>
      </c>
      <c r="X648" t="s">
        <v>1483</v>
      </c>
      <c r="Y648" t="s">
        <v>1483</v>
      </c>
      <c r="Z648" t="s">
        <v>1483</v>
      </c>
      <c r="AA648" t="s">
        <v>328</v>
      </c>
      <c r="AB648" t="s">
        <v>329</v>
      </c>
      <c r="AC648" t="s">
        <v>330</v>
      </c>
    </row>
    <row r="649" spans="1:29" ht="16.5" customHeight="1">
      <c r="A649" t="s">
        <v>264</v>
      </c>
      <c r="B649" s="5">
        <v>264377</v>
      </c>
      <c r="C649" s="1">
        <v>1</v>
      </c>
      <c r="D649" s="1">
        <v>1</v>
      </c>
      <c r="E649" s="1">
        <v>1</v>
      </c>
      <c r="F649" s="1">
        <v>1</v>
      </c>
      <c r="G649" s="1">
        <v>2</v>
      </c>
      <c r="H649" s="1">
        <v>1</v>
      </c>
      <c r="I649" s="1">
        <v>2</v>
      </c>
      <c r="J649" s="1">
        <v>1</v>
      </c>
      <c r="K649" s="1">
        <v>1</v>
      </c>
      <c r="L649" s="1">
        <v>0</v>
      </c>
      <c r="M649" s="1">
        <v>1</v>
      </c>
      <c r="N649" s="1">
        <v>1</v>
      </c>
      <c r="O649" t="s">
        <v>1069</v>
      </c>
      <c r="P649" s="14">
        <f t="shared" si="64"/>
        <v>1.1666666666666667</v>
      </c>
      <c r="Q649" s="14">
        <f t="shared" si="60"/>
        <v>0.4082482904638632</v>
      </c>
      <c r="R649" s="14">
        <f t="shared" si="61"/>
        <v>1</v>
      </c>
      <c r="S649" s="14">
        <f t="shared" si="62"/>
        <v>0.6324555320336759</v>
      </c>
      <c r="T649" s="14">
        <f t="shared" si="65"/>
        <v>1.1666666666666667</v>
      </c>
      <c r="U649" s="25" t="str">
        <f t="shared" si="63"/>
        <v>&lt; 2-fold</v>
      </c>
      <c r="V649" t="s">
        <v>1483</v>
      </c>
      <c r="W649" t="s">
        <v>1483</v>
      </c>
      <c r="X649" t="s">
        <v>1483</v>
      </c>
      <c r="Y649" t="s">
        <v>1483</v>
      </c>
      <c r="Z649" t="s">
        <v>1483</v>
      </c>
      <c r="AA649" t="s">
        <v>1696</v>
      </c>
      <c r="AB649" t="s">
        <v>265</v>
      </c>
      <c r="AC649" t="s">
        <v>1698</v>
      </c>
    </row>
    <row r="650" spans="1:29" ht="16.5" customHeight="1">
      <c r="A650" t="s">
        <v>266</v>
      </c>
      <c r="B650" s="5">
        <v>264776</v>
      </c>
      <c r="C650" s="1">
        <v>1</v>
      </c>
      <c r="D650" s="1">
        <v>1</v>
      </c>
      <c r="E650" s="1">
        <v>1</v>
      </c>
      <c r="F650" s="1">
        <v>2</v>
      </c>
      <c r="G650" s="1">
        <v>1</v>
      </c>
      <c r="H650" s="1">
        <v>1</v>
      </c>
      <c r="I650" s="1">
        <v>1</v>
      </c>
      <c r="J650" s="1">
        <v>1</v>
      </c>
      <c r="K650" s="1">
        <v>2</v>
      </c>
      <c r="L650" s="1">
        <v>1</v>
      </c>
      <c r="M650" s="1">
        <v>1</v>
      </c>
      <c r="N650" s="1">
        <v>1</v>
      </c>
      <c r="O650" t="s">
        <v>668</v>
      </c>
      <c r="P650" s="14">
        <f t="shared" si="64"/>
        <v>1.1666666666666667</v>
      </c>
      <c r="Q650" s="14">
        <f t="shared" si="60"/>
        <v>0.4082482904638632</v>
      </c>
      <c r="R650" s="14">
        <f t="shared" si="61"/>
        <v>1.1666666666666667</v>
      </c>
      <c r="S650" s="14">
        <f t="shared" si="62"/>
        <v>0.4082482904638632</v>
      </c>
      <c r="T650" s="14">
        <f t="shared" si="65"/>
        <v>1</v>
      </c>
      <c r="U650" s="25" t="str">
        <f t="shared" si="63"/>
        <v>&lt; 2-fold</v>
      </c>
      <c r="V650">
        <v>162.9721231</v>
      </c>
      <c r="W650">
        <v>150.0099834</v>
      </c>
      <c r="X650">
        <v>1.0864085136616313</v>
      </c>
      <c r="Y650">
        <v>0.9204640680047691</v>
      </c>
      <c r="Z650">
        <v>1</v>
      </c>
      <c r="AA650" t="s">
        <v>1757</v>
      </c>
      <c r="AB650" t="s">
        <v>1124</v>
      </c>
      <c r="AC650" t="s">
        <v>1483</v>
      </c>
    </row>
    <row r="651" spans="1:29" ht="16.5" customHeight="1">
      <c r="A651" t="s">
        <v>267</v>
      </c>
      <c r="B651" s="5">
        <v>264891</v>
      </c>
      <c r="C651" s="1">
        <v>2</v>
      </c>
      <c r="D651" s="1">
        <v>1</v>
      </c>
      <c r="E651" s="1">
        <v>1</v>
      </c>
      <c r="F651" s="1">
        <v>1</v>
      </c>
      <c r="G651" s="1">
        <v>1</v>
      </c>
      <c r="H651" s="1">
        <v>1</v>
      </c>
      <c r="I651" s="1">
        <v>1</v>
      </c>
      <c r="J651" s="1">
        <v>1</v>
      </c>
      <c r="K651" s="1">
        <v>1</v>
      </c>
      <c r="L651" s="1">
        <v>1</v>
      </c>
      <c r="M651" s="1">
        <v>1</v>
      </c>
      <c r="N651" s="1">
        <v>1</v>
      </c>
      <c r="O651" t="s">
        <v>1241</v>
      </c>
      <c r="P651" s="14">
        <f t="shared" si="64"/>
        <v>1.1666666666666667</v>
      </c>
      <c r="Q651" s="14">
        <f t="shared" si="60"/>
        <v>0.4082482904638632</v>
      </c>
      <c r="R651" s="14">
        <f t="shared" si="61"/>
        <v>1</v>
      </c>
      <c r="S651" s="14">
        <f t="shared" si="62"/>
        <v>0</v>
      </c>
      <c r="T651" s="14">
        <f t="shared" si="65"/>
        <v>1.1666666666666667</v>
      </c>
      <c r="U651" s="25" t="str">
        <f t="shared" si="63"/>
        <v>&lt; 2-fold</v>
      </c>
      <c r="V651">
        <v>41.09667061</v>
      </c>
      <c r="W651">
        <v>31.77433389</v>
      </c>
      <c r="X651">
        <v>1.2933920425294554</v>
      </c>
      <c r="Y651">
        <v>0.7731607796537269</v>
      </c>
      <c r="Z651">
        <v>0.972744931045958</v>
      </c>
      <c r="AA651" t="s">
        <v>268</v>
      </c>
      <c r="AB651" t="s">
        <v>269</v>
      </c>
      <c r="AC651" t="s">
        <v>1483</v>
      </c>
    </row>
    <row r="652" spans="1:29" ht="16.5" customHeight="1">
      <c r="A652" t="s">
        <v>270</v>
      </c>
      <c r="B652" s="5">
        <v>264901</v>
      </c>
      <c r="C652" s="1">
        <v>2</v>
      </c>
      <c r="D652" s="1">
        <v>1</v>
      </c>
      <c r="E652" s="1">
        <v>1</v>
      </c>
      <c r="F652" s="1">
        <v>1</v>
      </c>
      <c r="G652" s="1">
        <v>1</v>
      </c>
      <c r="H652" s="1">
        <v>1</v>
      </c>
      <c r="I652" s="1">
        <v>1</v>
      </c>
      <c r="J652" s="1">
        <v>1</v>
      </c>
      <c r="K652" s="1">
        <v>1</v>
      </c>
      <c r="L652" s="1">
        <v>1</v>
      </c>
      <c r="M652" s="1">
        <v>1</v>
      </c>
      <c r="N652" s="1">
        <v>1</v>
      </c>
      <c r="O652" t="s">
        <v>1699</v>
      </c>
      <c r="P652" s="14">
        <f t="shared" si="64"/>
        <v>1.1666666666666667</v>
      </c>
      <c r="Q652" s="14">
        <f t="shared" si="60"/>
        <v>0.4082482904638632</v>
      </c>
      <c r="R652" s="14">
        <f t="shared" si="61"/>
        <v>1</v>
      </c>
      <c r="S652" s="14">
        <f t="shared" si="62"/>
        <v>0</v>
      </c>
      <c r="T652" s="14">
        <f t="shared" si="65"/>
        <v>1.1666666666666667</v>
      </c>
      <c r="U652" s="25" t="str">
        <f t="shared" si="63"/>
        <v>&lt; 2-fold</v>
      </c>
      <c r="V652">
        <v>41.46892306</v>
      </c>
      <c r="W652">
        <v>52.77094146</v>
      </c>
      <c r="X652">
        <v>0.7858287518223102</v>
      </c>
      <c r="Y652">
        <v>1.2725418835605518</v>
      </c>
      <c r="Z652">
        <v>0.9400558896877</v>
      </c>
      <c r="AA652" t="s">
        <v>1587</v>
      </c>
      <c r="AB652" t="s">
        <v>271</v>
      </c>
      <c r="AC652" t="s">
        <v>272</v>
      </c>
    </row>
    <row r="653" spans="1:29" ht="16.5" customHeight="1">
      <c r="A653" t="s">
        <v>273</v>
      </c>
      <c r="B653" s="5">
        <v>264925</v>
      </c>
      <c r="C653" s="1">
        <v>1</v>
      </c>
      <c r="D653" s="1">
        <v>1</v>
      </c>
      <c r="E653" s="1">
        <v>1</v>
      </c>
      <c r="F653" s="1">
        <v>1</v>
      </c>
      <c r="G653" s="1">
        <v>1</v>
      </c>
      <c r="H653" s="1">
        <v>1</v>
      </c>
      <c r="I653" s="1">
        <v>1</v>
      </c>
      <c r="J653" s="1">
        <v>2</v>
      </c>
      <c r="K653" s="1">
        <v>1</v>
      </c>
      <c r="L653" s="1">
        <v>3</v>
      </c>
      <c r="M653" s="1">
        <v>1</v>
      </c>
      <c r="N653" s="1">
        <v>1</v>
      </c>
      <c r="O653" t="s">
        <v>1226</v>
      </c>
      <c r="P653" s="14">
        <f t="shared" si="64"/>
        <v>1</v>
      </c>
      <c r="Q653" s="14">
        <f t="shared" si="60"/>
        <v>0</v>
      </c>
      <c r="R653" s="14">
        <f t="shared" si="61"/>
        <v>1.5</v>
      </c>
      <c r="S653" s="14">
        <f t="shared" si="62"/>
        <v>0.8366600265340756</v>
      </c>
      <c r="T653" s="14">
        <f t="shared" si="65"/>
        <v>0.6666666666666666</v>
      </c>
      <c r="U653" s="25" t="str">
        <f t="shared" si="63"/>
        <v>&lt; 2-fold</v>
      </c>
      <c r="V653">
        <v>0.297801961</v>
      </c>
      <c r="W653">
        <v>0.15967002</v>
      </c>
      <c r="X653">
        <v>1.86510881003209</v>
      </c>
      <c r="Y653">
        <v>0.536161748108838</v>
      </c>
      <c r="Z653">
        <v>1</v>
      </c>
      <c r="AA653" t="s">
        <v>1220</v>
      </c>
      <c r="AB653" t="s">
        <v>1491</v>
      </c>
      <c r="AC653" t="s">
        <v>1483</v>
      </c>
    </row>
    <row r="654" spans="1:29" ht="16.5" customHeight="1">
      <c r="A654" t="s">
        <v>274</v>
      </c>
      <c r="B654" s="5">
        <v>267922</v>
      </c>
      <c r="C654" s="1">
        <v>6</v>
      </c>
      <c r="D654" s="1">
        <v>3</v>
      </c>
      <c r="E654" s="1">
        <v>2</v>
      </c>
      <c r="F654" s="1">
        <v>3</v>
      </c>
      <c r="G654" s="1">
        <v>5</v>
      </c>
      <c r="H654" s="1">
        <v>2</v>
      </c>
      <c r="I654" s="1">
        <v>5</v>
      </c>
      <c r="J654" s="1">
        <v>5</v>
      </c>
      <c r="K654" s="1">
        <v>5</v>
      </c>
      <c r="L654" s="1">
        <v>4</v>
      </c>
      <c r="M654" s="1">
        <v>3</v>
      </c>
      <c r="N654" s="1">
        <v>2</v>
      </c>
      <c r="O654" t="s">
        <v>1594</v>
      </c>
      <c r="P654" s="14">
        <f t="shared" si="64"/>
        <v>3.5</v>
      </c>
      <c r="Q654" s="14">
        <f t="shared" si="60"/>
        <v>1.6431676725154984</v>
      </c>
      <c r="R654" s="14">
        <f t="shared" si="61"/>
        <v>4</v>
      </c>
      <c r="S654" s="14">
        <f t="shared" si="62"/>
        <v>1.2649110640673518</v>
      </c>
      <c r="T654" s="14">
        <f t="shared" si="65"/>
        <v>0.875</v>
      </c>
      <c r="U654" s="25" t="str">
        <f t="shared" si="63"/>
        <v>&lt; 2-fold</v>
      </c>
      <c r="V654">
        <v>58.96478827</v>
      </c>
      <c r="W654">
        <v>66.74206817</v>
      </c>
      <c r="X654">
        <v>0.8834725966209147</v>
      </c>
      <c r="Y654">
        <v>1.1318970207166317</v>
      </c>
      <c r="Z654">
        <v>1</v>
      </c>
      <c r="AA654" t="s">
        <v>1696</v>
      </c>
      <c r="AB654" t="s">
        <v>314</v>
      </c>
      <c r="AC654" t="s">
        <v>1698</v>
      </c>
    </row>
    <row r="655" spans="1:29" ht="16.5" customHeight="1">
      <c r="A655" t="s">
        <v>276</v>
      </c>
      <c r="B655" s="5">
        <v>267987</v>
      </c>
      <c r="C655" s="1">
        <v>5</v>
      </c>
      <c r="D655" s="1">
        <v>4</v>
      </c>
      <c r="E655" s="1">
        <v>5</v>
      </c>
      <c r="F655" s="1">
        <v>5</v>
      </c>
      <c r="G655" s="1">
        <v>4</v>
      </c>
      <c r="H655" s="1">
        <v>6</v>
      </c>
      <c r="I655" s="1">
        <v>5</v>
      </c>
      <c r="J655" s="1">
        <v>3</v>
      </c>
      <c r="K655" s="1">
        <v>3</v>
      </c>
      <c r="L655" s="1">
        <v>2</v>
      </c>
      <c r="M655" s="1">
        <v>4</v>
      </c>
      <c r="N655" s="1">
        <v>3</v>
      </c>
      <c r="O655" t="s">
        <v>1438</v>
      </c>
      <c r="P655" s="14">
        <f t="shared" si="64"/>
        <v>4.833333333333333</v>
      </c>
      <c r="Q655" s="14">
        <f t="shared" si="60"/>
        <v>0.7527726527090822</v>
      </c>
      <c r="R655" s="14">
        <f t="shared" si="61"/>
        <v>3.3333333333333335</v>
      </c>
      <c r="S655" s="14">
        <f t="shared" si="62"/>
        <v>1.0327955589886442</v>
      </c>
      <c r="T655" s="14">
        <f t="shared" si="65"/>
        <v>1.45</v>
      </c>
      <c r="U655" s="25" t="str">
        <f t="shared" si="63"/>
        <v>&lt; 2-fold</v>
      </c>
      <c r="V655">
        <v>155.0059207</v>
      </c>
      <c r="W655">
        <v>95.08349664</v>
      </c>
      <c r="X655">
        <v>1.630208460747663</v>
      </c>
      <c r="Y655">
        <v>0.6134184824076853</v>
      </c>
      <c r="Z655">
        <v>0.438773126431897</v>
      </c>
      <c r="AA655" t="s">
        <v>1576</v>
      </c>
      <c r="AB655" t="s">
        <v>1624</v>
      </c>
      <c r="AC655" t="s">
        <v>1483</v>
      </c>
    </row>
    <row r="656" spans="1:29" ht="16.5" customHeight="1">
      <c r="A656" t="s">
        <v>277</v>
      </c>
      <c r="B656" s="5">
        <v>268160</v>
      </c>
      <c r="C656" s="1">
        <v>5</v>
      </c>
      <c r="D656" s="1">
        <v>10</v>
      </c>
      <c r="E656" s="1">
        <v>4</v>
      </c>
      <c r="F656" s="1">
        <v>5</v>
      </c>
      <c r="G656" s="1">
        <v>8</v>
      </c>
      <c r="H656" s="1">
        <v>7</v>
      </c>
      <c r="I656" s="1">
        <v>6</v>
      </c>
      <c r="J656" s="1">
        <v>6</v>
      </c>
      <c r="K656" s="1">
        <v>5</v>
      </c>
      <c r="L656" s="1">
        <v>6</v>
      </c>
      <c r="M656" s="1">
        <v>3</v>
      </c>
      <c r="N656" s="1">
        <v>3</v>
      </c>
      <c r="O656" t="s">
        <v>1200</v>
      </c>
      <c r="P656" s="14">
        <f t="shared" si="64"/>
        <v>6.5</v>
      </c>
      <c r="Q656" s="14">
        <f t="shared" si="60"/>
        <v>2.258317958127243</v>
      </c>
      <c r="R656" s="14">
        <f t="shared" si="61"/>
        <v>4.833333333333333</v>
      </c>
      <c r="S656" s="14">
        <f t="shared" si="62"/>
        <v>1.4719601443879753</v>
      </c>
      <c r="T656" s="14">
        <f t="shared" si="65"/>
        <v>1.3448275862068966</v>
      </c>
      <c r="U656" s="25" t="str">
        <f t="shared" si="63"/>
        <v>&lt; 2-fold</v>
      </c>
      <c r="V656">
        <v>1462.579881</v>
      </c>
      <c r="W656">
        <v>1338.274269</v>
      </c>
      <c r="X656">
        <v>1.0928850048748864</v>
      </c>
      <c r="Y656">
        <v>0.9150093518892047</v>
      </c>
      <c r="Z656">
        <v>1</v>
      </c>
      <c r="AA656" t="s">
        <v>1483</v>
      </c>
      <c r="AB656" t="s">
        <v>716</v>
      </c>
      <c r="AC656" t="s">
        <v>1483</v>
      </c>
    </row>
    <row r="657" spans="1:29" ht="16.5" customHeight="1">
      <c r="A657" t="s">
        <v>278</v>
      </c>
      <c r="B657" s="5">
        <v>268280</v>
      </c>
      <c r="C657" s="1">
        <v>4</v>
      </c>
      <c r="D657" s="1">
        <v>1</v>
      </c>
      <c r="E657" s="1">
        <v>3</v>
      </c>
      <c r="F657" s="1">
        <v>4</v>
      </c>
      <c r="G657" s="1">
        <v>3</v>
      </c>
      <c r="H657" s="1">
        <v>4</v>
      </c>
      <c r="I657" s="1">
        <v>4</v>
      </c>
      <c r="J657" s="1">
        <v>2</v>
      </c>
      <c r="K657" s="1">
        <v>3</v>
      </c>
      <c r="L657" s="1">
        <v>3</v>
      </c>
      <c r="M657" s="1">
        <v>2</v>
      </c>
      <c r="N657" s="1">
        <v>3</v>
      </c>
      <c r="O657" t="s">
        <v>279</v>
      </c>
      <c r="P657" s="14">
        <f t="shared" si="64"/>
        <v>3.1666666666666665</v>
      </c>
      <c r="Q657" s="14">
        <f t="shared" si="60"/>
        <v>1.1690451944500124</v>
      </c>
      <c r="R657" s="14">
        <f t="shared" si="61"/>
        <v>2.8333333333333335</v>
      </c>
      <c r="S657" s="14">
        <f t="shared" si="62"/>
        <v>0.7527726527090812</v>
      </c>
      <c r="T657" s="14">
        <f t="shared" si="65"/>
        <v>1.1176470588235292</v>
      </c>
      <c r="U657" s="25" t="str">
        <f t="shared" si="63"/>
        <v>&lt; 2-fold</v>
      </c>
      <c r="V657">
        <v>475.5152811</v>
      </c>
      <c r="W657">
        <v>590.3798973</v>
      </c>
      <c r="X657">
        <v>0.8054394861252671</v>
      </c>
      <c r="Y657">
        <v>1.2415582017349391</v>
      </c>
      <c r="Z657">
        <v>0.95255174430855</v>
      </c>
      <c r="AA657" t="s">
        <v>1648</v>
      </c>
      <c r="AB657" t="s">
        <v>1451</v>
      </c>
      <c r="AC657" t="s">
        <v>1452</v>
      </c>
    </row>
    <row r="658" spans="1:29" ht="16.5" customHeight="1">
      <c r="A658" t="s">
        <v>280</v>
      </c>
      <c r="B658" s="5">
        <v>268304</v>
      </c>
      <c r="C658" s="1">
        <v>4</v>
      </c>
      <c r="D658" s="1">
        <v>4</v>
      </c>
      <c r="E658" s="1">
        <v>3</v>
      </c>
      <c r="F658" s="1">
        <v>3</v>
      </c>
      <c r="G658" s="1">
        <v>1</v>
      </c>
      <c r="H658" s="1">
        <v>3</v>
      </c>
      <c r="I658" s="1">
        <v>3</v>
      </c>
      <c r="J658" s="1">
        <v>2</v>
      </c>
      <c r="K658" s="1">
        <v>5</v>
      </c>
      <c r="L658" s="1">
        <v>2</v>
      </c>
      <c r="M658" s="1">
        <v>4</v>
      </c>
      <c r="N658" s="1">
        <v>4</v>
      </c>
      <c r="O658" t="s">
        <v>1246</v>
      </c>
      <c r="P658" s="14">
        <f t="shared" si="64"/>
        <v>3</v>
      </c>
      <c r="Q658" s="14">
        <f t="shared" si="60"/>
        <v>1.0954451150103321</v>
      </c>
      <c r="R658" s="14">
        <f t="shared" si="61"/>
        <v>3.3333333333333335</v>
      </c>
      <c r="S658" s="14">
        <f t="shared" si="62"/>
        <v>1.2110601416389963</v>
      </c>
      <c r="T658" s="14">
        <f t="shared" si="65"/>
        <v>0.8999999999999999</v>
      </c>
      <c r="U658" s="25" t="str">
        <f t="shared" si="63"/>
        <v>&lt; 2-fold</v>
      </c>
      <c r="V658">
        <v>31.12030492</v>
      </c>
      <c r="W658">
        <v>33.85004414</v>
      </c>
      <c r="X658">
        <v>0.9193578829997945</v>
      </c>
      <c r="Y658">
        <v>1.0877156964566144</v>
      </c>
      <c r="Z658">
        <v>1</v>
      </c>
      <c r="AA658" t="s">
        <v>1483</v>
      </c>
      <c r="AB658" t="s">
        <v>1483</v>
      </c>
      <c r="AC658" t="s">
        <v>1483</v>
      </c>
    </row>
    <row r="659" spans="1:29" ht="16.5" customHeight="1">
      <c r="A659" t="s">
        <v>281</v>
      </c>
      <c r="B659" s="5">
        <v>268343</v>
      </c>
      <c r="C659" s="1">
        <v>1</v>
      </c>
      <c r="D659" s="1">
        <v>1</v>
      </c>
      <c r="E659" s="1">
        <v>1</v>
      </c>
      <c r="F659" s="1">
        <v>1</v>
      </c>
      <c r="G659" s="1">
        <v>1</v>
      </c>
      <c r="H659" s="1">
        <v>1</v>
      </c>
      <c r="I659" s="1">
        <v>1</v>
      </c>
      <c r="J659" s="1">
        <v>2</v>
      </c>
      <c r="K659" s="1">
        <v>1</v>
      </c>
      <c r="L659" s="1">
        <v>1</v>
      </c>
      <c r="M659" s="1">
        <v>1</v>
      </c>
      <c r="N659" s="1">
        <v>1</v>
      </c>
      <c r="O659" t="s">
        <v>1699</v>
      </c>
      <c r="P659" s="14">
        <f t="shared" si="64"/>
        <v>1</v>
      </c>
      <c r="Q659" s="14">
        <f t="shared" si="60"/>
        <v>0</v>
      </c>
      <c r="R659" s="14">
        <f t="shared" si="61"/>
        <v>1.1666666666666667</v>
      </c>
      <c r="S659" s="14">
        <f t="shared" si="62"/>
        <v>0.4082482904638632</v>
      </c>
      <c r="T659" s="14">
        <f t="shared" si="65"/>
        <v>0.8571428571428571</v>
      </c>
      <c r="U659" s="25" t="str">
        <f t="shared" si="63"/>
        <v>&lt; 2-fold</v>
      </c>
      <c r="V659" t="s">
        <v>1483</v>
      </c>
      <c r="W659" t="s">
        <v>1483</v>
      </c>
      <c r="X659" t="s">
        <v>1483</v>
      </c>
      <c r="Y659" t="s">
        <v>1483</v>
      </c>
      <c r="Z659" t="s">
        <v>1483</v>
      </c>
      <c r="AA659" t="s">
        <v>1483</v>
      </c>
      <c r="AB659" t="s">
        <v>1483</v>
      </c>
      <c r="AC659" t="s">
        <v>1483</v>
      </c>
    </row>
    <row r="660" spans="1:29" ht="16.5" customHeight="1">
      <c r="A660" t="s">
        <v>282</v>
      </c>
      <c r="B660" s="5">
        <v>268364</v>
      </c>
      <c r="C660" s="1">
        <v>1</v>
      </c>
      <c r="D660" s="1">
        <v>0</v>
      </c>
      <c r="E660" s="1">
        <v>1</v>
      </c>
      <c r="F660" s="1">
        <v>1</v>
      </c>
      <c r="G660" s="1">
        <v>1</v>
      </c>
      <c r="H660" s="1">
        <v>2</v>
      </c>
      <c r="I660" s="1">
        <v>1</v>
      </c>
      <c r="J660" s="1">
        <v>1</v>
      </c>
      <c r="K660" s="1">
        <v>1</v>
      </c>
      <c r="L660" s="1">
        <v>2</v>
      </c>
      <c r="M660" s="1">
        <v>1</v>
      </c>
      <c r="N660" s="1">
        <v>1</v>
      </c>
      <c r="O660" t="s">
        <v>1686</v>
      </c>
      <c r="P660" s="14">
        <f t="shared" si="64"/>
        <v>1</v>
      </c>
      <c r="Q660" s="14">
        <f t="shared" si="60"/>
        <v>0.6324555320336759</v>
      </c>
      <c r="R660" s="14">
        <f t="shared" si="61"/>
        <v>1.1666666666666667</v>
      </c>
      <c r="S660" s="14">
        <f t="shared" si="62"/>
        <v>0.4082482904638632</v>
      </c>
      <c r="T660" s="14">
        <f t="shared" si="65"/>
        <v>0.8571428571428571</v>
      </c>
      <c r="U660" s="25" t="str">
        <f t="shared" si="63"/>
        <v>&lt; 2-fold</v>
      </c>
      <c r="V660">
        <v>43.77688826</v>
      </c>
      <c r="W660">
        <v>67.85975831</v>
      </c>
      <c r="X660">
        <v>0.6451082254082965</v>
      </c>
      <c r="Y660">
        <v>1.5501274989434346</v>
      </c>
      <c r="Z660">
        <v>0.646235139758475</v>
      </c>
      <c r="AA660" t="s">
        <v>1629</v>
      </c>
      <c r="AB660" t="s">
        <v>1483</v>
      </c>
      <c r="AC660" t="s">
        <v>1483</v>
      </c>
    </row>
    <row r="661" spans="1:29" ht="16.5" customHeight="1">
      <c r="A661" t="s">
        <v>283</v>
      </c>
      <c r="B661" s="5">
        <v>268372</v>
      </c>
      <c r="C661" s="1">
        <v>1</v>
      </c>
      <c r="D661" s="1">
        <v>1</v>
      </c>
      <c r="E661" s="1">
        <v>2</v>
      </c>
      <c r="F661" s="1">
        <v>2</v>
      </c>
      <c r="G661" s="1">
        <v>2</v>
      </c>
      <c r="H661" s="1">
        <v>2</v>
      </c>
      <c r="I661" s="1">
        <v>2</v>
      </c>
      <c r="J661" s="1">
        <v>3</v>
      </c>
      <c r="K661" s="1">
        <v>1</v>
      </c>
      <c r="L661" s="1">
        <v>1</v>
      </c>
      <c r="M661" s="1">
        <v>3</v>
      </c>
      <c r="N661" s="1">
        <v>3</v>
      </c>
      <c r="O661" t="s">
        <v>1487</v>
      </c>
      <c r="P661" s="14">
        <f t="shared" si="64"/>
        <v>1.6666666666666667</v>
      </c>
      <c r="Q661" s="14">
        <f t="shared" si="60"/>
        <v>0.5163977794943221</v>
      </c>
      <c r="R661" s="14">
        <f t="shared" si="61"/>
        <v>2.1666666666666665</v>
      </c>
      <c r="S661" s="14">
        <f t="shared" si="62"/>
        <v>0.9831920802501749</v>
      </c>
      <c r="T661" s="14">
        <f t="shared" si="65"/>
        <v>0.7692307692307693</v>
      </c>
      <c r="U661" s="25" t="str">
        <f t="shared" si="63"/>
        <v>&lt; 2-fold</v>
      </c>
      <c r="V661">
        <v>478.0465978</v>
      </c>
      <c r="W661">
        <v>1036.258427</v>
      </c>
      <c r="X661">
        <v>0.4613198651459555</v>
      </c>
      <c r="Y661">
        <v>2.167693341546463</v>
      </c>
      <c r="Z661">
        <v>0.0357874422109918</v>
      </c>
      <c r="AA661" t="s">
        <v>1727</v>
      </c>
      <c r="AB661" t="s">
        <v>284</v>
      </c>
      <c r="AC661" t="s">
        <v>1483</v>
      </c>
    </row>
    <row r="662" spans="1:29" ht="16.5" customHeight="1">
      <c r="A662" t="s">
        <v>285</v>
      </c>
      <c r="B662" s="5">
        <v>268474</v>
      </c>
      <c r="C662" s="1">
        <v>1</v>
      </c>
      <c r="D662" s="1">
        <v>1</v>
      </c>
      <c r="E662" s="1">
        <v>1</v>
      </c>
      <c r="F662" s="1">
        <v>1</v>
      </c>
      <c r="G662" s="1">
        <v>1</v>
      </c>
      <c r="H662" s="1">
        <v>1</v>
      </c>
      <c r="I662" s="1">
        <v>1</v>
      </c>
      <c r="J662" s="1">
        <v>1</v>
      </c>
      <c r="K662" s="1">
        <v>1</v>
      </c>
      <c r="L662" s="1">
        <v>1</v>
      </c>
      <c r="M662" s="1">
        <v>2</v>
      </c>
      <c r="N662" s="1">
        <v>1</v>
      </c>
      <c r="O662" t="s">
        <v>1686</v>
      </c>
      <c r="P662" s="14">
        <f t="shared" si="64"/>
        <v>1</v>
      </c>
      <c r="Q662" s="14">
        <f t="shared" si="60"/>
        <v>0</v>
      </c>
      <c r="R662" s="14">
        <f t="shared" si="61"/>
        <v>1.1666666666666667</v>
      </c>
      <c r="S662" s="14">
        <f t="shared" si="62"/>
        <v>0.4082482904638632</v>
      </c>
      <c r="T662" s="14">
        <f t="shared" si="65"/>
        <v>0.8571428571428571</v>
      </c>
      <c r="U662" s="25" t="str">
        <f t="shared" si="63"/>
        <v>&lt; 2-fold</v>
      </c>
      <c r="V662" t="s">
        <v>1483</v>
      </c>
      <c r="W662" t="s">
        <v>1483</v>
      </c>
      <c r="X662" t="s">
        <v>1483</v>
      </c>
      <c r="Y662" t="s">
        <v>1483</v>
      </c>
      <c r="Z662" t="s">
        <v>1483</v>
      </c>
      <c r="AA662" t="s">
        <v>1576</v>
      </c>
      <c r="AB662" t="s">
        <v>1584</v>
      </c>
      <c r="AC662" t="s">
        <v>653</v>
      </c>
    </row>
    <row r="663" spans="1:29" ht="16.5" customHeight="1">
      <c r="A663" t="s">
        <v>286</v>
      </c>
      <c r="B663" s="5">
        <v>268500</v>
      </c>
      <c r="C663" s="1">
        <v>5</v>
      </c>
      <c r="D663" s="1">
        <v>3</v>
      </c>
      <c r="E663" s="1">
        <v>2</v>
      </c>
      <c r="F663" s="1">
        <v>6</v>
      </c>
      <c r="G663" s="1">
        <v>2</v>
      </c>
      <c r="H663" s="1">
        <v>4</v>
      </c>
      <c r="I663" s="1">
        <v>7</v>
      </c>
      <c r="J663" s="1">
        <v>3</v>
      </c>
      <c r="K663" s="1">
        <v>5</v>
      </c>
      <c r="L663" s="1">
        <v>6</v>
      </c>
      <c r="M663" s="1">
        <v>5</v>
      </c>
      <c r="N663" s="1">
        <v>5</v>
      </c>
      <c r="O663" t="s">
        <v>1438</v>
      </c>
      <c r="P663" s="14">
        <f t="shared" si="64"/>
        <v>3.6666666666666665</v>
      </c>
      <c r="Q663" s="14">
        <f t="shared" si="60"/>
        <v>1.6329931618554518</v>
      </c>
      <c r="R663" s="14">
        <f t="shared" si="61"/>
        <v>5.166666666666667</v>
      </c>
      <c r="S663" s="14">
        <f t="shared" si="62"/>
        <v>1.3291601358251264</v>
      </c>
      <c r="T663" s="14">
        <f t="shared" si="65"/>
        <v>0.7096774193548386</v>
      </c>
      <c r="U663" s="25" t="str">
        <f t="shared" si="63"/>
        <v>&lt; 2-fold</v>
      </c>
      <c r="V663">
        <v>53.75325395</v>
      </c>
      <c r="W663">
        <v>86.86049064</v>
      </c>
      <c r="X663">
        <v>0.6188458475647405</v>
      </c>
      <c r="Y663">
        <v>1.6159113031705123</v>
      </c>
      <c r="Z663">
        <v>0.544999982725866</v>
      </c>
      <c r="AA663" t="s">
        <v>1631</v>
      </c>
      <c r="AB663" t="s">
        <v>1422</v>
      </c>
      <c r="AC663" t="s">
        <v>1423</v>
      </c>
    </row>
    <row r="664" spans="1:29" ht="16.5" customHeight="1">
      <c r="A664" t="s">
        <v>287</v>
      </c>
      <c r="B664" s="5">
        <v>268541</v>
      </c>
      <c r="C664" s="1">
        <v>1</v>
      </c>
      <c r="D664" s="1">
        <v>2</v>
      </c>
      <c r="E664" s="1">
        <v>1</v>
      </c>
      <c r="F664" s="1">
        <v>2</v>
      </c>
      <c r="G664" s="1">
        <v>2</v>
      </c>
      <c r="H664" s="1">
        <v>1</v>
      </c>
      <c r="I664" s="1">
        <v>0</v>
      </c>
      <c r="J664" s="1">
        <v>3</v>
      </c>
      <c r="K664" s="1">
        <v>1</v>
      </c>
      <c r="L664" s="1">
        <v>0</v>
      </c>
      <c r="M664" s="1">
        <v>2</v>
      </c>
      <c r="N664" s="1">
        <v>2</v>
      </c>
      <c r="O664" t="s">
        <v>1014</v>
      </c>
      <c r="P664" s="14">
        <f t="shared" si="64"/>
        <v>1.5</v>
      </c>
      <c r="Q664" s="14">
        <f t="shared" si="60"/>
        <v>0.5477225575051661</v>
      </c>
      <c r="R664" s="14">
        <f t="shared" si="61"/>
        <v>1.3333333333333333</v>
      </c>
      <c r="S664" s="14">
        <f t="shared" si="62"/>
        <v>1.2110601416389968</v>
      </c>
      <c r="T664" s="14">
        <f t="shared" si="65"/>
        <v>1.125</v>
      </c>
      <c r="U664" s="25" t="str">
        <f t="shared" si="63"/>
        <v>&lt; 2-fold</v>
      </c>
      <c r="V664">
        <v>83.08674711</v>
      </c>
      <c r="W664">
        <v>112.8867038</v>
      </c>
      <c r="X664">
        <v>0.7360188960535492</v>
      </c>
      <c r="Y664">
        <v>1.3586607699365978</v>
      </c>
      <c r="Z664">
        <v>0.868616489369059</v>
      </c>
      <c r="AA664" t="s">
        <v>288</v>
      </c>
      <c r="AB664" t="s">
        <v>289</v>
      </c>
      <c r="AC664" t="s">
        <v>290</v>
      </c>
    </row>
    <row r="665" spans="1:29" ht="16.5" customHeight="1">
      <c r="A665" t="s">
        <v>291</v>
      </c>
      <c r="B665" s="5">
        <v>268546</v>
      </c>
      <c r="C665" s="1">
        <v>11</v>
      </c>
      <c r="D665" s="1">
        <v>8</v>
      </c>
      <c r="E665" s="1">
        <v>15</v>
      </c>
      <c r="F665" s="1">
        <v>8</v>
      </c>
      <c r="G665" s="1">
        <v>9</v>
      </c>
      <c r="H665" s="1">
        <v>8</v>
      </c>
      <c r="I665" s="1">
        <v>13</v>
      </c>
      <c r="J665" s="1">
        <v>15</v>
      </c>
      <c r="K665" s="1">
        <v>11</v>
      </c>
      <c r="L665" s="1">
        <v>11</v>
      </c>
      <c r="M665" s="1">
        <v>14</v>
      </c>
      <c r="N665" s="1">
        <v>22</v>
      </c>
      <c r="O665" t="s">
        <v>1644</v>
      </c>
      <c r="P665" s="14">
        <f t="shared" si="64"/>
        <v>9.833333333333334</v>
      </c>
      <c r="Q665" s="14">
        <f t="shared" si="60"/>
        <v>2.786873995477132</v>
      </c>
      <c r="R665" s="14">
        <f t="shared" si="61"/>
        <v>14.333333333333334</v>
      </c>
      <c r="S665" s="14">
        <f t="shared" si="62"/>
        <v>4.082482904638628</v>
      </c>
      <c r="T665" s="14">
        <f t="shared" si="65"/>
        <v>0.686046511627907</v>
      </c>
      <c r="U665" s="25" t="str">
        <f t="shared" si="63"/>
        <v>&lt; 2-fold</v>
      </c>
      <c r="V665">
        <v>54.57220934</v>
      </c>
      <c r="W665">
        <v>365.6443448</v>
      </c>
      <c r="X665">
        <v>0.14924942807429412</v>
      </c>
      <c r="Y665">
        <v>6.700193179314664</v>
      </c>
      <c r="Z665">
        <v>5.53691042126636E-17</v>
      </c>
      <c r="AA665" t="s">
        <v>677</v>
      </c>
      <c r="AB665" t="s">
        <v>1483</v>
      </c>
      <c r="AC665" t="s">
        <v>566</v>
      </c>
    </row>
    <row r="666" spans="1:29" ht="16.5" customHeight="1">
      <c r="A666" t="s">
        <v>292</v>
      </c>
      <c r="B666" s="5">
        <v>268552</v>
      </c>
      <c r="C666" s="1">
        <v>2</v>
      </c>
      <c r="D666" s="1">
        <v>2</v>
      </c>
      <c r="E666" s="1">
        <v>1</v>
      </c>
      <c r="F666" s="1">
        <v>1</v>
      </c>
      <c r="G666" s="1">
        <v>1</v>
      </c>
      <c r="H666" s="1">
        <v>0</v>
      </c>
      <c r="I666" s="1">
        <v>1</v>
      </c>
      <c r="J666" s="1">
        <v>1</v>
      </c>
      <c r="K666" s="1">
        <v>1</v>
      </c>
      <c r="L666" s="1">
        <v>1</v>
      </c>
      <c r="M666" s="1">
        <v>1</v>
      </c>
      <c r="N666" s="1">
        <v>1</v>
      </c>
      <c r="O666" t="s">
        <v>1200</v>
      </c>
      <c r="P666" s="14">
        <f t="shared" si="64"/>
        <v>1.1666666666666667</v>
      </c>
      <c r="Q666" s="14">
        <f t="shared" si="60"/>
        <v>0.7527726527090811</v>
      </c>
      <c r="R666" s="14">
        <f t="shared" si="61"/>
        <v>1</v>
      </c>
      <c r="S666" s="14">
        <f t="shared" si="62"/>
        <v>0</v>
      </c>
      <c r="T666" s="14">
        <f t="shared" si="65"/>
        <v>1.1666666666666667</v>
      </c>
      <c r="U666" s="25" t="str">
        <f t="shared" si="63"/>
        <v>&lt; 2-fold</v>
      </c>
      <c r="V666">
        <v>18.83597403</v>
      </c>
      <c r="W666">
        <v>22.99248282</v>
      </c>
      <c r="X666">
        <v>0.8192231425140193</v>
      </c>
      <c r="Y666">
        <v>1.2206686409409964</v>
      </c>
      <c r="Z666">
        <v>0.984862761107744</v>
      </c>
      <c r="AA666" t="s">
        <v>293</v>
      </c>
      <c r="AB666" t="s">
        <v>526</v>
      </c>
      <c r="AC666" t="s">
        <v>1483</v>
      </c>
    </row>
    <row r="667" spans="1:29" ht="16.5" customHeight="1">
      <c r="A667" t="s">
        <v>294</v>
      </c>
      <c r="B667" s="5">
        <v>268610</v>
      </c>
      <c r="C667" s="1">
        <v>2</v>
      </c>
      <c r="D667" s="1">
        <v>3</v>
      </c>
      <c r="E667" s="1">
        <v>2</v>
      </c>
      <c r="F667" s="1">
        <v>1</v>
      </c>
      <c r="G667" s="1">
        <v>2</v>
      </c>
      <c r="H667" s="1">
        <v>1</v>
      </c>
      <c r="I667" s="1">
        <v>1</v>
      </c>
      <c r="J667" s="1">
        <v>3</v>
      </c>
      <c r="K667" s="1">
        <v>2</v>
      </c>
      <c r="L667" s="1">
        <v>1</v>
      </c>
      <c r="M667" s="1">
        <v>2</v>
      </c>
      <c r="N667" s="1">
        <v>3</v>
      </c>
      <c r="O667" t="s">
        <v>1453</v>
      </c>
      <c r="P667" s="14">
        <f t="shared" si="64"/>
        <v>1.8333333333333333</v>
      </c>
      <c r="Q667" s="14">
        <f t="shared" si="60"/>
        <v>0.7527726527090809</v>
      </c>
      <c r="R667" s="14">
        <f t="shared" si="61"/>
        <v>2</v>
      </c>
      <c r="S667" s="14">
        <f t="shared" si="62"/>
        <v>0.8944271909999159</v>
      </c>
      <c r="T667" s="14">
        <f t="shared" si="65"/>
        <v>0.9166666666666666</v>
      </c>
      <c r="U667" s="25" t="str">
        <f t="shared" si="63"/>
        <v>&lt; 2-fold</v>
      </c>
      <c r="V667">
        <v>38.56535394</v>
      </c>
      <c r="W667">
        <v>38.00146465</v>
      </c>
      <c r="X667">
        <v>1.0148386199109303</v>
      </c>
      <c r="Y667">
        <v>0.9853783452661345</v>
      </c>
      <c r="Z667">
        <v>1</v>
      </c>
      <c r="AA667" t="s">
        <v>1801</v>
      </c>
      <c r="AB667" t="s">
        <v>917</v>
      </c>
      <c r="AC667" t="s">
        <v>1483</v>
      </c>
    </row>
    <row r="668" spans="1:29" ht="16.5" customHeight="1">
      <c r="A668" t="s">
        <v>295</v>
      </c>
      <c r="B668" s="5">
        <v>268616</v>
      </c>
      <c r="C668" s="1">
        <v>1</v>
      </c>
      <c r="D668" s="1">
        <v>1</v>
      </c>
      <c r="E668" s="1">
        <v>1</v>
      </c>
      <c r="F668" s="1">
        <v>1</v>
      </c>
      <c r="G668" s="1">
        <v>1</v>
      </c>
      <c r="H668" s="1">
        <v>0</v>
      </c>
      <c r="I668" s="1">
        <v>1</v>
      </c>
      <c r="J668" s="1">
        <v>1</v>
      </c>
      <c r="K668" s="1">
        <v>1</v>
      </c>
      <c r="L668" s="1">
        <v>0</v>
      </c>
      <c r="M668" s="1">
        <v>2</v>
      </c>
      <c r="N668" s="1">
        <v>1</v>
      </c>
      <c r="O668" t="s">
        <v>1532</v>
      </c>
      <c r="P668" s="14">
        <f t="shared" si="64"/>
        <v>0.8333333333333334</v>
      </c>
      <c r="Q668" s="14">
        <f t="shared" si="60"/>
        <v>0.40824829046386296</v>
      </c>
      <c r="R668" s="14">
        <f t="shared" si="61"/>
        <v>1</v>
      </c>
      <c r="S668" s="14">
        <f t="shared" si="62"/>
        <v>0.6324555320336759</v>
      </c>
      <c r="T668" s="14">
        <f t="shared" si="65"/>
        <v>0.8333333333333334</v>
      </c>
      <c r="U668" s="25" t="str">
        <f t="shared" si="63"/>
        <v>&lt; 2-fold</v>
      </c>
      <c r="V668">
        <v>62.09170886</v>
      </c>
      <c r="W668">
        <v>54.52731168</v>
      </c>
      <c r="X668">
        <v>1.1387267581499811</v>
      </c>
      <c r="Y668">
        <v>0.8781737961656738</v>
      </c>
      <c r="Z668">
        <v>1</v>
      </c>
      <c r="AA668" t="s">
        <v>1307</v>
      </c>
      <c r="AB668" t="s">
        <v>195</v>
      </c>
      <c r="AC668" t="s">
        <v>1483</v>
      </c>
    </row>
    <row r="669" spans="1:29" ht="16.5" customHeight="1">
      <c r="A669" t="s">
        <v>196</v>
      </c>
      <c r="B669" s="5">
        <v>268621</v>
      </c>
      <c r="C669" s="1">
        <v>20</v>
      </c>
      <c r="D669" s="1">
        <v>15</v>
      </c>
      <c r="E669" s="1">
        <v>15</v>
      </c>
      <c r="F669" s="1">
        <v>19</v>
      </c>
      <c r="G669" s="1">
        <v>21</v>
      </c>
      <c r="H669" s="1">
        <v>20</v>
      </c>
      <c r="I669" s="1">
        <v>11</v>
      </c>
      <c r="J669" s="1">
        <v>14</v>
      </c>
      <c r="K669" s="1">
        <v>16</v>
      </c>
      <c r="L669" s="1">
        <v>10</v>
      </c>
      <c r="M669" s="1">
        <v>9</v>
      </c>
      <c r="N669" s="1">
        <v>11</v>
      </c>
      <c r="O669" t="s">
        <v>197</v>
      </c>
      <c r="P669" s="14">
        <f t="shared" si="64"/>
        <v>18.333333333333332</v>
      </c>
      <c r="Q669" s="14">
        <f t="shared" si="60"/>
        <v>2.6583202716502488</v>
      </c>
      <c r="R669" s="14">
        <f t="shared" si="61"/>
        <v>11.833333333333334</v>
      </c>
      <c r="S669" s="14">
        <f t="shared" si="62"/>
        <v>2.639444385977222</v>
      </c>
      <c r="T669" s="14">
        <f t="shared" si="65"/>
        <v>1.549295774647887</v>
      </c>
      <c r="U669" s="25" t="str">
        <f t="shared" si="63"/>
        <v>&lt; 2-fold</v>
      </c>
      <c r="V669">
        <v>174.2885976</v>
      </c>
      <c r="W669">
        <v>58.75856719</v>
      </c>
      <c r="X669">
        <v>2.9661818852121673</v>
      </c>
      <c r="Y669">
        <v>0.33713374253462924</v>
      </c>
      <c r="Z669">
        <v>0.000106560294817159</v>
      </c>
      <c r="AA669" t="s">
        <v>1693</v>
      </c>
      <c r="AB669" t="s">
        <v>473</v>
      </c>
      <c r="AC669" t="s">
        <v>474</v>
      </c>
    </row>
    <row r="670" spans="1:29" ht="16.5" customHeight="1">
      <c r="A670" t="s">
        <v>198</v>
      </c>
      <c r="B670" s="5">
        <v>268651</v>
      </c>
      <c r="C670" s="1">
        <v>2</v>
      </c>
      <c r="D670" s="1">
        <v>5</v>
      </c>
      <c r="E670" s="1">
        <v>5</v>
      </c>
      <c r="F670" s="1">
        <v>6</v>
      </c>
      <c r="G670" s="1">
        <v>5</v>
      </c>
      <c r="H670" s="1">
        <v>5</v>
      </c>
      <c r="I670" s="1">
        <v>7</v>
      </c>
      <c r="J670" s="1">
        <v>6</v>
      </c>
      <c r="K670" s="1">
        <v>7</v>
      </c>
      <c r="L670" s="1">
        <v>6</v>
      </c>
      <c r="M670" s="1">
        <v>6</v>
      </c>
      <c r="N670" s="1">
        <v>7</v>
      </c>
      <c r="O670" t="s">
        <v>1353</v>
      </c>
      <c r="P670" s="14">
        <f t="shared" si="64"/>
        <v>4.666666666666667</v>
      </c>
      <c r="Q670" s="14">
        <f t="shared" si="60"/>
        <v>1.366260102127947</v>
      </c>
      <c r="R670" s="14">
        <f t="shared" si="61"/>
        <v>6.5</v>
      </c>
      <c r="S670" s="14">
        <f t="shared" si="62"/>
        <v>0.5477225575051661</v>
      </c>
      <c r="T670" s="14">
        <f t="shared" si="65"/>
        <v>0.717948717948718</v>
      </c>
      <c r="U670" s="25" t="str">
        <f t="shared" si="63"/>
        <v>&lt; 2-fold</v>
      </c>
      <c r="V670">
        <v>76.237302</v>
      </c>
      <c r="W670">
        <v>301.4569969</v>
      </c>
      <c r="X670">
        <v>0.25289611050324906</v>
      </c>
      <c r="Y670">
        <v>3.9541928818519834</v>
      </c>
      <c r="Z670">
        <v>6.19494152458199E-09</v>
      </c>
      <c r="AA670" t="s">
        <v>1727</v>
      </c>
      <c r="AB670" t="s">
        <v>199</v>
      </c>
      <c r="AC670" t="s">
        <v>1483</v>
      </c>
    </row>
    <row r="671" spans="1:29" ht="16.5" customHeight="1">
      <c r="A671" t="s">
        <v>343</v>
      </c>
      <c r="B671" s="5">
        <v>268695</v>
      </c>
      <c r="C671" s="1">
        <v>1</v>
      </c>
      <c r="D671" s="1">
        <v>1</v>
      </c>
      <c r="E671" s="1">
        <v>1</v>
      </c>
      <c r="F671" s="1">
        <v>1</v>
      </c>
      <c r="G671" s="1">
        <v>1</v>
      </c>
      <c r="H671" s="1">
        <v>1</v>
      </c>
      <c r="I671" s="1">
        <v>1</v>
      </c>
      <c r="J671" s="1">
        <v>1</v>
      </c>
      <c r="K671" s="1">
        <v>2</v>
      </c>
      <c r="L671" s="1">
        <v>1</v>
      </c>
      <c r="M671" s="1">
        <v>1</v>
      </c>
      <c r="N671" s="1">
        <v>1</v>
      </c>
      <c r="O671" t="s">
        <v>1699</v>
      </c>
      <c r="P671" s="14">
        <f t="shared" si="64"/>
        <v>1</v>
      </c>
      <c r="Q671" s="14">
        <f t="shared" si="60"/>
        <v>0</v>
      </c>
      <c r="R671" s="14">
        <f t="shared" si="61"/>
        <v>1.1666666666666667</v>
      </c>
      <c r="S671" s="14">
        <f t="shared" si="62"/>
        <v>0.4082482904638632</v>
      </c>
      <c r="T671" s="14">
        <f t="shared" si="65"/>
        <v>0.8571428571428571</v>
      </c>
      <c r="U671" s="25" t="str">
        <f t="shared" si="63"/>
        <v>&lt; 2-fold</v>
      </c>
      <c r="V671">
        <v>102.816127</v>
      </c>
      <c r="W671">
        <v>72.01117882</v>
      </c>
      <c r="X671">
        <v>1.4277800847698996</v>
      </c>
      <c r="Y671">
        <v>0.7003879733769781</v>
      </c>
      <c r="Z671">
        <v>0.77963646347686</v>
      </c>
      <c r="AA671" t="s">
        <v>1483</v>
      </c>
      <c r="AB671" t="s">
        <v>99</v>
      </c>
      <c r="AC671" t="s">
        <v>1483</v>
      </c>
    </row>
    <row r="672" spans="1:29" ht="16.5" customHeight="1">
      <c r="A672" t="s">
        <v>100</v>
      </c>
      <c r="B672" s="5">
        <v>268713</v>
      </c>
      <c r="C672" s="1">
        <v>5</v>
      </c>
      <c r="D672" s="1">
        <v>6</v>
      </c>
      <c r="E672" s="1">
        <v>3</v>
      </c>
      <c r="F672" s="1">
        <v>2</v>
      </c>
      <c r="G672" s="1">
        <v>3</v>
      </c>
      <c r="H672" s="1">
        <v>5</v>
      </c>
      <c r="I672" s="1">
        <v>3</v>
      </c>
      <c r="J672" s="1">
        <v>3</v>
      </c>
      <c r="K672" s="1">
        <v>4</v>
      </c>
      <c r="L672" s="1">
        <v>3</v>
      </c>
      <c r="M672" s="1">
        <v>3</v>
      </c>
      <c r="N672" s="1">
        <v>5</v>
      </c>
      <c r="O672" t="s">
        <v>1560</v>
      </c>
      <c r="P672" s="14">
        <f t="shared" si="64"/>
        <v>4</v>
      </c>
      <c r="Q672" s="14">
        <f t="shared" si="60"/>
        <v>1.5491933384829668</v>
      </c>
      <c r="R672" s="14">
        <f t="shared" si="61"/>
        <v>3.5</v>
      </c>
      <c r="S672" s="14">
        <f t="shared" si="62"/>
        <v>0.8366600265340756</v>
      </c>
      <c r="T672" s="14">
        <f t="shared" si="65"/>
        <v>1.1428571428571428</v>
      </c>
      <c r="U672" s="25" t="str">
        <f t="shared" si="63"/>
        <v>&lt; 2-fold</v>
      </c>
      <c r="V672">
        <v>393.6197419</v>
      </c>
      <c r="W672">
        <v>553.7356278</v>
      </c>
      <c r="X672">
        <v>0.7108441684777576</v>
      </c>
      <c r="Y672">
        <v>1.4067780877227387</v>
      </c>
      <c r="Z672">
        <v>0.808527605224197</v>
      </c>
      <c r="AA672" t="s">
        <v>1483</v>
      </c>
      <c r="AB672" t="s">
        <v>1483</v>
      </c>
      <c r="AC672" t="s">
        <v>1483</v>
      </c>
    </row>
    <row r="673" spans="1:29" ht="16.5" customHeight="1">
      <c r="A673" t="s">
        <v>101</v>
      </c>
      <c r="B673" s="5">
        <v>268840</v>
      </c>
      <c r="C673" s="1">
        <v>2</v>
      </c>
      <c r="D673" s="1">
        <v>1</v>
      </c>
      <c r="E673" s="1">
        <v>4</v>
      </c>
      <c r="F673" s="1">
        <v>1</v>
      </c>
      <c r="G673" s="1">
        <v>0</v>
      </c>
      <c r="H673" s="1">
        <v>2</v>
      </c>
      <c r="I673" s="1">
        <v>3</v>
      </c>
      <c r="J673" s="1">
        <v>3</v>
      </c>
      <c r="K673" s="1">
        <v>5</v>
      </c>
      <c r="L673" s="1">
        <v>2</v>
      </c>
      <c r="M673" s="1">
        <v>3</v>
      </c>
      <c r="N673" s="1">
        <v>2</v>
      </c>
      <c r="O673" t="s">
        <v>210</v>
      </c>
      <c r="P673" s="14">
        <f t="shared" si="64"/>
        <v>1.6666666666666667</v>
      </c>
      <c r="Q673" s="14">
        <f t="shared" si="60"/>
        <v>1.3662601021279464</v>
      </c>
      <c r="R673" s="14">
        <f t="shared" si="61"/>
        <v>3</v>
      </c>
      <c r="S673" s="14">
        <f t="shared" si="62"/>
        <v>1.0954451150103321</v>
      </c>
      <c r="T673" s="14">
        <f t="shared" si="65"/>
        <v>0.5555555555555556</v>
      </c>
      <c r="U673" s="25" t="str">
        <f t="shared" si="63"/>
        <v>&lt; 2-fold</v>
      </c>
      <c r="V673">
        <v>219.8522977</v>
      </c>
      <c r="W673">
        <v>210.6047558</v>
      </c>
      <c r="X673">
        <v>1.043909463795689</v>
      </c>
      <c r="Y673">
        <v>0.957937478949532</v>
      </c>
      <c r="Z673">
        <v>1</v>
      </c>
      <c r="AA673" t="s">
        <v>1483</v>
      </c>
      <c r="AB673" t="s">
        <v>1483</v>
      </c>
      <c r="AC673" t="s">
        <v>1483</v>
      </c>
    </row>
    <row r="674" spans="1:29" ht="16.5" customHeight="1">
      <c r="A674" t="s">
        <v>205</v>
      </c>
      <c r="B674" s="5">
        <v>268965</v>
      </c>
      <c r="C674" s="1">
        <v>20</v>
      </c>
      <c r="D674" s="1">
        <v>20</v>
      </c>
      <c r="E674" s="1">
        <v>21</v>
      </c>
      <c r="F674" s="1">
        <v>23</v>
      </c>
      <c r="G674" s="1">
        <v>19</v>
      </c>
      <c r="H674" s="1">
        <v>16</v>
      </c>
      <c r="I674" s="1">
        <v>25</v>
      </c>
      <c r="J674" s="1">
        <v>18</v>
      </c>
      <c r="K674" s="1">
        <v>27</v>
      </c>
      <c r="L674" s="1">
        <v>24</v>
      </c>
      <c r="M674" s="1">
        <v>22</v>
      </c>
      <c r="N674" s="1">
        <v>25</v>
      </c>
      <c r="O674" t="s">
        <v>425</v>
      </c>
      <c r="P674" s="14">
        <f t="shared" si="64"/>
        <v>19.833333333333332</v>
      </c>
      <c r="Q674" s="14">
        <f t="shared" si="60"/>
        <v>2.316606713852547</v>
      </c>
      <c r="R674" s="14">
        <f t="shared" si="61"/>
        <v>23.5</v>
      </c>
      <c r="S674" s="14">
        <f t="shared" si="62"/>
        <v>3.146426544510455</v>
      </c>
      <c r="T674" s="14">
        <f t="shared" si="65"/>
        <v>0.8439716312056738</v>
      </c>
      <c r="U674" s="25" t="str">
        <f t="shared" si="63"/>
        <v>&lt; 2-fold</v>
      </c>
      <c r="V674">
        <v>81.29993534</v>
      </c>
      <c r="W674">
        <v>79.75517477</v>
      </c>
      <c r="X674">
        <v>1.0193687817054482</v>
      </c>
      <c r="Y674">
        <v>0.980999239869752</v>
      </c>
      <c r="Z674">
        <v>1</v>
      </c>
      <c r="AA674" t="s">
        <v>1648</v>
      </c>
      <c r="AB674" t="s">
        <v>203</v>
      </c>
      <c r="AC674" t="s">
        <v>1483</v>
      </c>
    </row>
    <row r="675" spans="1:29" ht="16.5" customHeight="1">
      <c r="A675" t="s">
        <v>206</v>
      </c>
      <c r="B675" s="5">
        <v>268970</v>
      </c>
      <c r="C675" s="1">
        <v>1</v>
      </c>
      <c r="D675" s="1">
        <v>2</v>
      </c>
      <c r="E675" s="1">
        <v>2</v>
      </c>
      <c r="F675" s="1">
        <v>1</v>
      </c>
      <c r="G675" s="1">
        <v>2</v>
      </c>
      <c r="H675" s="1">
        <v>2</v>
      </c>
      <c r="I675" s="1">
        <v>1</v>
      </c>
      <c r="J675" s="1">
        <v>2</v>
      </c>
      <c r="K675" s="1">
        <v>1</v>
      </c>
      <c r="L675" s="1">
        <v>1</v>
      </c>
      <c r="M675" s="1">
        <v>1</v>
      </c>
      <c r="N675" s="1">
        <v>1</v>
      </c>
      <c r="O675" t="s">
        <v>1241</v>
      </c>
      <c r="P675" s="14">
        <f t="shared" si="64"/>
        <v>1.6666666666666667</v>
      </c>
      <c r="Q675" s="14">
        <f t="shared" si="60"/>
        <v>0.5163977794943221</v>
      </c>
      <c r="R675" s="14">
        <f t="shared" si="61"/>
        <v>1.1666666666666667</v>
      </c>
      <c r="S675" s="14">
        <f t="shared" si="62"/>
        <v>0.4082482904638632</v>
      </c>
      <c r="T675" s="14">
        <f t="shared" si="65"/>
        <v>1.4285714285714286</v>
      </c>
      <c r="U675" s="25" t="str">
        <f t="shared" si="63"/>
        <v>&lt; 2-fold</v>
      </c>
      <c r="V675">
        <v>35.36398286</v>
      </c>
      <c r="W675">
        <v>45.42612056</v>
      </c>
      <c r="X675">
        <v>0.7784944526198386</v>
      </c>
      <c r="Y675">
        <v>1.2845306689530502</v>
      </c>
      <c r="Z675">
        <v>0.934047839001808</v>
      </c>
      <c r="AA675" t="s">
        <v>652</v>
      </c>
      <c r="AB675" t="s">
        <v>1722</v>
      </c>
      <c r="AC675" t="s">
        <v>1723</v>
      </c>
    </row>
    <row r="676" spans="1:29" ht="16.5" customHeight="1">
      <c r="A676" t="s">
        <v>207</v>
      </c>
      <c r="B676" s="5">
        <v>269086</v>
      </c>
      <c r="C676" s="1">
        <v>1</v>
      </c>
      <c r="D676" s="1">
        <v>1</v>
      </c>
      <c r="E676" s="1">
        <v>1</v>
      </c>
      <c r="F676" s="1">
        <v>1</v>
      </c>
      <c r="G676" s="1">
        <v>1</v>
      </c>
      <c r="H676" s="1">
        <v>1</v>
      </c>
      <c r="I676" s="1">
        <v>1</v>
      </c>
      <c r="J676" s="1">
        <v>2</v>
      </c>
      <c r="K676" s="1">
        <v>1</v>
      </c>
      <c r="L676" s="1">
        <v>1</v>
      </c>
      <c r="M676" s="1">
        <v>1</v>
      </c>
      <c r="N676" s="1">
        <v>1</v>
      </c>
      <c r="O676" t="s">
        <v>1309</v>
      </c>
      <c r="P676" s="14">
        <f t="shared" si="64"/>
        <v>1</v>
      </c>
      <c r="Q676" s="14">
        <f t="shared" si="60"/>
        <v>0</v>
      </c>
      <c r="R676" s="14">
        <f t="shared" si="61"/>
        <v>1.1666666666666667</v>
      </c>
      <c r="S676" s="14">
        <f t="shared" si="62"/>
        <v>0.4082482904638632</v>
      </c>
      <c r="T676" s="14">
        <f t="shared" si="65"/>
        <v>0.8571428571428571</v>
      </c>
      <c r="U676" s="25" t="str">
        <f t="shared" si="63"/>
        <v>&lt; 2-fold</v>
      </c>
      <c r="V676">
        <v>147.2630697</v>
      </c>
      <c r="W676">
        <v>448.3534149</v>
      </c>
      <c r="X676">
        <v>0.3284531015177955</v>
      </c>
      <c r="Y676">
        <v>3.0445746908126554</v>
      </c>
      <c r="Z676">
        <v>2.51394934106888E-05</v>
      </c>
      <c r="AA676" t="s">
        <v>1727</v>
      </c>
      <c r="AB676" t="s">
        <v>208</v>
      </c>
      <c r="AC676" t="s">
        <v>1483</v>
      </c>
    </row>
    <row r="677" spans="1:29" ht="16.5" customHeight="1">
      <c r="A677" t="s">
        <v>209</v>
      </c>
      <c r="B677" s="5">
        <v>269113</v>
      </c>
      <c r="C677" s="1">
        <v>1</v>
      </c>
      <c r="D677" s="1">
        <v>1</v>
      </c>
      <c r="E677" s="1">
        <v>2</v>
      </c>
      <c r="F677" s="1">
        <v>2</v>
      </c>
      <c r="G677" s="1">
        <v>2</v>
      </c>
      <c r="H677" s="1">
        <v>2</v>
      </c>
      <c r="I677" s="1">
        <v>2</v>
      </c>
      <c r="J677" s="1">
        <v>3</v>
      </c>
      <c r="K677" s="1">
        <v>2</v>
      </c>
      <c r="L677" s="1">
        <v>2</v>
      </c>
      <c r="M677" s="1">
        <v>2</v>
      </c>
      <c r="N677" s="1">
        <v>2</v>
      </c>
      <c r="O677" t="s">
        <v>1633</v>
      </c>
      <c r="P677" s="14">
        <f t="shared" si="64"/>
        <v>1.6666666666666667</v>
      </c>
      <c r="Q677" s="14">
        <f t="shared" si="60"/>
        <v>0.5163977794943221</v>
      </c>
      <c r="R677" s="14">
        <f t="shared" si="61"/>
        <v>2.1666666666666665</v>
      </c>
      <c r="S677" s="14">
        <f t="shared" si="62"/>
        <v>0.40824829046386274</v>
      </c>
      <c r="T677" s="14">
        <f t="shared" si="65"/>
        <v>0.7692307692307693</v>
      </c>
      <c r="U677" s="25" t="str">
        <f t="shared" si="63"/>
        <v>&lt; 2-fold</v>
      </c>
      <c r="V677">
        <v>12.50768236</v>
      </c>
      <c r="W677">
        <v>14.52997178</v>
      </c>
      <c r="X677">
        <v>0.860819453016171</v>
      </c>
      <c r="Y677">
        <v>1.1616837845568697</v>
      </c>
      <c r="Z677">
        <v>1</v>
      </c>
      <c r="AA677" t="s">
        <v>1084</v>
      </c>
      <c r="AB677" t="s">
        <v>832</v>
      </c>
      <c r="AC677" t="s">
        <v>1483</v>
      </c>
    </row>
    <row r="678" spans="1:29" ht="16.5" customHeight="1">
      <c r="A678" t="s">
        <v>311</v>
      </c>
      <c r="B678" s="5">
        <v>269120</v>
      </c>
      <c r="C678" s="1">
        <v>32</v>
      </c>
      <c r="D678" s="1">
        <v>27</v>
      </c>
      <c r="E678" s="1">
        <v>22</v>
      </c>
      <c r="F678" s="1">
        <v>27</v>
      </c>
      <c r="G678" s="1">
        <v>24</v>
      </c>
      <c r="H678" s="1">
        <v>31</v>
      </c>
      <c r="I678" s="1">
        <v>42</v>
      </c>
      <c r="J678" s="1">
        <v>39</v>
      </c>
      <c r="K678" s="1">
        <v>34</v>
      </c>
      <c r="L678" s="1">
        <v>34</v>
      </c>
      <c r="M678" s="1">
        <v>41</v>
      </c>
      <c r="N678" s="1">
        <v>41</v>
      </c>
      <c r="O678" t="s">
        <v>217</v>
      </c>
      <c r="P678" s="14">
        <f t="shared" si="64"/>
        <v>27.166666666666668</v>
      </c>
      <c r="Q678" s="14">
        <f t="shared" si="60"/>
        <v>3.868677637987767</v>
      </c>
      <c r="R678" s="14">
        <f t="shared" si="61"/>
        <v>38.5</v>
      </c>
      <c r="S678" s="14">
        <f t="shared" si="62"/>
        <v>3.6193922141707713</v>
      </c>
      <c r="T678" s="14">
        <f t="shared" si="65"/>
        <v>0.7056277056277056</v>
      </c>
      <c r="U678" s="25" t="str">
        <f t="shared" si="63"/>
        <v>&lt; 2-fold</v>
      </c>
      <c r="V678">
        <v>621.289341</v>
      </c>
      <c r="W678">
        <v>756.6762227</v>
      </c>
      <c r="X678">
        <v>0.8210768653243689</v>
      </c>
      <c r="Y678">
        <v>1.2179127706940653</v>
      </c>
      <c r="Z678">
        <v>0.970240862096301</v>
      </c>
      <c r="AA678" t="s">
        <v>1757</v>
      </c>
      <c r="AB678" t="s">
        <v>892</v>
      </c>
      <c r="AC678" t="s">
        <v>1483</v>
      </c>
    </row>
    <row r="679" spans="1:29" ht="16.5" customHeight="1">
      <c r="A679" t="s">
        <v>218</v>
      </c>
      <c r="B679" s="5">
        <v>269147</v>
      </c>
      <c r="C679" s="1">
        <v>1</v>
      </c>
      <c r="D679" s="1">
        <v>1</v>
      </c>
      <c r="E679" s="1">
        <v>2</v>
      </c>
      <c r="F679" s="1">
        <v>1</v>
      </c>
      <c r="G679" s="1">
        <v>2</v>
      </c>
      <c r="H679" s="1">
        <v>1</v>
      </c>
      <c r="I679" s="1">
        <v>1</v>
      </c>
      <c r="J679" s="1">
        <v>0</v>
      </c>
      <c r="K679" s="1">
        <v>0</v>
      </c>
      <c r="L679" s="1">
        <v>2</v>
      </c>
      <c r="M679" s="1">
        <v>1</v>
      </c>
      <c r="N679" s="1">
        <v>1</v>
      </c>
      <c r="O679" t="s">
        <v>1542</v>
      </c>
      <c r="P679" s="14">
        <f t="shared" si="64"/>
        <v>1.3333333333333333</v>
      </c>
      <c r="Q679" s="14">
        <f t="shared" si="60"/>
        <v>0.5163977794943223</v>
      </c>
      <c r="R679" s="14">
        <f t="shared" si="61"/>
        <v>0.8333333333333334</v>
      </c>
      <c r="S679" s="14">
        <f t="shared" si="62"/>
        <v>0.752772652709081</v>
      </c>
      <c r="T679" s="14">
        <f t="shared" si="65"/>
        <v>1.5999999999999999</v>
      </c>
      <c r="U679" s="25" t="str">
        <f t="shared" si="63"/>
        <v>&lt; 2-fold</v>
      </c>
      <c r="V679" t="s">
        <v>1483</v>
      </c>
      <c r="W679" t="s">
        <v>1483</v>
      </c>
      <c r="X679" t="s">
        <v>1483</v>
      </c>
      <c r="Y679" t="s">
        <v>1483</v>
      </c>
      <c r="Z679" t="s">
        <v>1483</v>
      </c>
      <c r="AA679" t="s">
        <v>219</v>
      </c>
      <c r="AB679" t="s">
        <v>220</v>
      </c>
      <c r="AC679" t="s">
        <v>1483</v>
      </c>
    </row>
    <row r="680" spans="1:29" ht="16.5" customHeight="1">
      <c r="A680" t="s">
        <v>221</v>
      </c>
      <c r="B680" s="5">
        <v>269160</v>
      </c>
      <c r="C680" s="1">
        <v>1</v>
      </c>
      <c r="D680" s="1">
        <v>2</v>
      </c>
      <c r="E680" s="1">
        <v>1</v>
      </c>
      <c r="F680" s="1">
        <v>4</v>
      </c>
      <c r="G680" s="1">
        <v>3</v>
      </c>
      <c r="H680" s="1">
        <v>0</v>
      </c>
      <c r="I680" s="1">
        <v>1</v>
      </c>
      <c r="J680" s="1">
        <v>4</v>
      </c>
      <c r="K680" s="1">
        <v>3</v>
      </c>
      <c r="L680" s="1">
        <v>1</v>
      </c>
      <c r="M680" s="1">
        <v>1</v>
      </c>
      <c r="N680" s="1">
        <v>3</v>
      </c>
      <c r="O680" t="s">
        <v>1487</v>
      </c>
      <c r="P680" s="14">
        <f t="shared" si="64"/>
        <v>1.8333333333333333</v>
      </c>
      <c r="Q680" s="14">
        <f t="shared" si="60"/>
        <v>1.4719601443879744</v>
      </c>
      <c r="R680" s="14">
        <f t="shared" si="61"/>
        <v>2.1666666666666665</v>
      </c>
      <c r="S680" s="14">
        <f t="shared" si="62"/>
        <v>1.3291601358251257</v>
      </c>
      <c r="T680" s="14">
        <f t="shared" si="65"/>
        <v>0.8461538461538461</v>
      </c>
      <c r="U680" s="25" t="str">
        <f t="shared" si="63"/>
        <v>&lt; 2-fold</v>
      </c>
      <c r="V680">
        <v>132.8941251</v>
      </c>
      <c r="W680">
        <v>169.6493958</v>
      </c>
      <c r="X680">
        <v>0.7833457023134296</v>
      </c>
      <c r="Y680">
        <v>1.2765755873131521</v>
      </c>
      <c r="Z680">
        <v>0.931693270007052</v>
      </c>
      <c r="AA680" t="s">
        <v>1587</v>
      </c>
      <c r="AB680" t="s">
        <v>643</v>
      </c>
      <c r="AC680" t="s">
        <v>644</v>
      </c>
    </row>
    <row r="681" spans="1:29" ht="16.5" customHeight="1">
      <c r="A681" t="s">
        <v>222</v>
      </c>
      <c r="B681" s="5">
        <v>269235</v>
      </c>
      <c r="C681" s="1">
        <v>5</v>
      </c>
      <c r="D681" s="1">
        <v>7</v>
      </c>
      <c r="E681" s="1">
        <v>6</v>
      </c>
      <c r="F681" s="1">
        <v>7</v>
      </c>
      <c r="G681" s="1">
        <v>7</v>
      </c>
      <c r="H681" s="1">
        <v>7</v>
      </c>
      <c r="I681" s="1">
        <v>9</v>
      </c>
      <c r="J681" s="1">
        <v>8</v>
      </c>
      <c r="K681" s="1">
        <v>7</v>
      </c>
      <c r="L681" s="1">
        <v>11</v>
      </c>
      <c r="M681" s="1">
        <v>11</v>
      </c>
      <c r="N681" s="1">
        <v>7</v>
      </c>
      <c r="O681" t="s">
        <v>224</v>
      </c>
      <c r="P681" s="14">
        <f t="shared" si="64"/>
        <v>6.5</v>
      </c>
      <c r="Q681" s="14">
        <f t="shared" si="60"/>
        <v>0.8366600265340756</v>
      </c>
      <c r="R681" s="14">
        <f t="shared" si="61"/>
        <v>8.833333333333334</v>
      </c>
      <c r="S681" s="14">
        <f t="shared" si="62"/>
        <v>1.8348478592697168</v>
      </c>
      <c r="T681" s="14">
        <f t="shared" si="65"/>
        <v>0.7358490566037735</v>
      </c>
      <c r="U681" s="25" t="str">
        <f t="shared" si="63"/>
        <v>&lt; 2-fold</v>
      </c>
      <c r="V681">
        <v>267.9473144</v>
      </c>
      <c r="W681">
        <v>954.3477069</v>
      </c>
      <c r="X681">
        <v>0.2807648747544761</v>
      </c>
      <c r="Y681">
        <v>3.561699093857386</v>
      </c>
      <c r="Z681">
        <v>1.21491251417671E-07</v>
      </c>
      <c r="AA681" t="s">
        <v>1727</v>
      </c>
      <c r="AB681" t="s">
        <v>223</v>
      </c>
      <c r="AC681" t="s">
        <v>1483</v>
      </c>
    </row>
    <row r="682" spans="1:29" ht="16.5" customHeight="1">
      <c r="A682" t="s">
        <v>225</v>
      </c>
      <c r="B682" s="5">
        <v>269240</v>
      </c>
      <c r="C682" s="1">
        <v>16</v>
      </c>
      <c r="D682" s="1">
        <v>17</v>
      </c>
      <c r="E682" s="1">
        <v>16</v>
      </c>
      <c r="F682" s="1">
        <v>19</v>
      </c>
      <c r="G682" s="1">
        <v>20</v>
      </c>
      <c r="H682" s="1">
        <v>14</v>
      </c>
      <c r="I682" s="1">
        <v>28</v>
      </c>
      <c r="J682" s="1">
        <v>28</v>
      </c>
      <c r="K682" s="1">
        <v>22</v>
      </c>
      <c r="L682" s="1">
        <v>25</v>
      </c>
      <c r="M682" s="1">
        <v>23</v>
      </c>
      <c r="N682" s="1">
        <v>26</v>
      </c>
      <c r="O682" t="s">
        <v>227</v>
      </c>
      <c r="P682" s="14">
        <f t="shared" si="64"/>
        <v>17</v>
      </c>
      <c r="Q682" s="14">
        <f t="shared" si="60"/>
        <v>2.1908902300206643</v>
      </c>
      <c r="R682" s="14">
        <f t="shared" si="61"/>
        <v>25.333333333333332</v>
      </c>
      <c r="S682" s="14">
        <f t="shared" si="62"/>
        <v>2.503331114069145</v>
      </c>
      <c r="T682" s="14">
        <f t="shared" si="65"/>
        <v>0.6710526315789473</v>
      </c>
      <c r="U682" s="25" t="str">
        <f t="shared" si="63"/>
        <v>&lt; 2-fold</v>
      </c>
      <c r="V682">
        <v>130.7350609</v>
      </c>
      <c r="W682">
        <v>113.4455489</v>
      </c>
      <c r="X682">
        <v>1.152403617133012</v>
      </c>
      <c r="Y682">
        <v>0.8677515283124788</v>
      </c>
      <c r="Z682">
        <v>1</v>
      </c>
      <c r="AA682" t="s">
        <v>1757</v>
      </c>
      <c r="AB682" t="s">
        <v>226</v>
      </c>
      <c r="AC682" t="s">
        <v>1483</v>
      </c>
    </row>
    <row r="683" spans="1:29" ht="16.5" customHeight="1">
      <c r="A683" t="s">
        <v>228</v>
      </c>
      <c r="B683" s="5">
        <v>269248</v>
      </c>
      <c r="C683" s="1">
        <v>2</v>
      </c>
      <c r="D683" s="1">
        <v>2</v>
      </c>
      <c r="E683" s="1">
        <v>1</v>
      </c>
      <c r="F683" s="1">
        <v>1</v>
      </c>
      <c r="G683" s="1">
        <v>2</v>
      </c>
      <c r="H683" s="1">
        <v>0</v>
      </c>
      <c r="I683" s="1">
        <v>3</v>
      </c>
      <c r="J683" s="1">
        <v>2</v>
      </c>
      <c r="K683" s="1">
        <v>1</v>
      </c>
      <c r="L683" s="1">
        <v>1</v>
      </c>
      <c r="M683" s="1">
        <v>1</v>
      </c>
      <c r="N683" s="1">
        <v>2</v>
      </c>
      <c r="O683" t="s">
        <v>1560</v>
      </c>
      <c r="P683" s="14">
        <f t="shared" si="64"/>
        <v>1.3333333333333333</v>
      </c>
      <c r="Q683" s="14">
        <f t="shared" si="60"/>
        <v>0.816496580927726</v>
      </c>
      <c r="R683" s="14">
        <f t="shared" si="61"/>
        <v>1.6666666666666667</v>
      </c>
      <c r="S683" s="14">
        <f t="shared" si="62"/>
        <v>0.8164965809277259</v>
      </c>
      <c r="T683" s="14">
        <f t="shared" si="65"/>
        <v>0.7999999999999999</v>
      </c>
      <c r="U683" s="25" t="str">
        <f t="shared" si="63"/>
        <v>&lt; 2-fold</v>
      </c>
      <c r="V683">
        <v>61.64500592</v>
      </c>
      <c r="W683">
        <v>112.1681887</v>
      </c>
      <c r="X683">
        <v>0.5495765478113671</v>
      </c>
      <c r="Y683">
        <v>1.8195827387147405</v>
      </c>
      <c r="Z683">
        <v>0.271057430582161</v>
      </c>
      <c r="AA683" t="s">
        <v>1373</v>
      </c>
      <c r="AB683" t="s">
        <v>575</v>
      </c>
      <c r="AC683" t="s">
        <v>693</v>
      </c>
    </row>
    <row r="684" spans="1:29" ht="16.5" customHeight="1">
      <c r="A684" t="s">
        <v>229</v>
      </c>
      <c r="B684" s="5">
        <v>269258</v>
      </c>
      <c r="C684" s="1">
        <v>1</v>
      </c>
      <c r="D684" s="1">
        <v>1</v>
      </c>
      <c r="E684" s="1">
        <v>2</v>
      </c>
      <c r="F684" s="1">
        <v>1</v>
      </c>
      <c r="G684" s="1">
        <v>1</v>
      </c>
      <c r="H684" s="1">
        <v>1</v>
      </c>
      <c r="I684" s="1">
        <v>1</v>
      </c>
      <c r="J684" s="1">
        <v>1</v>
      </c>
      <c r="K684" s="1">
        <v>1</v>
      </c>
      <c r="L684" s="1">
        <v>1</v>
      </c>
      <c r="M684" s="1">
        <v>1</v>
      </c>
      <c r="N684" s="1">
        <v>1</v>
      </c>
      <c r="O684" t="s">
        <v>1686</v>
      </c>
      <c r="P684" s="14">
        <f t="shared" si="64"/>
        <v>1.1666666666666667</v>
      </c>
      <c r="Q684" s="14">
        <f t="shared" si="60"/>
        <v>0.4082482904638632</v>
      </c>
      <c r="R684" s="14">
        <f t="shared" si="61"/>
        <v>1</v>
      </c>
      <c r="S684" s="14">
        <f t="shared" si="62"/>
        <v>0</v>
      </c>
      <c r="T684" s="14">
        <f t="shared" si="65"/>
        <v>1.1666666666666667</v>
      </c>
      <c r="U684" s="25" t="str">
        <f t="shared" si="63"/>
        <v>&lt; 2-fold</v>
      </c>
      <c r="V684">
        <v>173.3207413</v>
      </c>
      <c r="W684">
        <v>197.6714842</v>
      </c>
      <c r="X684">
        <v>0.8768120601787842</v>
      </c>
      <c r="Y684">
        <v>1.1404952616597193</v>
      </c>
      <c r="Z684">
        <v>1</v>
      </c>
      <c r="AA684" t="s">
        <v>230</v>
      </c>
      <c r="AB684" t="s">
        <v>1483</v>
      </c>
      <c r="AC684" t="s">
        <v>1483</v>
      </c>
    </row>
    <row r="685" spans="1:29" ht="16.5" customHeight="1">
      <c r="A685" t="s">
        <v>231</v>
      </c>
      <c r="B685" s="5">
        <v>269316</v>
      </c>
      <c r="C685" s="1">
        <v>1</v>
      </c>
      <c r="D685" s="1">
        <v>1</v>
      </c>
      <c r="E685" s="1">
        <v>1</v>
      </c>
      <c r="F685" s="1">
        <v>1</v>
      </c>
      <c r="G685" s="1">
        <v>1</v>
      </c>
      <c r="H685" s="1">
        <v>3</v>
      </c>
      <c r="I685" s="1">
        <v>2</v>
      </c>
      <c r="J685" s="1">
        <v>0</v>
      </c>
      <c r="K685" s="1">
        <v>1</v>
      </c>
      <c r="L685" s="1">
        <v>1</v>
      </c>
      <c r="M685" s="1">
        <v>1</v>
      </c>
      <c r="N685" s="1">
        <v>2</v>
      </c>
      <c r="O685" t="s">
        <v>1489</v>
      </c>
      <c r="P685" s="14">
        <f t="shared" si="64"/>
        <v>1.3333333333333333</v>
      </c>
      <c r="Q685" s="14">
        <f t="shared" si="60"/>
        <v>0.816496580927726</v>
      </c>
      <c r="R685" s="14">
        <f t="shared" si="61"/>
        <v>1.1666666666666667</v>
      </c>
      <c r="S685" s="14">
        <f t="shared" si="62"/>
        <v>0.7527726527090811</v>
      </c>
      <c r="T685" s="14">
        <f t="shared" si="65"/>
        <v>1.1428571428571428</v>
      </c>
      <c r="U685" s="25" t="str">
        <f t="shared" si="63"/>
        <v>&lt; 2-fold</v>
      </c>
      <c r="V685">
        <v>63.80407013</v>
      </c>
      <c r="W685">
        <v>56.04417686</v>
      </c>
      <c r="X685">
        <v>1.1384602951593783</v>
      </c>
      <c r="Y685">
        <v>0.8783793376474367</v>
      </c>
      <c r="Z685">
        <v>1</v>
      </c>
      <c r="AA685" t="s">
        <v>1587</v>
      </c>
      <c r="AB685" t="s">
        <v>232</v>
      </c>
      <c r="AC685" t="s">
        <v>1483</v>
      </c>
    </row>
    <row r="686" spans="1:29" ht="16.5" customHeight="1">
      <c r="A686" t="s">
        <v>275</v>
      </c>
      <c r="B686" s="5">
        <v>269322</v>
      </c>
      <c r="C686" s="1">
        <v>34</v>
      </c>
      <c r="D686" s="1">
        <v>32</v>
      </c>
      <c r="E686" s="1">
        <v>32</v>
      </c>
      <c r="F686" s="1">
        <v>34</v>
      </c>
      <c r="G686" s="1">
        <v>35</v>
      </c>
      <c r="H686" s="1">
        <v>40</v>
      </c>
      <c r="I686" s="1">
        <v>38</v>
      </c>
      <c r="J686" s="1">
        <v>34</v>
      </c>
      <c r="K686" s="1">
        <v>42</v>
      </c>
      <c r="L686" s="1">
        <v>34</v>
      </c>
      <c r="M686" s="1">
        <v>38</v>
      </c>
      <c r="N686" s="1">
        <v>33</v>
      </c>
      <c r="O686" t="s">
        <v>1190</v>
      </c>
      <c r="P686" s="14">
        <f t="shared" si="64"/>
        <v>34.5</v>
      </c>
      <c r="Q686" s="14">
        <f t="shared" si="60"/>
        <v>2.949576240750525</v>
      </c>
      <c r="R686" s="14">
        <f t="shared" si="61"/>
        <v>36.5</v>
      </c>
      <c r="S686" s="14">
        <f t="shared" si="62"/>
        <v>3.449637662132068</v>
      </c>
      <c r="T686" s="14">
        <f t="shared" si="65"/>
        <v>0.9452054794520548</v>
      </c>
      <c r="U686" s="25" t="str">
        <f t="shared" si="63"/>
        <v>&lt; 2-fold</v>
      </c>
      <c r="V686">
        <v>528.1517777</v>
      </c>
      <c r="W686">
        <v>477.3335234</v>
      </c>
      <c r="X686">
        <v>1.106462780862376</v>
      </c>
      <c r="Y686">
        <v>0.9037809651587204</v>
      </c>
      <c r="Z686">
        <v>1</v>
      </c>
      <c r="AA686" t="s">
        <v>1757</v>
      </c>
      <c r="AB686" t="s">
        <v>234</v>
      </c>
      <c r="AC686" t="s">
        <v>1499</v>
      </c>
    </row>
    <row r="687" spans="1:29" ht="16.5" customHeight="1">
      <c r="A687" t="s">
        <v>235</v>
      </c>
      <c r="B687" s="5">
        <v>269348</v>
      </c>
      <c r="C687" s="1">
        <v>6</v>
      </c>
      <c r="D687" s="1">
        <v>6</v>
      </c>
      <c r="E687" s="1">
        <v>9</v>
      </c>
      <c r="F687" s="1">
        <v>7</v>
      </c>
      <c r="G687" s="1">
        <v>8</v>
      </c>
      <c r="H687" s="1">
        <v>5</v>
      </c>
      <c r="I687" s="1">
        <v>4</v>
      </c>
      <c r="J687" s="1">
        <v>5</v>
      </c>
      <c r="K687" s="1">
        <v>6</v>
      </c>
      <c r="L687" s="1">
        <v>6</v>
      </c>
      <c r="M687" s="1">
        <v>4</v>
      </c>
      <c r="N687" s="1">
        <v>6</v>
      </c>
      <c r="O687" t="s">
        <v>1622</v>
      </c>
      <c r="P687" s="14">
        <f t="shared" si="64"/>
        <v>6.833333333333333</v>
      </c>
      <c r="Q687" s="14">
        <f t="shared" si="60"/>
        <v>1.4719601443879733</v>
      </c>
      <c r="R687" s="14">
        <f t="shared" si="61"/>
        <v>5.166666666666667</v>
      </c>
      <c r="S687" s="14">
        <f t="shared" si="62"/>
        <v>0.983192080250176</v>
      </c>
      <c r="T687" s="14">
        <f t="shared" si="65"/>
        <v>1.3225806451612903</v>
      </c>
      <c r="U687" s="25" t="str">
        <f t="shared" si="63"/>
        <v>&lt; 2-fold</v>
      </c>
      <c r="V687">
        <v>161.0364104</v>
      </c>
      <c r="W687">
        <v>172.0444461</v>
      </c>
      <c r="X687">
        <v>0.9360163263067404</v>
      </c>
      <c r="Y687">
        <v>1.0683574334068737</v>
      </c>
      <c r="Z687">
        <v>1</v>
      </c>
      <c r="AA687" t="s">
        <v>236</v>
      </c>
      <c r="AB687" t="s">
        <v>237</v>
      </c>
      <c r="AC687" t="s">
        <v>535</v>
      </c>
    </row>
    <row r="688" spans="1:29" ht="16.5" customHeight="1">
      <c r="A688" t="s">
        <v>238</v>
      </c>
      <c r="B688" s="5">
        <v>269459</v>
      </c>
      <c r="C688" s="1">
        <v>4</v>
      </c>
      <c r="D688" s="1">
        <v>3</v>
      </c>
      <c r="E688" s="1">
        <v>3</v>
      </c>
      <c r="F688" s="1">
        <v>4</v>
      </c>
      <c r="G688" s="1">
        <v>3</v>
      </c>
      <c r="H688" s="1">
        <v>4</v>
      </c>
      <c r="I688" s="1">
        <v>3</v>
      </c>
      <c r="J688" s="1">
        <v>5</v>
      </c>
      <c r="K688" s="1">
        <v>4</v>
      </c>
      <c r="L688" s="1">
        <v>3</v>
      </c>
      <c r="M688" s="1">
        <v>2</v>
      </c>
      <c r="N688" s="1">
        <v>3</v>
      </c>
      <c r="O688" t="s">
        <v>1699</v>
      </c>
      <c r="P688" s="14">
        <f t="shared" si="64"/>
        <v>3.5</v>
      </c>
      <c r="Q688" s="14">
        <f t="shared" si="60"/>
        <v>0.5477225575051661</v>
      </c>
      <c r="R688" s="14">
        <f t="shared" si="61"/>
        <v>3.3333333333333335</v>
      </c>
      <c r="S688" s="14">
        <f t="shared" si="62"/>
        <v>1.0327955589886442</v>
      </c>
      <c r="T688" s="14">
        <f t="shared" si="65"/>
        <v>1.05</v>
      </c>
      <c r="U688" s="25" t="str">
        <f t="shared" si="63"/>
        <v>&lt; 2-fold</v>
      </c>
      <c r="V688">
        <v>561.8778498</v>
      </c>
      <c r="W688">
        <v>527.9489196</v>
      </c>
      <c r="X688">
        <v>1.0642655547542483</v>
      </c>
      <c r="Y688">
        <v>0.939615113476929</v>
      </c>
      <c r="Z688">
        <v>1</v>
      </c>
      <c r="AA688" t="s">
        <v>1483</v>
      </c>
      <c r="AB688" t="s">
        <v>1483</v>
      </c>
      <c r="AC688" t="s">
        <v>1483</v>
      </c>
    </row>
    <row r="689" spans="1:29" ht="16.5" customHeight="1">
      <c r="A689" t="s">
        <v>239</v>
      </c>
      <c r="B689" s="5">
        <v>269540</v>
      </c>
      <c r="C689" s="1">
        <v>38</v>
      </c>
      <c r="D689" s="1">
        <v>34</v>
      </c>
      <c r="E689" s="1">
        <v>26</v>
      </c>
      <c r="F689" s="1">
        <v>17</v>
      </c>
      <c r="G689" s="1">
        <v>21</v>
      </c>
      <c r="H689" s="1">
        <v>17</v>
      </c>
      <c r="I689" s="1">
        <v>34</v>
      </c>
      <c r="J689" s="1">
        <v>31</v>
      </c>
      <c r="K689" s="1">
        <v>25</v>
      </c>
      <c r="L689" s="1">
        <v>31</v>
      </c>
      <c r="M689" s="1">
        <v>30</v>
      </c>
      <c r="N689" s="1">
        <v>38</v>
      </c>
      <c r="O689" t="s">
        <v>1250</v>
      </c>
      <c r="P689" s="14">
        <f t="shared" si="64"/>
        <v>25.5</v>
      </c>
      <c r="Q689" s="14">
        <f t="shared" si="60"/>
        <v>8.87130204648675</v>
      </c>
      <c r="R689" s="14">
        <f t="shared" si="61"/>
        <v>31.5</v>
      </c>
      <c r="S689" s="14">
        <f t="shared" si="62"/>
        <v>4.324349662087931</v>
      </c>
      <c r="T689" s="14">
        <f t="shared" si="65"/>
        <v>0.8095238095238095</v>
      </c>
      <c r="U689" s="25" t="str">
        <f t="shared" si="63"/>
        <v>&lt; 2-fold</v>
      </c>
      <c r="V689">
        <v>534.7778714</v>
      </c>
      <c r="W689">
        <v>422.1675317</v>
      </c>
      <c r="X689">
        <v>1.2667432505918597</v>
      </c>
      <c r="Y689">
        <v>0.7894259547329504</v>
      </c>
      <c r="Z689">
        <v>0.980695667705575</v>
      </c>
      <c r="AA689" t="s">
        <v>240</v>
      </c>
      <c r="AB689" t="s">
        <v>241</v>
      </c>
      <c r="AC689" t="s">
        <v>1483</v>
      </c>
    </row>
    <row r="690" spans="1:29" ht="16.5" customHeight="1">
      <c r="A690" t="s">
        <v>242</v>
      </c>
      <c r="B690" s="5">
        <v>269556</v>
      </c>
      <c r="C690" s="1">
        <v>2</v>
      </c>
      <c r="D690" s="1">
        <v>1</v>
      </c>
      <c r="E690" s="1">
        <v>1</v>
      </c>
      <c r="F690" s="1">
        <v>2</v>
      </c>
      <c r="G690" s="1">
        <v>1</v>
      </c>
      <c r="H690" s="1">
        <v>1</v>
      </c>
      <c r="I690" s="1">
        <v>2</v>
      </c>
      <c r="J690" s="1">
        <v>2</v>
      </c>
      <c r="K690" s="1">
        <v>2</v>
      </c>
      <c r="L690" s="1">
        <v>2</v>
      </c>
      <c r="M690" s="1">
        <v>2</v>
      </c>
      <c r="N690" s="1">
        <v>3</v>
      </c>
      <c r="O690" t="s">
        <v>139</v>
      </c>
      <c r="P690" s="14">
        <f t="shared" si="64"/>
        <v>1.3333333333333333</v>
      </c>
      <c r="Q690" s="14">
        <f t="shared" si="60"/>
        <v>0.5163977794943223</v>
      </c>
      <c r="R690" s="14">
        <f t="shared" si="61"/>
        <v>2.1666666666666665</v>
      </c>
      <c r="S690" s="14">
        <f t="shared" si="62"/>
        <v>0.40824829046386274</v>
      </c>
      <c r="T690" s="14">
        <f t="shared" si="65"/>
        <v>0.6153846153846154</v>
      </c>
      <c r="U690" s="25" t="str">
        <f t="shared" si="63"/>
        <v>&lt; 2-fold</v>
      </c>
      <c r="V690" t="s">
        <v>1483</v>
      </c>
      <c r="W690" t="s">
        <v>1483</v>
      </c>
      <c r="X690" t="s">
        <v>1483</v>
      </c>
      <c r="Y690" t="s">
        <v>1483</v>
      </c>
      <c r="Z690" t="s">
        <v>1483</v>
      </c>
      <c r="AA690" t="s">
        <v>1757</v>
      </c>
      <c r="AB690" t="s">
        <v>138</v>
      </c>
      <c r="AC690" t="s">
        <v>1806</v>
      </c>
    </row>
    <row r="691" spans="1:29" ht="16.5" customHeight="1">
      <c r="A691" t="s">
        <v>140</v>
      </c>
      <c r="B691" s="5">
        <v>269557</v>
      </c>
      <c r="C691" s="1">
        <v>1</v>
      </c>
      <c r="D691" s="1">
        <v>1</v>
      </c>
      <c r="E691" s="1">
        <v>1</v>
      </c>
      <c r="F691" s="1">
        <v>2</v>
      </c>
      <c r="G691" s="1">
        <v>1</v>
      </c>
      <c r="H691" s="1">
        <v>1</v>
      </c>
      <c r="I691" s="1">
        <v>1</v>
      </c>
      <c r="J691" s="1">
        <v>0</v>
      </c>
      <c r="K691" s="1">
        <v>1</v>
      </c>
      <c r="L691" s="1">
        <v>1</v>
      </c>
      <c r="M691" s="1">
        <v>1</v>
      </c>
      <c r="N691" s="1">
        <v>1</v>
      </c>
      <c r="O691" t="s">
        <v>1654</v>
      </c>
      <c r="P691" s="14">
        <f t="shared" si="64"/>
        <v>1.1666666666666667</v>
      </c>
      <c r="Q691" s="14">
        <f t="shared" si="60"/>
        <v>0.4082482904638632</v>
      </c>
      <c r="R691" s="14">
        <f t="shared" si="61"/>
        <v>0.8333333333333334</v>
      </c>
      <c r="S691" s="14">
        <f t="shared" si="62"/>
        <v>0.40824829046386296</v>
      </c>
      <c r="T691" s="14">
        <f t="shared" si="65"/>
        <v>1.4000000000000001</v>
      </c>
      <c r="U691" s="25" t="str">
        <f t="shared" si="63"/>
        <v>&lt; 2-fold</v>
      </c>
      <c r="V691" t="s">
        <v>1483</v>
      </c>
      <c r="W691" t="s">
        <v>1483</v>
      </c>
      <c r="X691" t="s">
        <v>1483</v>
      </c>
      <c r="Y691" t="s">
        <v>1483</v>
      </c>
      <c r="Z691" t="s">
        <v>1483</v>
      </c>
      <c r="AA691" t="s">
        <v>1483</v>
      </c>
      <c r="AB691" t="s">
        <v>1483</v>
      </c>
      <c r="AC691" t="s">
        <v>1483</v>
      </c>
    </row>
    <row r="692" spans="1:29" ht="16.5" customHeight="1">
      <c r="A692" t="s">
        <v>141</v>
      </c>
      <c r="B692" s="5">
        <v>269593</v>
      </c>
      <c r="C692" s="1">
        <v>3</v>
      </c>
      <c r="D692" s="1">
        <v>1</v>
      </c>
      <c r="E692" s="1">
        <v>1</v>
      </c>
      <c r="F692" s="1">
        <v>3</v>
      </c>
      <c r="G692" s="1">
        <v>3</v>
      </c>
      <c r="H692" s="1">
        <v>2</v>
      </c>
      <c r="I692" s="1">
        <v>0</v>
      </c>
      <c r="J692" s="1">
        <v>3</v>
      </c>
      <c r="K692" s="1">
        <v>2</v>
      </c>
      <c r="L692" s="1">
        <v>4</v>
      </c>
      <c r="M692" s="1">
        <v>3</v>
      </c>
      <c r="N692" s="1">
        <v>3</v>
      </c>
      <c r="O692" t="s">
        <v>1380</v>
      </c>
      <c r="P692" s="14">
        <f t="shared" si="64"/>
        <v>2.1666666666666665</v>
      </c>
      <c r="Q692" s="14">
        <f t="shared" si="60"/>
        <v>0.9831920802501749</v>
      </c>
      <c r="R692" s="14">
        <f t="shared" si="61"/>
        <v>2.5</v>
      </c>
      <c r="S692" s="14">
        <f t="shared" si="62"/>
        <v>1.378404875209022</v>
      </c>
      <c r="T692" s="14">
        <f t="shared" si="65"/>
        <v>0.8666666666666666</v>
      </c>
      <c r="U692" s="25" t="str">
        <f t="shared" si="63"/>
        <v>&lt; 2-fold</v>
      </c>
      <c r="V692">
        <v>33.27936914</v>
      </c>
      <c r="W692">
        <v>42.31255518</v>
      </c>
      <c r="X692">
        <v>0.7865128683065271</v>
      </c>
      <c r="Y692">
        <v>1.2714350143477509</v>
      </c>
      <c r="Z692">
        <v>0.942726146879208</v>
      </c>
      <c r="AA692" t="s">
        <v>1747</v>
      </c>
      <c r="AB692" t="s">
        <v>142</v>
      </c>
      <c r="AC692" t="s">
        <v>1698</v>
      </c>
    </row>
    <row r="693" spans="1:29" ht="16.5" customHeight="1">
      <c r="A693" t="s">
        <v>143</v>
      </c>
      <c r="B693" s="5">
        <v>269616</v>
      </c>
      <c r="C693" s="1">
        <v>4</v>
      </c>
      <c r="D693" s="1">
        <v>5</v>
      </c>
      <c r="E693" s="1">
        <v>2</v>
      </c>
      <c r="F693" s="1">
        <v>4</v>
      </c>
      <c r="G693" s="1">
        <v>3</v>
      </c>
      <c r="H693" s="1">
        <v>3</v>
      </c>
      <c r="I693" s="1">
        <v>5</v>
      </c>
      <c r="J693" s="1">
        <v>4</v>
      </c>
      <c r="K693" s="1">
        <v>3</v>
      </c>
      <c r="L693" s="1">
        <v>4</v>
      </c>
      <c r="M693" s="1">
        <v>3</v>
      </c>
      <c r="N693" s="1">
        <v>4</v>
      </c>
      <c r="O693" t="s">
        <v>1428</v>
      </c>
      <c r="P693" s="14">
        <f t="shared" si="64"/>
        <v>3.5</v>
      </c>
      <c r="Q693" s="14">
        <f t="shared" si="60"/>
        <v>1.0488088481701516</v>
      </c>
      <c r="R693" s="14">
        <f t="shared" si="61"/>
        <v>3.8333333333333335</v>
      </c>
      <c r="S693" s="14">
        <f t="shared" si="62"/>
        <v>0.7527726527090804</v>
      </c>
      <c r="T693" s="14">
        <f t="shared" si="65"/>
        <v>0.9130434782608695</v>
      </c>
      <c r="U693" s="25" t="str">
        <f t="shared" si="63"/>
        <v>&lt; 2-fold</v>
      </c>
      <c r="V693">
        <v>130.9584123</v>
      </c>
      <c r="W693">
        <v>214.5965063</v>
      </c>
      <c r="X693">
        <v>0.6102541674976001</v>
      </c>
      <c r="Y693">
        <v>1.6386614844444019</v>
      </c>
      <c r="Z693">
        <v>0.491168235306285</v>
      </c>
      <c r="AA693" t="s">
        <v>1524</v>
      </c>
      <c r="AB693" t="s">
        <v>144</v>
      </c>
      <c r="AC693" t="s">
        <v>1483</v>
      </c>
    </row>
    <row r="694" spans="1:29" ht="16.5" customHeight="1">
      <c r="A694" t="s">
        <v>145</v>
      </c>
      <c r="B694" s="5">
        <v>269663</v>
      </c>
      <c r="C694" s="1">
        <v>1</v>
      </c>
      <c r="D694" s="1">
        <v>3</v>
      </c>
      <c r="E694" s="1">
        <v>2</v>
      </c>
      <c r="F694" s="1">
        <v>3</v>
      </c>
      <c r="G694" s="1">
        <v>1</v>
      </c>
      <c r="H694" s="1">
        <v>1</v>
      </c>
      <c r="I694" s="1">
        <v>1</v>
      </c>
      <c r="J694" s="1">
        <v>1</v>
      </c>
      <c r="K694" s="1">
        <v>1</v>
      </c>
      <c r="L694" s="1">
        <v>3</v>
      </c>
      <c r="M694" s="1">
        <v>2</v>
      </c>
      <c r="N694" s="1">
        <v>3</v>
      </c>
      <c r="O694" t="s">
        <v>1686</v>
      </c>
      <c r="P694" s="14">
        <f t="shared" si="64"/>
        <v>1.8333333333333333</v>
      </c>
      <c r="Q694" s="14">
        <f t="shared" si="60"/>
        <v>0.9831920802501749</v>
      </c>
      <c r="R694" s="14">
        <f t="shared" si="61"/>
        <v>1.8333333333333333</v>
      </c>
      <c r="S694" s="14">
        <f t="shared" si="62"/>
        <v>0.9831920802501749</v>
      </c>
      <c r="T694" s="14">
        <f t="shared" si="65"/>
        <v>1</v>
      </c>
      <c r="U694" s="25" t="str">
        <f t="shared" si="63"/>
        <v>&lt; 2-fold</v>
      </c>
      <c r="V694">
        <v>81.74663828</v>
      </c>
      <c r="W694">
        <v>87.57900572</v>
      </c>
      <c r="X694">
        <v>0.9334045026881587</v>
      </c>
      <c r="Y694">
        <v>1.0713468781434519</v>
      </c>
      <c r="Z694">
        <v>1</v>
      </c>
      <c r="AA694" t="s">
        <v>1483</v>
      </c>
      <c r="AB694" t="s">
        <v>30</v>
      </c>
      <c r="AC694" t="s">
        <v>1483</v>
      </c>
    </row>
    <row r="695" spans="1:29" ht="16.5" customHeight="1">
      <c r="A695" t="s">
        <v>153</v>
      </c>
      <c r="B695" s="5">
        <v>269704</v>
      </c>
      <c r="C695" s="1">
        <v>2</v>
      </c>
      <c r="D695" s="1">
        <v>3</v>
      </c>
      <c r="E695" s="1">
        <v>3</v>
      </c>
      <c r="F695" s="1">
        <v>1</v>
      </c>
      <c r="G695" s="1">
        <v>3</v>
      </c>
      <c r="H695" s="1">
        <v>1</v>
      </c>
      <c r="I695" s="1">
        <v>2</v>
      </c>
      <c r="J695" s="1">
        <v>2</v>
      </c>
      <c r="K695" s="1">
        <v>2</v>
      </c>
      <c r="L695" s="1">
        <v>1</v>
      </c>
      <c r="M695" s="1">
        <v>2</v>
      </c>
      <c r="N695" s="1">
        <v>3</v>
      </c>
      <c r="O695" t="s">
        <v>1453</v>
      </c>
      <c r="P695" s="14">
        <f t="shared" si="64"/>
        <v>2.1666666666666665</v>
      </c>
      <c r="Q695" s="14">
        <f t="shared" si="60"/>
        <v>0.9831920802501749</v>
      </c>
      <c r="R695" s="14">
        <f t="shared" si="61"/>
        <v>2</v>
      </c>
      <c r="S695" s="14">
        <f t="shared" si="62"/>
        <v>0.6324555320336759</v>
      </c>
      <c r="T695" s="14">
        <f t="shared" si="65"/>
        <v>1.0833333333333333</v>
      </c>
      <c r="U695" s="25" t="str">
        <f t="shared" si="63"/>
        <v>&lt; 2-fold</v>
      </c>
      <c r="V695">
        <v>35.28953237</v>
      </c>
      <c r="W695">
        <v>50.21622115</v>
      </c>
      <c r="X695">
        <v>0.7027516519928342</v>
      </c>
      <c r="Y695">
        <v>1.422977800428133</v>
      </c>
      <c r="Z695">
        <v>0.814562150717412</v>
      </c>
      <c r="AA695" t="s">
        <v>1804</v>
      </c>
      <c r="AB695" t="s">
        <v>154</v>
      </c>
      <c r="AC695" t="s">
        <v>1483</v>
      </c>
    </row>
    <row r="696" spans="1:29" ht="16.5" customHeight="1">
      <c r="A696" t="s">
        <v>155</v>
      </c>
      <c r="B696" s="5">
        <v>269718</v>
      </c>
      <c r="C696" s="1">
        <v>1</v>
      </c>
      <c r="D696" s="1">
        <v>1</v>
      </c>
      <c r="E696" s="1">
        <v>1</v>
      </c>
      <c r="F696" s="1">
        <v>1</v>
      </c>
      <c r="G696" s="1">
        <v>1</v>
      </c>
      <c r="H696" s="1">
        <v>1</v>
      </c>
      <c r="I696" s="1">
        <v>1</v>
      </c>
      <c r="J696" s="1">
        <v>2</v>
      </c>
      <c r="K696" s="1">
        <v>3</v>
      </c>
      <c r="L696" s="1">
        <v>1</v>
      </c>
      <c r="M696" s="1">
        <v>1</v>
      </c>
      <c r="N696" s="1">
        <v>1</v>
      </c>
      <c r="O696" t="s">
        <v>741</v>
      </c>
      <c r="P696" s="14">
        <f t="shared" si="64"/>
        <v>1</v>
      </c>
      <c r="Q696" s="14">
        <f t="shared" si="60"/>
        <v>0</v>
      </c>
      <c r="R696" s="14">
        <f t="shared" si="61"/>
        <v>1.5</v>
      </c>
      <c r="S696" s="14">
        <f t="shared" si="62"/>
        <v>0.8366600265340756</v>
      </c>
      <c r="T696" s="14">
        <f t="shared" si="65"/>
        <v>0.6666666666666666</v>
      </c>
      <c r="U696" s="25" t="str">
        <f t="shared" si="63"/>
        <v>&lt; 2-fold</v>
      </c>
      <c r="V696">
        <v>264.8203938</v>
      </c>
      <c r="W696">
        <v>287.6455402</v>
      </c>
      <c r="X696">
        <v>0.920648356362036</v>
      </c>
      <c r="Y696">
        <v>1.0861910447019358</v>
      </c>
      <c r="Z696">
        <v>1</v>
      </c>
      <c r="AA696" t="s">
        <v>1648</v>
      </c>
      <c r="AB696" t="s">
        <v>151</v>
      </c>
      <c r="AC696" t="s">
        <v>152</v>
      </c>
    </row>
    <row r="697" spans="1:29" ht="16.5" customHeight="1">
      <c r="A697" t="s">
        <v>260</v>
      </c>
      <c r="B697" s="5">
        <v>269759</v>
      </c>
      <c r="C697" s="1">
        <v>3</v>
      </c>
      <c r="D697" s="1">
        <v>4</v>
      </c>
      <c r="E697" s="1">
        <v>2</v>
      </c>
      <c r="F697" s="1">
        <v>1</v>
      </c>
      <c r="G697" s="1">
        <v>3</v>
      </c>
      <c r="H697" s="1">
        <v>1</v>
      </c>
      <c r="I697" s="1">
        <v>2</v>
      </c>
      <c r="J697" s="1">
        <v>2</v>
      </c>
      <c r="K697" s="1">
        <v>4</v>
      </c>
      <c r="L697" s="1">
        <v>4</v>
      </c>
      <c r="M697" s="1">
        <v>6</v>
      </c>
      <c r="N697" s="1">
        <v>6</v>
      </c>
      <c r="O697" t="s">
        <v>1508</v>
      </c>
      <c r="P697" s="14">
        <f t="shared" si="64"/>
        <v>2.3333333333333335</v>
      </c>
      <c r="Q697" s="14">
        <f t="shared" si="60"/>
        <v>1.211060141638997</v>
      </c>
      <c r="R697" s="14">
        <f t="shared" si="61"/>
        <v>4</v>
      </c>
      <c r="S697" s="14">
        <f t="shared" si="62"/>
        <v>1.7888543819998317</v>
      </c>
      <c r="T697" s="14">
        <f t="shared" si="65"/>
        <v>0.5833333333333334</v>
      </c>
      <c r="U697" s="25" t="str">
        <f t="shared" si="63"/>
        <v>&lt; 2-fold</v>
      </c>
      <c r="V697">
        <v>276.6580217</v>
      </c>
      <c r="W697">
        <v>367.0015399</v>
      </c>
      <c r="X697">
        <v>0.7538334083703936</v>
      </c>
      <c r="Y697">
        <v>1.3265530406270523</v>
      </c>
      <c r="Z697">
        <v>0.89146517392592</v>
      </c>
      <c r="AA697" t="s">
        <v>1483</v>
      </c>
      <c r="AB697" t="s">
        <v>1483</v>
      </c>
      <c r="AC697" t="s">
        <v>1483</v>
      </c>
    </row>
    <row r="698" spans="1:29" ht="16.5" customHeight="1">
      <c r="A698" t="s">
        <v>261</v>
      </c>
      <c r="B698" s="5">
        <v>269765</v>
      </c>
      <c r="C698" s="1">
        <v>1</v>
      </c>
      <c r="D698" s="1">
        <v>1</v>
      </c>
      <c r="E698" s="1">
        <v>1</v>
      </c>
      <c r="F698" s="1">
        <v>1</v>
      </c>
      <c r="G698" s="1">
        <v>1</v>
      </c>
      <c r="H698" s="1">
        <v>2</v>
      </c>
      <c r="I698" s="1">
        <v>2</v>
      </c>
      <c r="J698" s="1">
        <v>2</v>
      </c>
      <c r="K698" s="1">
        <v>1</v>
      </c>
      <c r="L698" s="1">
        <v>1</v>
      </c>
      <c r="M698" s="1">
        <v>2</v>
      </c>
      <c r="N698" s="1">
        <v>2</v>
      </c>
      <c r="O698" t="s">
        <v>851</v>
      </c>
      <c r="P698" s="14">
        <f t="shared" si="64"/>
        <v>1.1666666666666667</v>
      </c>
      <c r="Q698" s="14">
        <f t="shared" si="60"/>
        <v>0.4082482904638632</v>
      </c>
      <c r="R698" s="14">
        <f t="shared" si="61"/>
        <v>1.6666666666666667</v>
      </c>
      <c r="S698" s="14">
        <f t="shared" si="62"/>
        <v>0.5163977794943221</v>
      </c>
      <c r="T698" s="14">
        <f t="shared" si="65"/>
        <v>0.7000000000000001</v>
      </c>
      <c r="U698" s="25" t="str">
        <f t="shared" si="63"/>
        <v>&lt; 2-fold</v>
      </c>
      <c r="V698">
        <v>410.2222012</v>
      </c>
      <c r="W698">
        <v>768.6514741</v>
      </c>
      <c r="X698">
        <v>0.5336907753677591</v>
      </c>
      <c r="Y698">
        <v>1.8737442094833165</v>
      </c>
      <c r="Z698">
        <v>0.192637704042826</v>
      </c>
      <c r="AA698" t="s">
        <v>1430</v>
      </c>
      <c r="AB698" t="s">
        <v>262</v>
      </c>
      <c r="AC698" t="s">
        <v>263</v>
      </c>
    </row>
    <row r="699" spans="1:29" ht="16.5" customHeight="1">
      <c r="A699" t="s">
        <v>200</v>
      </c>
      <c r="B699" s="5">
        <v>269779</v>
      </c>
      <c r="C699" s="1">
        <v>5</v>
      </c>
      <c r="D699" s="1">
        <v>4</v>
      </c>
      <c r="E699" s="1">
        <v>10</v>
      </c>
      <c r="F699" s="1">
        <v>5</v>
      </c>
      <c r="G699" s="1">
        <v>7</v>
      </c>
      <c r="H699" s="1">
        <v>7</v>
      </c>
      <c r="I699" s="1">
        <v>7</v>
      </c>
      <c r="J699" s="1">
        <v>9</v>
      </c>
      <c r="K699" s="1">
        <v>7</v>
      </c>
      <c r="L699" s="1">
        <v>8</v>
      </c>
      <c r="M699" s="1">
        <v>8</v>
      </c>
      <c r="N699" s="1">
        <v>6</v>
      </c>
      <c r="O699" t="s">
        <v>1394</v>
      </c>
      <c r="P699" s="14">
        <f t="shared" si="64"/>
        <v>6.333333333333333</v>
      </c>
      <c r="Q699" s="14">
        <f t="shared" si="60"/>
        <v>2.1602468994692874</v>
      </c>
      <c r="R699" s="14">
        <f t="shared" si="61"/>
        <v>7.5</v>
      </c>
      <c r="S699" s="14">
        <f t="shared" si="62"/>
        <v>1.0488088481701516</v>
      </c>
      <c r="T699" s="14">
        <f t="shared" si="65"/>
        <v>0.8444444444444444</v>
      </c>
      <c r="U699" s="25" t="str">
        <f t="shared" si="63"/>
        <v>&lt; 2-fold</v>
      </c>
      <c r="V699">
        <v>324.8274889</v>
      </c>
      <c r="W699">
        <v>1159.204342</v>
      </c>
      <c r="X699">
        <v>0.2802159007958581</v>
      </c>
      <c r="Y699">
        <v>3.568676856523272</v>
      </c>
      <c r="Z699">
        <v>1.14950516275168E-07</v>
      </c>
      <c r="AA699" t="s">
        <v>1727</v>
      </c>
      <c r="AB699" t="s">
        <v>168</v>
      </c>
      <c r="AC699" t="s">
        <v>1483</v>
      </c>
    </row>
    <row r="700" spans="1:29" ht="16.5" customHeight="1">
      <c r="A700" t="s">
        <v>169</v>
      </c>
      <c r="B700" s="5">
        <v>269866</v>
      </c>
      <c r="C700" s="1">
        <v>4</v>
      </c>
      <c r="D700" s="1">
        <v>7</v>
      </c>
      <c r="E700" s="1">
        <v>7</v>
      </c>
      <c r="F700" s="1">
        <v>6</v>
      </c>
      <c r="G700" s="1">
        <v>7</v>
      </c>
      <c r="H700" s="1">
        <v>8</v>
      </c>
      <c r="I700" s="1">
        <v>4</v>
      </c>
      <c r="J700" s="1">
        <v>4</v>
      </c>
      <c r="K700" s="1">
        <v>4</v>
      </c>
      <c r="L700" s="1">
        <v>5</v>
      </c>
      <c r="M700" s="1">
        <v>5</v>
      </c>
      <c r="N700" s="1">
        <v>3</v>
      </c>
      <c r="O700" t="s">
        <v>1149</v>
      </c>
      <c r="P700" s="14">
        <f t="shared" si="64"/>
        <v>6.5</v>
      </c>
      <c r="Q700" s="14">
        <f t="shared" si="60"/>
        <v>1.378404875209022</v>
      </c>
      <c r="R700" s="14">
        <f t="shared" si="61"/>
        <v>4.166666666666667</v>
      </c>
      <c r="S700" s="14">
        <f t="shared" si="62"/>
        <v>0.7527726527090804</v>
      </c>
      <c r="T700" s="14">
        <f t="shared" si="65"/>
        <v>1.5599999999999998</v>
      </c>
      <c r="U700" s="25" t="str">
        <f t="shared" si="63"/>
        <v>&lt; 2-fold</v>
      </c>
      <c r="V700" t="s">
        <v>1483</v>
      </c>
      <c r="W700" t="s">
        <v>1483</v>
      </c>
      <c r="X700" t="s">
        <v>1483</v>
      </c>
      <c r="Y700" t="s">
        <v>1483</v>
      </c>
      <c r="Z700" t="s">
        <v>1483</v>
      </c>
      <c r="AA700" t="s">
        <v>170</v>
      </c>
      <c r="AB700" t="s">
        <v>945</v>
      </c>
      <c r="AC700" t="s">
        <v>171</v>
      </c>
    </row>
    <row r="701" spans="1:29" ht="16.5" customHeight="1">
      <c r="A701" t="s">
        <v>172</v>
      </c>
      <c r="B701" s="5">
        <v>269900</v>
      </c>
      <c r="C701" s="1">
        <v>8</v>
      </c>
      <c r="D701" s="1">
        <v>6</v>
      </c>
      <c r="E701" s="1">
        <v>10</v>
      </c>
      <c r="F701" s="1">
        <v>8</v>
      </c>
      <c r="G701" s="1">
        <v>8</v>
      </c>
      <c r="H701" s="1">
        <v>6</v>
      </c>
      <c r="I701" s="1">
        <v>5</v>
      </c>
      <c r="J701" s="1">
        <v>6</v>
      </c>
      <c r="K701" s="1">
        <v>5</v>
      </c>
      <c r="L701" s="1">
        <v>4</v>
      </c>
      <c r="M701" s="1">
        <v>7</v>
      </c>
      <c r="N701" s="1">
        <v>3</v>
      </c>
      <c r="O701" t="s">
        <v>445</v>
      </c>
      <c r="P701" s="14">
        <f t="shared" si="64"/>
        <v>7.666666666666667</v>
      </c>
      <c r="Q701" s="14">
        <f t="shared" si="60"/>
        <v>1.505545305418161</v>
      </c>
      <c r="R701" s="14">
        <f t="shared" si="61"/>
        <v>5</v>
      </c>
      <c r="S701" s="14">
        <f t="shared" si="62"/>
        <v>1.4142135623730951</v>
      </c>
      <c r="T701" s="14">
        <f t="shared" si="65"/>
        <v>1.5333333333333334</v>
      </c>
      <c r="U701" s="25" t="str">
        <f t="shared" si="63"/>
        <v>&lt; 2-fold</v>
      </c>
      <c r="V701">
        <v>56.4334716</v>
      </c>
      <c r="W701">
        <v>100.4324423</v>
      </c>
      <c r="X701">
        <v>0.5619048019506342</v>
      </c>
      <c r="Y701">
        <v>1.779660890116142</v>
      </c>
      <c r="Z701">
        <v>0.320595454755117</v>
      </c>
      <c r="AA701" t="s">
        <v>1648</v>
      </c>
      <c r="AB701" t="s">
        <v>643</v>
      </c>
      <c r="AC701" t="s">
        <v>173</v>
      </c>
    </row>
    <row r="702" spans="1:38" s="2" customFormat="1" ht="16.5" customHeight="1">
      <c r="A702" t="s">
        <v>174</v>
      </c>
      <c r="B702" s="5">
        <v>269908</v>
      </c>
      <c r="C702" s="1">
        <v>22</v>
      </c>
      <c r="D702" s="1">
        <v>19</v>
      </c>
      <c r="E702" s="1">
        <v>14</v>
      </c>
      <c r="F702" s="1">
        <v>20</v>
      </c>
      <c r="G702" s="1">
        <v>18</v>
      </c>
      <c r="H702" s="1">
        <v>15</v>
      </c>
      <c r="I702" s="1">
        <v>28</v>
      </c>
      <c r="J702" s="1">
        <v>27</v>
      </c>
      <c r="K702" s="1">
        <v>24</v>
      </c>
      <c r="L702" s="1">
        <v>21</v>
      </c>
      <c r="M702" s="1">
        <v>29</v>
      </c>
      <c r="N702" s="1">
        <v>30</v>
      </c>
      <c r="O702" t="s">
        <v>177</v>
      </c>
      <c r="P702" s="14">
        <f t="shared" si="64"/>
        <v>18</v>
      </c>
      <c r="Q702" s="14">
        <f t="shared" si="60"/>
        <v>3.03315017762062</v>
      </c>
      <c r="R702" s="14">
        <f t="shared" si="61"/>
        <v>26.5</v>
      </c>
      <c r="S702" s="14">
        <f t="shared" si="62"/>
        <v>3.391164991562634</v>
      </c>
      <c r="T702" s="14">
        <f t="shared" si="65"/>
        <v>0.6792452830188679</v>
      </c>
      <c r="U702" s="25" t="str">
        <f t="shared" si="63"/>
        <v>&lt; 2-fold</v>
      </c>
      <c r="V702">
        <v>10.05081618</v>
      </c>
      <c r="W702">
        <v>69.21695348</v>
      </c>
      <c r="X702">
        <v>0.14520743365141242</v>
      </c>
      <c r="Y702">
        <v>6.886699770485704</v>
      </c>
      <c r="Z702">
        <v>1.13922444202403E-14</v>
      </c>
      <c r="AA702" s="4" t="s">
        <v>1576</v>
      </c>
      <c r="AB702" s="4" t="s">
        <v>175</v>
      </c>
      <c r="AC702" s="4" t="s">
        <v>176</v>
      </c>
      <c r="AD702" s="4"/>
      <c r="AE702" s="4"/>
      <c r="AF702" s="4"/>
      <c r="AG702" s="4"/>
      <c r="AH702" s="4"/>
      <c r="AI702" s="4"/>
      <c r="AJ702" s="4"/>
      <c r="AK702" s="4"/>
      <c r="AL702" s="4"/>
    </row>
    <row r="703" spans="1:29" ht="16.5" customHeight="1">
      <c r="A703" t="s">
        <v>178</v>
      </c>
      <c r="B703" s="5">
        <v>269935</v>
      </c>
      <c r="C703" s="1">
        <v>2</v>
      </c>
      <c r="D703" s="1">
        <v>2</v>
      </c>
      <c r="E703" s="1">
        <v>1</v>
      </c>
      <c r="F703" s="1">
        <v>4</v>
      </c>
      <c r="G703" s="1">
        <v>1</v>
      </c>
      <c r="H703" s="1">
        <v>1</v>
      </c>
      <c r="I703" s="1">
        <v>2</v>
      </c>
      <c r="J703" s="1">
        <v>2</v>
      </c>
      <c r="K703" s="1">
        <v>1</v>
      </c>
      <c r="L703" s="1">
        <v>1</v>
      </c>
      <c r="M703" s="1">
        <v>2</v>
      </c>
      <c r="N703" s="1">
        <v>1</v>
      </c>
      <c r="O703" t="s">
        <v>1246</v>
      </c>
      <c r="P703" s="14">
        <f t="shared" si="64"/>
        <v>1.8333333333333333</v>
      </c>
      <c r="Q703" s="14">
        <f t="shared" si="60"/>
        <v>1.169045194450012</v>
      </c>
      <c r="R703" s="14">
        <f t="shared" si="61"/>
        <v>1.5</v>
      </c>
      <c r="S703" s="14">
        <f t="shared" si="62"/>
        <v>0.5477225575051661</v>
      </c>
      <c r="T703" s="14">
        <f t="shared" si="65"/>
        <v>1.222222222222222</v>
      </c>
      <c r="U703" s="25" t="str">
        <f t="shared" si="63"/>
        <v>&lt; 2-fold</v>
      </c>
      <c r="V703">
        <v>51.37083826</v>
      </c>
      <c r="W703">
        <v>72.25068385</v>
      </c>
      <c r="X703">
        <v>0.7110083326913729</v>
      </c>
      <c r="Y703">
        <v>1.406453277719981</v>
      </c>
      <c r="Z703">
        <v>0.824584640667418</v>
      </c>
      <c r="AA703" t="s">
        <v>371</v>
      </c>
      <c r="AB703" t="s">
        <v>179</v>
      </c>
      <c r="AC703" t="s">
        <v>180</v>
      </c>
    </row>
    <row r="704" spans="1:29" ht="16.5" customHeight="1">
      <c r="A704" t="s">
        <v>181</v>
      </c>
      <c r="B704" s="5">
        <v>269937</v>
      </c>
      <c r="C704" s="1">
        <v>1</v>
      </c>
      <c r="D704" s="1">
        <v>3</v>
      </c>
      <c r="E704" s="1">
        <v>1</v>
      </c>
      <c r="F704" s="1">
        <v>2</v>
      </c>
      <c r="G704" s="1">
        <v>2</v>
      </c>
      <c r="H704" s="1">
        <v>4</v>
      </c>
      <c r="I704" s="1">
        <v>2</v>
      </c>
      <c r="J704" s="1">
        <v>1</v>
      </c>
      <c r="K704" s="1">
        <v>2</v>
      </c>
      <c r="L704" s="1">
        <v>1</v>
      </c>
      <c r="M704" s="1">
        <v>3</v>
      </c>
      <c r="N704" s="1">
        <v>1</v>
      </c>
      <c r="O704" t="s">
        <v>1458</v>
      </c>
      <c r="P704" s="14">
        <f t="shared" si="64"/>
        <v>2.1666666666666665</v>
      </c>
      <c r="Q704" s="14">
        <f t="shared" si="60"/>
        <v>1.169045194450012</v>
      </c>
      <c r="R704" s="14">
        <f t="shared" si="61"/>
        <v>1.6666666666666667</v>
      </c>
      <c r="S704" s="14">
        <f t="shared" si="62"/>
        <v>0.8164965809277259</v>
      </c>
      <c r="T704" s="14">
        <f t="shared" si="65"/>
        <v>1.2999999999999998</v>
      </c>
      <c r="U704" s="25" t="str">
        <f t="shared" si="63"/>
        <v>&lt; 2-fold</v>
      </c>
      <c r="V704">
        <v>145.7740599</v>
      </c>
      <c r="W704">
        <v>135.8791866</v>
      </c>
      <c r="X704">
        <v>1.0728211107793018</v>
      </c>
      <c r="Y704">
        <v>0.932121851399434</v>
      </c>
      <c r="Z704">
        <v>1</v>
      </c>
      <c r="AA704" t="s">
        <v>328</v>
      </c>
      <c r="AB704" t="s">
        <v>329</v>
      </c>
      <c r="AC704" t="s">
        <v>182</v>
      </c>
    </row>
    <row r="705" spans="1:29" ht="16.5" customHeight="1">
      <c r="A705" t="s">
        <v>183</v>
      </c>
      <c r="B705" s="5">
        <v>269942</v>
      </c>
      <c r="C705" s="1">
        <v>3</v>
      </c>
      <c r="D705" s="1">
        <v>4</v>
      </c>
      <c r="E705" s="1">
        <v>3</v>
      </c>
      <c r="F705" s="1">
        <v>3</v>
      </c>
      <c r="G705" s="1">
        <v>4</v>
      </c>
      <c r="H705" s="1">
        <v>3</v>
      </c>
      <c r="I705" s="1">
        <v>5</v>
      </c>
      <c r="J705" s="1">
        <v>5</v>
      </c>
      <c r="K705" s="1">
        <v>4</v>
      </c>
      <c r="L705" s="1">
        <v>8</v>
      </c>
      <c r="M705" s="1">
        <v>4</v>
      </c>
      <c r="N705" s="1">
        <v>12</v>
      </c>
      <c r="O705" t="s">
        <v>1582</v>
      </c>
      <c r="P705" s="14">
        <f t="shared" si="64"/>
        <v>3.3333333333333335</v>
      </c>
      <c r="Q705" s="14">
        <f t="shared" si="60"/>
        <v>0.5163977794943213</v>
      </c>
      <c r="R705" s="14">
        <f t="shared" si="61"/>
        <v>6.333333333333333</v>
      </c>
      <c r="S705" s="14">
        <f t="shared" si="62"/>
        <v>3.141125063837266</v>
      </c>
      <c r="T705" s="14">
        <f t="shared" si="65"/>
        <v>0.5263157894736843</v>
      </c>
      <c r="U705" s="25" t="str">
        <f t="shared" si="63"/>
        <v>&lt; 2-fold</v>
      </c>
      <c r="V705">
        <v>26.87662698</v>
      </c>
      <c r="W705">
        <v>67.7799233</v>
      </c>
      <c r="X705">
        <v>0.39652784587910567</v>
      </c>
      <c r="Y705">
        <v>2.5218909854438882</v>
      </c>
      <c r="Z705">
        <v>0.00558148856118711</v>
      </c>
      <c r="AA705" t="s">
        <v>987</v>
      </c>
      <c r="AB705" t="s">
        <v>894</v>
      </c>
      <c r="AC705" t="s">
        <v>895</v>
      </c>
    </row>
    <row r="706" spans="1:29" ht="16.5" customHeight="1">
      <c r="A706" t="s">
        <v>184</v>
      </c>
      <c r="B706" s="5">
        <v>269961</v>
      </c>
      <c r="C706" s="1">
        <v>5</v>
      </c>
      <c r="D706" s="1">
        <v>5</v>
      </c>
      <c r="E706" s="1">
        <v>8</v>
      </c>
      <c r="F706" s="1">
        <v>5</v>
      </c>
      <c r="G706" s="1">
        <v>9</v>
      </c>
      <c r="H706" s="1">
        <v>5</v>
      </c>
      <c r="I706" s="1">
        <v>12</v>
      </c>
      <c r="J706" s="1">
        <v>9</v>
      </c>
      <c r="K706" s="1">
        <v>9</v>
      </c>
      <c r="L706" s="1">
        <v>11</v>
      </c>
      <c r="M706" s="1">
        <v>11</v>
      </c>
      <c r="N706" s="1">
        <v>11</v>
      </c>
      <c r="O706" t="s">
        <v>186</v>
      </c>
      <c r="P706" s="14">
        <f t="shared" si="64"/>
        <v>6.166666666666667</v>
      </c>
      <c r="Q706" s="14">
        <f t="shared" si="60"/>
        <v>1.8348478592697184</v>
      </c>
      <c r="R706" s="14">
        <f t="shared" si="61"/>
        <v>10.5</v>
      </c>
      <c r="S706" s="14">
        <f t="shared" si="62"/>
        <v>1.224744871391589</v>
      </c>
      <c r="T706" s="14">
        <f t="shared" si="65"/>
        <v>0.5873015873015873</v>
      </c>
      <c r="U706" s="25" t="str">
        <f t="shared" si="63"/>
        <v>&lt; 2-fold</v>
      </c>
      <c r="V706">
        <v>20.99503825</v>
      </c>
      <c r="W706">
        <v>129.1730458</v>
      </c>
      <c r="X706">
        <v>0.16253420456235768</v>
      </c>
      <c r="Y706">
        <v>6.152551105735662</v>
      </c>
      <c r="Z706">
        <v>1.3134234522348E-14</v>
      </c>
      <c r="AA706" t="s">
        <v>1727</v>
      </c>
      <c r="AB706" t="s">
        <v>185</v>
      </c>
      <c r="AC706" t="s">
        <v>1483</v>
      </c>
    </row>
    <row r="707" spans="1:29" ht="16.5" customHeight="1">
      <c r="A707" t="s">
        <v>187</v>
      </c>
      <c r="B707" s="5">
        <v>270136</v>
      </c>
      <c r="C707" s="1">
        <v>13</v>
      </c>
      <c r="D707" s="1">
        <v>12</v>
      </c>
      <c r="E707" s="1">
        <v>12</v>
      </c>
      <c r="F707" s="1">
        <v>11</v>
      </c>
      <c r="G707" s="1">
        <v>9</v>
      </c>
      <c r="H707" s="1">
        <v>11</v>
      </c>
      <c r="I707" s="1">
        <v>9</v>
      </c>
      <c r="J707" s="1">
        <v>11</v>
      </c>
      <c r="K707" s="1">
        <v>8</v>
      </c>
      <c r="L707" s="1">
        <v>10</v>
      </c>
      <c r="M707" s="1">
        <v>6</v>
      </c>
      <c r="N707" s="1">
        <v>11</v>
      </c>
      <c r="O707" t="s">
        <v>1200</v>
      </c>
      <c r="P707" s="14">
        <f t="shared" si="64"/>
        <v>11.333333333333334</v>
      </c>
      <c r="Q707" s="14">
        <f t="shared" si="60"/>
        <v>1.3662601021279492</v>
      </c>
      <c r="R707" s="14">
        <f t="shared" si="61"/>
        <v>9.166666666666666</v>
      </c>
      <c r="S707" s="14">
        <f t="shared" si="62"/>
        <v>1.9407902170679507</v>
      </c>
      <c r="T707" s="14">
        <f t="shared" si="65"/>
        <v>1.2363636363636366</v>
      </c>
      <c r="U707" s="25" t="str">
        <f t="shared" si="63"/>
        <v>&lt; 2-fold</v>
      </c>
      <c r="V707">
        <v>159.6218511</v>
      </c>
      <c r="W707">
        <v>127.6561806</v>
      </c>
      <c r="X707">
        <v>1.2504044093263431</v>
      </c>
      <c r="Y707">
        <v>0.7997412617400727</v>
      </c>
      <c r="Z707">
        <v>0.995727575706134</v>
      </c>
      <c r="AA707" t="s">
        <v>188</v>
      </c>
      <c r="AB707" t="s">
        <v>1456</v>
      </c>
      <c r="AC707" t="s">
        <v>189</v>
      </c>
    </row>
    <row r="708" spans="1:29" ht="16.5" customHeight="1">
      <c r="A708" t="s">
        <v>190</v>
      </c>
      <c r="B708" s="5">
        <v>270138</v>
      </c>
      <c r="C708" s="1">
        <v>50</v>
      </c>
      <c r="D708" s="1">
        <v>50</v>
      </c>
      <c r="E708" s="1">
        <v>48</v>
      </c>
      <c r="F708" s="1">
        <v>50</v>
      </c>
      <c r="G708" s="1">
        <v>59</v>
      </c>
      <c r="H708" s="1">
        <v>55</v>
      </c>
      <c r="I708" s="1">
        <v>52</v>
      </c>
      <c r="J708" s="1">
        <v>51</v>
      </c>
      <c r="K708" s="1">
        <v>55</v>
      </c>
      <c r="L708" s="1">
        <v>51</v>
      </c>
      <c r="M708" s="1">
        <v>51</v>
      </c>
      <c r="N708" s="1">
        <v>53</v>
      </c>
      <c r="O708" t="s">
        <v>1569</v>
      </c>
      <c r="P708" s="14">
        <f t="shared" si="64"/>
        <v>52</v>
      </c>
      <c r="Q708" s="14">
        <f aca="true" t="shared" si="66" ref="Q708:Q768">STDEV(C708:H708)</f>
        <v>4.147288270665544</v>
      </c>
      <c r="R708" s="14">
        <f aca="true" t="shared" si="67" ref="R708:R768">AVERAGE(I708:N708)</f>
        <v>52.166666666666664</v>
      </c>
      <c r="S708" s="14">
        <f aca="true" t="shared" si="68" ref="S708:S768">STDEV(I708:N708)</f>
        <v>1.602081978759722</v>
      </c>
      <c r="T708" s="14">
        <f t="shared" si="65"/>
        <v>0.9968051118210863</v>
      </c>
      <c r="U708" s="25" t="str">
        <f aca="true" t="shared" si="69" ref="U708:U768">IF(T708="","",IF(T708&gt;1.99,"**** Limited-UP ****",IF(T708&lt;0.5,"++++ Replete-UP ++++","&lt; 2-fold")))</f>
        <v>&lt; 2-fold</v>
      </c>
      <c r="V708">
        <v>616.6734106</v>
      </c>
      <c r="W708">
        <v>562.7569839</v>
      </c>
      <c r="X708">
        <v>1.0958076545338453</v>
      </c>
      <c r="Y708">
        <v>0.9125689128585237</v>
      </c>
      <c r="Z708">
        <v>1</v>
      </c>
      <c r="AA708" t="s">
        <v>899</v>
      </c>
      <c r="AB708" t="s">
        <v>1483</v>
      </c>
      <c r="AC708" t="s">
        <v>901</v>
      </c>
    </row>
    <row r="709" spans="1:29" ht="16.5" customHeight="1">
      <c r="A709" t="s">
        <v>191</v>
      </c>
      <c r="B709" s="5" t="s">
        <v>192</v>
      </c>
      <c r="C709" s="1">
        <v>0</v>
      </c>
      <c r="D709" s="1">
        <v>2</v>
      </c>
      <c r="E709" s="1">
        <v>3</v>
      </c>
      <c r="F709" s="1">
        <v>3</v>
      </c>
      <c r="G709" s="1">
        <v>2</v>
      </c>
      <c r="H709" s="1">
        <v>2</v>
      </c>
      <c r="I709" s="1">
        <v>1</v>
      </c>
      <c r="J709" s="1">
        <v>2</v>
      </c>
      <c r="K709" s="1">
        <v>2</v>
      </c>
      <c r="L709" s="1">
        <v>1</v>
      </c>
      <c r="M709" s="1">
        <v>3</v>
      </c>
      <c r="N709" s="1">
        <v>1</v>
      </c>
      <c r="O709" t="s">
        <v>1428</v>
      </c>
      <c r="P709" s="14">
        <f aca="true" t="shared" si="70" ref="P709:P769">AVERAGE(C709:H709)</f>
        <v>2</v>
      </c>
      <c r="Q709" s="14">
        <f t="shared" si="66"/>
        <v>1.0954451150103321</v>
      </c>
      <c r="R709" s="14">
        <f t="shared" si="67"/>
        <v>1.6666666666666667</v>
      </c>
      <c r="S709" s="14">
        <f t="shared" si="68"/>
        <v>0.8164965809277259</v>
      </c>
      <c r="T709" s="14">
        <f aca="true" t="shared" si="71" ref="T709:T769">P709/R709</f>
        <v>1.2</v>
      </c>
      <c r="U709" s="25" t="str">
        <f t="shared" si="69"/>
        <v>&lt; 2-fold</v>
      </c>
      <c r="V709" t="s">
        <v>1483</v>
      </c>
      <c r="W709" t="s">
        <v>1483</v>
      </c>
      <c r="X709" t="s">
        <v>1483</v>
      </c>
      <c r="Y709" t="s">
        <v>1483</v>
      </c>
      <c r="Z709" t="s">
        <v>1483</v>
      </c>
      <c r="AA709" t="s">
        <v>1483</v>
      </c>
      <c r="AB709" t="s">
        <v>1483</v>
      </c>
      <c r="AC709" t="s">
        <v>1483</v>
      </c>
    </row>
    <row r="710" spans="1:29" ht="16.5" customHeight="1">
      <c r="A710" t="s">
        <v>193</v>
      </c>
      <c r="B710" s="5" t="s">
        <v>194</v>
      </c>
      <c r="C710" s="1">
        <v>18</v>
      </c>
      <c r="D710" s="1">
        <v>15</v>
      </c>
      <c r="E710" s="1">
        <v>14</v>
      </c>
      <c r="F710" s="1">
        <v>18</v>
      </c>
      <c r="G710" s="1">
        <v>21</v>
      </c>
      <c r="H710" s="1">
        <v>17</v>
      </c>
      <c r="I710" s="1">
        <v>18</v>
      </c>
      <c r="J710" s="1">
        <v>16</v>
      </c>
      <c r="K710" s="1">
        <v>18</v>
      </c>
      <c r="L710" s="1">
        <v>15</v>
      </c>
      <c r="M710" s="1">
        <v>19</v>
      </c>
      <c r="N710" s="1">
        <v>17</v>
      </c>
      <c r="O710" t="s">
        <v>1291</v>
      </c>
      <c r="P710" s="14">
        <f t="shared" si="70"/>
        <v>17.166666666666668</v>
      </c>
      <c r="Q710" s="14">
        <f t="shared" si="66"/>
        <v>2.483277404291887</v>
      </c>
      <c r="R710" s="14">
        <f t="shared" si="67"/>
        <v>17.166666666666668</v>
      </c>
      <c r="S710" s="14">
        <f t="shared" si="68"/>
        <v>1.4719601443879746</v>
      </c>
      <c r="T710" s="14">
        <f t="shared" si="71"/>
        <v>1</v>
      </c>
      <c r="U710" s="25" t="str">
        <f t="shared" si="69"/>
        <v>&lt; 2-fold</v>
      </c>
      <c r="V710" t="s">
        <v>1483</v>
      </c>
      <c r="W710" t="s">
        <v>1483</v>
      </c>
      <c r="X710" t="s">
        <v>1483</v>
      </c>
      <c r="Y710" t="s">
        <v>1483</v>
      </c>
      <c r="Z710" t="s">
        <v>1483</v>
      </c>
      <c r="AA710" t="s">
        <v>1483</v>
      </c>
      <c r="AB710" t="s">
        <v>1483</v>
      </c>
      <c r="AC710" t="s">
        <v>1483</v>
      </c>
    </row>
    <row r="711" spans="1:29" ht="16.5" customHeight="1">
      <c r="A711" t="s">
        <v>233</v>
      </c>
      <c r="B711" s="5" t="s">
        <v>90</v>
      </c>
      <c r="C711" s="1">
        <v>20</v>
      </c>
      <c r="D711" s="1">
        <v>23</v>
      </c>
      <c r="E711" s="1">
        <v>18</v>
      </c>
      <c r="F711" s="1">
        <v>22</v>
      </c>
      <c r="G711" s="1">
        <v>19</v>
      </c>
      <c r="H711" s="1">
        <v>15</v>
      </c>
      <c r="I711" s="1">
        <v>14</v>
      </c>
      <c r="J711" s="1">
        <v>17</v>
      </c>
      <c r="K711" s="1">
        <v>18</v>
      </c>
      <c r="L711" s="1">
        <v>14</v>
      </c>
      <c r="M711" s="1">
        <v>16</v>
      </c>
      <c r="N711" s="1">
        <v>16</v>
      </c>
      <c r="O711" t="s">
        <v>1599</v>
      </c>
      <c r="P711" s="14">
        <f t="shared" si="70"/>
        <v>19.5</v>
      </c>
      <c r="Q711" s="14">
        <f t="shared" si="66"/>
        <v>2.8809720581775866</v>
      </c>
      <c r="R711" s="14">
        <f t="shared" si="67"/>
        <v>15.833333333333334</v>
      </c>
      <c r="S711" s="14">
        <f t="shared" si="68"/>
        <v>1.602081978759722</v>
      </c>
      <c r="T711" s="14">
        <f t="shared" si="71"/>
        <v>1.231578947368421</v>
      </c>
      <c r="U711" s="25" t="str">
        <f t="shared" si="69"/>
        <v>&lt; 2-fold</v>
      </c>
      <c r="V711" t="s">
        <v>1483</v>
      </c>
      <c r="W711" t="s">
        <v>1483</v>
      </c>
      <c r="X711" t="s">
        <v>1483</v>
      </c>
      <c r="Y711" t="s">
        <v>1483</v>
      </c>
      <c r="Z711" t="s">
        <v>1483</v>
      </c>
      <c r="AA711" t="s">
        <v>1483</v>
      </c>
      <c r="AB711" t="s">
        <v>1483</v>
      </c>
      <c r="AC711" t="s">
        <v>1483</v>
      </c>
    </row>
    <row r="712" spans="1:29" ht="16.5" customHeight="1">
      <c r="A712" t="s">
        <v>91</v>
      </c>
      <c r="B712" s="5" t="s">
        <v>92</v>
      </c>
      <c r="C712" s="1">
        <v>1</v>
      </c>
      <c r="D712" s="1">
        <v>1</v>
      </c>
      <c r="E712" s="1">
        <v>1</v>
      </c>
      <c r="F712" s="1">
        <v>0</v>
      </c>
      <c r="G712" s="1">
        <v>1</v>
      </c>
      <c r="H712" s="1">
        <v>1</v>
      </c>
      <c r="I712" s="1">
        <v>2</v>
      </c>
      <c r="J712" s="1">
        <v>1</v>
      </c>
      <c r="K712" s="1">
        <v>1</v>
      </c>
      <c r="L712" s="1">
        <v>1</v>
      </c>
      <c r="M712" s="1">
        <v>1</v>
      </c>
      <c r="N712" s="1">
        <v>1</v>
      </c>
      <c r="O712" t="s">
        <v>1602</v>
      </c>
      <c r="P712" s="14">
        <f t="shared" si="70"/>
        <v>0.8333333333333334</v>
      </c>
      <c r="Q712" s="14">
        <f t="shared" si="66"/>
        <v>0.40824829046386296</v>
      </c>
      <c r="R712" s="14">
        <f t="shared" si="67"/>
        <v>1.1666666666666667</v>
      </c>
      <c r="S712" s="14">
        <f t="shared" si="68"/>
        <v>0.4082482904638632</v>
      </c>
      <c r="T712" s="14">
        <f t="shared" si="71"/>
        <v>0.7142857142857143</v>
      </c>
      <c r="U712" s="25" t="str">
        <f t="shared" si="69"/>
        <v>&lt; 2-fold</v>
      </c>
      <c r="V712" t="s">
        <v>1483</v>
      </c>
      <c r="W712" t="s">
        <v>1483</v>
      </c>
      <c r="X712" t="s">
        <v>1483</v>
      </c>
      <c r="Y712" t="s">
        <v>1483</v>
      </c>
      <c r="Z712" t="s">
        <v>1483</v>
      </c>
      <c r="AA712" t="s">
        <v>1483</v>
      </c>
      <c r="AB712" t="s">
        <v>1483</v>
      </c>
      <c r="AC712" t="s">
        <v>1483</v>
      </c>
    </row>
    <row r="713" spans="1:29" ht="16.5" customHeight="1">
      <c r="A713" t="s">
        <v>93</v>
      </c>
      <c r="B713" s="5" t="s">
        <v>94</v>
      </c>
      <c r="C713" s="1">
        <v>88</v>
      </c>
      <c r="D713" s="1">
        <v>88</v>
      </c>
      <c r="E713" s="1">
        <v>92</v>
      </c>
      <c r="F713" s="1">
        <v>84</v>
      </c>
      <c r="G713" s="1">
        <v>81</v>
      </c>
      <c r="H713" s="1">
        <v>94</v>
      </c>
      <c r="I713" s="1">
        <v>82</v>
      </c>
      <c r="J713" s="1">
        <v>83</v>
      </c>
      <c r="K713" s="1">
        <v>89</v>
      </c>
      <c r="L713" s="1">
        <v>76</v>
      </c>
      <c r="M713" s="1">
        <v>78</v>
      </c>
      <c r="N713" s="1">
        <v>81</v>
      </c>
      <c r="O713" t="s">
        <v>1622</v>
      </c>
      <c r="P713" s="14">
        <f t="shared" si="70"/>
        <v>87.83333333333333</v>
      </c>
      <c r="Q713" s="14">
        <f t="shared" si="66"/>
        <v>4.833908011812664</v>
      </c>
      <c r="R713" s="14">
        <f t="shared" si="67"/>
        <v>81.5</v>
      </c>
      <c r="S713" s="14">
        <f t="shared" si="68"/>
        <v>4.505552130427524</v>
      </c>
      <c r="T713" s="14">
        <f t="shared" si="71"/>
        <v>1.0777096114519427</v>
      </c>
      <c r="U713" s="25" t="str">
        <f t="shared" si="69"/>
        <v>&lt; 2-fold</v>
      </c>
      <c r="V713" t="s">
        <v>1483</v>
      </c>
      <c r="W713" t="s">
        <v>1483</v>
      </c>
      <c r="X713" t="s">
        <v>1483</v>
      </c>
      <c r="Y713" t="s">
        <v>1483</v>
      </c>
      <c r="Z713" t="s">
        <v>1483</v>
      </c>
      <c r="AA713" t="s">
        <v>1483</v>
      </c>
      <c r="AB713" t="s">
        <v>1483</v>
      </c>
      <c r="AC713" t="s">
        <v>1483</v>
      </c>
    </row>
    <row r="714" spans="1:29" ht="16.5" customHeight="1">
      <c r="A714" t="s">
        <v>95</v>
      </c>
      <c r="B714" s="5" t="s">
        <v>96</v>
      </c>
      <c r="C714" s="1">
        <v>4</v>
      </c>
      <c r="D714" s="1">
        <v>4</v>
      </c>
      <c r="E714" s="1">
        <v>4</v>
      </c>
      <c r="F714" s="1">
        <v>5</v>
      </c>
      <c r="G714" s="1">
        <v>5</v>
      </c>
      <c r="H714" s="1">
        <v>5</v>
      </c>
      <c r="I714" s="1">
        <v>3</v>
      </c>
      <c r="J714" s="1">
        <v>5</v>
      </c>
      <c r="K714" s="1">
        <v>6</v>
      </c>
      <c r="L714" s="1">
        <v>6</v>
      </c>
      <c r="M714" s="1">
        <v>4</v>
      </c>
      <c r="N714" s="1">
        <v>2</v>
      </c>
      <c r="O714" t="s">
        <v>1300</v>
      </c>
      <c r="P714" s="14">
        <f t="shared" si="70"/>
        <v>4.5</v>
      </c>
      <c r="Q714" s="14">
        <f t="shared" si="66"/>
        <v>0.5477225575051661</v>
      </c>
      <c r="R714" s="14">
        <f t="shared" si="67"/>
        <v>4.333333333333333</v>
      </c>
      <c r="S714" s="14">
        <f t="shared" si="68"/>
        <v>1.6329931618554518</v>
      </c>
      <c r="T714" s="14">
        <f t="shared" si="71"/>
        <v>1.0384615384615385</v>
      </c>
      <c r="U714" s="25" t="str">
        <f t="shared" si="69"/>
        <v>&lt; 2-fold</v>
      </c>
      <c r="V714" t="s">
        <v>1483</v>
      </c>
      <c r="W714" t="s">
        <v>1483</v>
      </c>
      <c r="X714" t="s">
        <v>1483</v>
      </c>
      <c r="Y714" t="s">
        <v>1483</v>
      </c>
      <c r="Z714" t="s">
        <v>1483</v>
      </c>
      <c r="AA714" t="s">
        <v>1483</v>
      </c>
      <c r="AB714" t="s">
        <v>1483</v>
      </c>
      <c r="AC714" t="s">
        <v>1483</v>
      </c>
    </row>
    <row r="715" spans="1:29" ht="16.5" customHeight="1">
      <c r="A715" t="s">
        <v>97</v>
      </c>
      <c r="B715" s="5" t="s">
        <v>98</v>
      </c>
      <c r="C715" s="1">
        <v>18</v>
      </c>
      <c r="D715" s="1">
        <v>20</v>
      </c>
      <c r="E715" s="1">
        <v>18</v>
      </c>
      <c r="F715" s="1">
        <v>16</v>
      </c>
      <c r="G715" s="1">
        <v>12</v>
      </c>
      <c r="H715" s="1">
        <v>21</v>
      </c>
      <c r="I715" s="1">
        <v>19</v>
      </c>
      <c r="J715" s="1">
        <v>23</v>
      </c>
      <c r="K715" s="1">
        <v>22</v>
      </c>
      <c r="L715" s="1">
        <v>19</v>
      </c>
      <c r="M715" s="1">
        <v>20</v>
      </c>
      <c r="N715" s="1">
        <v>15</v>
      </c>
      <c r="O715" t="s">
        <v>963</v>
      </c>
      <c r="P715" s="14">
        <f t="shared" si="70"/>
        <v>17.5</v>
      </c>
      <c r="Q715" s="14">
        <f t="shared" si="66"/>
        <v>3.2093613071762426</v>
      </c>
      <c r="R715" s="14">
        <f t="shared" si="67"/>
        <v>19.666666666666668</v>
      </c>
      <c r="S715" s="14">
        <f t="shared" si="68"/>
        <v>2.804757862395023</v>
      </c>
      <c r="T715" s="14">
        <f t="shared" si="71"/>
        <v>0.8898305084745762</v>
      </c>
      <c r="U715" s="25" t="str">
        <f t="shared" si="69"/>
        <v>&lt; 2-fold</v>
      </c>
      <c r="V715" t="s">
        <v>1483</v>
      </c>
      <c r="W715" t="s">
        <v>1483</v>
      </c>
      <c r="X715" t="s">
        <v>1483</v>
      </c>
      <c r="Y715" t="s">
        <v>1483</v>
      </c>
      <c r="Z715" t="s">
        <v>1483</v>
      </c>
      <c r="AA715" t="s">
        <v>1483</v>
      </c>
      <c r="AB715" t="s">
        <v>1483</v>
      </c>
      <c r="AC715" t="s">
        <v>1483</v>
      </c>
    </row>
    <row r="716" spans="1:29" ht="16.5" customHeight="1">
      <c r="A716" t="s">
        <v>103</v>
      </c>
      <c r="B716" s="5" t="s">
        <v>104</v>
      </c>
      <c r="C716" s="1">
        <v>1</v>
      </c>
      <c r="D716" s="1">
        <v>1</v>
      </c>
      <c r="E716" s="1">
        <v>1</v>
      </c>
      <c r="F716" s="1">
        <v>1</v>
      </c>
      <c r="G716" s="1">
        <v>1</v>
      </c>
      <c r="H716" s="1">
        <v>1</v>
      </c>
      <c r="I716" s="1">
        <v>1</v>
      </c>
      <c r="J716" s="1">
        <v>1</v>
      </c>
      <c r="K716" s="1">
        <v>1</v>
      </c>
      <c r="L716" s="1">
        <v>2</v>
      </c>
      <c r="M716" s="1">
        <v>1</v>
      </c>
      <c r="N716" s="1">
        <v>2</v>
      </c>
      <c r="O716" t="s">
        <v>1635</v>
      </c>
      <c r="P716" s="14">
        <f t="shared" si="70"/>
        <v>1</v>
      </c>
      <c r="Q716" s="14">
        <f t="shared" si="66"/>
        <v>0</v>
      </c>
      <c r="R716" s="14">
        <f t="shared" si="67"/>
        <v>1.3333333333333333</v>
      </c>
      <c r="S716" s="14">
        <f t="shared" si="68"/>
        <v>0.5163977794943223</v>
      </c>
      <c r="T716" s="14">
        <f t="shared" si="71"/>
        <v>0.75</v>
      </c>
      <c r="U716" s="25" t="str">
        <f t="shared" si="69"/>
        <v>&lt; 2-fold</v>
      </c>
      <c r="V716" t="s">
        <v>1483</v>
      </c>
      <c r="W716" t="s">
        <v>1483</v>
      </c>
      <c r="X716" t="s">
        <v>1483</v>
      </c>
      <c r="Y716" t="s">
        <v>1483</v>
      </c>
      <c r="Z716" t="s">
        <v>1483</v>
      </c>
      <c r="AA716" t="s">
        <v>1483</v>
      </c>
      <c r="AB716" t="s">
        <v>1483</v>
      </c>
      <c r="AC716" t="s">
        <v>1483</v>
      </c>
    </row>
    <row r="717" spans="1:29" ht="16.5" customHeight="1">
      <c r="A717" t="s">
        <v>105</v>
      </c>
      <c r="B717" s="5" t="s">
        <v>106</v>
      </c>
      <c r="C717" s="1">
        <v>11</v>
      </c>
      <c r="D717" s="1">
        <v>14</v>
      </c>
      <c r="E717" s="1">
        <v>12</v>
      </c>
      <c r="F717" s="1">
        <v>11</v>
      </c>
      <c r="G717" s="1">
        <v>9</v>
      </c>
      <c r="H717" s="1">
        <v>6</v>
      </c>
      <c r="I717" s="1">
        <v>12</v>
      </c>
      <c r="J717" s="1">
        <v>15</v>
      </c>
      <c r="K717" s="1">
        <v>18</v>
      </c>
      <c r="L717" s="1">
        <v>16</v>
      </c>
      <c r="M717" s="1">
        <v>19</v>
      </c>
      <c r="N717" s="1">
        <v>20</v>
      </c>
      <c r="O717" t="s">
        <v>107</v>
      </c>
      <c r="P717" s="14">
        <f t="shared" si="70"/>
        <v>10.5</v>
      </c>
      <c r="Q717" s="14">
        <f t="shared" si="66"/>
        <v>2.7386127875258306</v>
      </c>
      <c r="R717" s="14">
        <f t="shared" si="67"/>
        <v>16.666666666666668</v>
      </c>
      <c r="S717" s="14">
        <f t="shared" si="68"/>
        <v>2.9439202887759466</v>
      </c>
      <c r="T717" s="14">
        <f t="shared" si="71"/>
        <v>0.63</v>
      </c>
      <c r="U717" s="25" t="str">
        <f t="shared" si="69"/>
        <v>&lt; 2-fold</v>
      </c>
      <c r="V717" t="s">
        <v>1483</v>
      </c>
      <c r="W717" t="s">
        <v>1483</v>
      </c>
      <c r="X717" t="s">
        <v>1483</v>
      </c>
      <c r="Y717" t="s">
        <v>1483</v>
      </c>
      <c r="Z717" t="s">
        <v>1483</v>
      </c>
      <c r="AA717" t="s">
        <v>1483</v>
      </c>
      <c r="AB717" t="s">
        <v>1483</v>
      </c>
      <c r="AC717" t="s">
        <v>1483</v>
      </c>
    </row>
    <row r="718" spans="1:29" ht="16.5" customHeight="1">
      <c r="A718" t="s">
        <v>211</v>
      </c>
      <c r="B718" s="5" t="s">
        <v>212</v>
      </c>
      <c r="C718" s="1">
        <v>24</v>
      </c>
      <c r="D718" s="1">
        <v>21</v>
      </c>
      <c r="E718" s="1">
        <v>25</v>
      </c>
      <c r="F718" s="1">
        <v>25</v>
      </c>
      <c r="G718" s="1">
        <v>20</v>
      </c>
      <c r="H718" s="1">
        <v>26</v>
      </c>
      <c r="I718" s="1">
        <v>28</v>
      </c>
      <c r="J718" s="1">
        <v>29</v>
      </c>
      <c r="K718" s="1">
        <v>27</v>
      </c>
      <c r="L718" s="1">
        <v>28</v>
      </c>
      <c r="M718" s="1">
        <v>24</v>
      </c>
      <c r="N718" s="1">
        <v>28</v>
      </c>
      <c r="O718" t="s">
        <v>851</v>
      </c>
      <c r="P718" s="14">
        <f t="shared" si="70"/>
        <v>23.5</v>
      </c>
      <c r="Q718" s="14">
        <f t="shared" si="66"/>
        <v>2.4289915602982237</v>
      </c>
      <c r="R718" s="14">
        <f t="shared" si="67"/>
        <v>27.333333333333332</v>
      </c>
      <c r="S718" s="14">
        <f t="shared" si="68"/>
        <v>1.7511900715418263</v>
      </c>
      <c r="T718" s="14">
        <f t="shared" si="71"/>
        <v>0.8597560975609756</v>
      </c>
      <c r="U718" s="25" t="str">
        <f t="shared" si="69"/>
        <v>&lt; 2-fold</v>
      </c>
      <c r="V718" t="s">
        <v>1483</v>
      </c>
      <c r="W718" t="s">
        <v>1483</v>
      </c>
      <c r="X718" t="s">
        <v>1483</v>
      </c>
      <c r="Y718" t="s">
        <v>1483</v>
      </c>
      <c r="Z718" t="s">
        <v>1483</v>
      </c>
      <c r="AA718" t="s">
        <v>1483</v>
      </c>
      <c r="AB718" t="s">
        <v>1483</v>
      </c>
      <c r="AC718" t="s">
        <v>1483</v>
      </c>
    </row>
    <row r="719" spans="1:29" ht="16.5" customHeight="1">
      <c r="A719" t="s">
        <v>213</v>
      </c>
      <c r="B719" s="5" t="s">
        <v>214</v>
      </c>
      <c r="C719" s="1">
        <v>1</v>
      </c>
      <c r="D719" s="1">
        <v>0</v>
      </c>
      <c r="E719" s="1">
        <v>1</v>
      </c>
      <c r="F719" s="1">
        <v>1</v>
      </c>
      <c r="G719" s="1">
        <v>1</v>
      </c>
      <c r="H719" s="1">
        <v>3</v>
      </c>
      <c r="I719" s="1">
        <v>2</v>
      </c>
      <c r="J719" s="1">
        <v>2</v>
      </c>
      <c r="K719" s="1">
        <v>2</v>
      </c>
      <c r="L719" s="1">
        <v>1</v>
      </c>
      <c r="M719" s="1">
        <v>2</v>
      </c>
      <c r="N719" s="1">
        <v>2</v>
      </c>
      <c r="O719" t="s">
        <v>1200</v>
      </c>
      <c r="P719" s="14">
        <f t="shared" si="70"/>
        <v>1.1666666666666667</v>
      </c>
      <c r="Q719" s="14">
        <f t="shared" si="66"/>
        <v>0.9831920802501751</v>
      </c>
      <c r="R719" s="14">
        <f t="shared" si="67"/>
        <v>1.8333333333333333</v>
      </c>
      <c r="S719" s="14">
        <f t="shared" si="68"/>
        <v>0.40824829046386274</v>
      </c>
      <c r="T719" s="14">
        <f t="shared" si="71"/>
        <v>0.6363636363636365</v>
      </c>
      <c r="U719" s="25" t="str">
        <f t="shared" si="69"/>
        <v>&lt; 2-fold</v>
      </c>
      <c r="V719" t="s">
        <v>1483</v>
      </c>
      <c r="W719" t="s">
        <v>1483</v>
      </c>
      <c r="X719" t="s">
        <v>1483</v>
      </c>
      <c r="Y719" t="s">
        <v>1483</v>
      </c>
      <c r="Z719" t="s">
        <v>1483</v>
      </c>
      <c r="AA719" t="s">
        <v>1483</v>
      </c>
      <c r="AB719" t="s">
        <v>1483</v>
      </c>
      <c r="AC719" t="s">
        <v>1483</v>
      </c>
    </row>
    <row r="720" spans="1:29" ht="16.5" customHeight="1">
      <c r="A720" t="s">
        <v>215</v>
      </c>
      <c r="B720" s="5" t="s">
        <v>216</v>
      </c>
      <c r="C720" s="1">
        <v>1</v>
      </c>
      <c r="D720" s="1">
        <v>1</v>
      </c>
      <c r="E720" s="1">
        <v>1</v>
      </c>
      <c r="F720" s="1">
        <v>1</v>
      </c>
      <c r="G720" s="1">
        <v>1</v>
      </c>
      <c r="H720" s="1">
        <v>1</v>
      </c>
      <c r="I720" s="1">
        <v>2</v>
      </c>
      <c r="J720" s="1">
        <v>3</v>
      </c>
      <c r="K720" s="1">
        <v>3</v>
      </c>
      <c r="L720" s="1">
        <v>1</v>
      </c>
      <c r="M720" s="1">
        <v>1</v>
      </c>
      <c r="N720" s="1">
        <v>1</v>
      </c>
      <c r="O720" t="s">
        <v>1353</v>
      </c>
      <c r="P720" s="14">
        <f t="shared" si="70"/>
        <v>1</v>
      </c>
      <c r="Q720" s="14">
        <f t="shared" si="66"/>
        <v>0</v>
      </c>
      <c r="R720" s="14">
        <f t="shared" si="67"/>
        <v>1.8333333333333333</v>
      </c>
      <c r="S720" s="14">
        <f t="shared" si="68"/>
        <v>0.9831920802501749</v>
      </c>
      <c r="T720" s="14">
        <f t="shared" si="71"/>
        <v>0.5454545454545455</v>
      </c>
      <c r="U720" s="25" t="str">
        <f t="shared" si="69"/>
        <v>&lt; 2-fold</v>
      </c>
      <c r="V720" t="s">
        <v>1483</v>
      </c>
      <c r="W720" t="s">
        <v>1483</v>
      </c>
      <c r="X720" t="s">
        <v>1483</v>
      </c>
      <c r="Y720" t="s">
        <v>1483</v>
      </c>
      <c r="Z720" t="s">
        <v>1483</v>
      </c>
      <c r="AA720" t="s">
        <v>1483</v>
      </c>
      <c r="AB720" t="s">
        <v>1483</v>
      </c>
      <c r="AC720" t="s">
        <v>1483</v>
      </c>
    </row>
    <row r="721" spans="1:29" ht="16.5" customHeight="1">
      <c r="A721" t="s">
        <v>116</v>
      </c>
      <c r="B721" s="5" t="s">
        <v>117</v>
      </c>
      <c r="C721" s="1">
        <v>1</v>
      </c>
      <c r="D721" s="1">
        <v>1</v>
      </c>
      <c r="E721" s="1">
        <v>1</v>
      </c>
      <c r="F721" s="1">
        <v>2</v>
      </c>
      <c r="G721" s="1">
        <v>2</v>
      </c>
      <c r="H721" s="1">
        <v>2</v>
      </c>
      <c r="I721" s="1">
        <v>2</v>
      </c>
      <c r="J721" s="1">
        <v>1</v>
      </c>
      <c r="K721" s="1">
        <v>3</v>
      </c>
      <c r="L721" s="1">
        <v>2</v>
      </c>
      <c r="M721" s="1">
        <v>1</v>
      </c>
      <c r="N721" s="1">
        <v>2</v>
      </c>
      <c r="O721" t="s">
        <v>1241</v>
      </c>
      <c r="P721" s="14">
        <f t="shared" si="70"/>
        <v>1.5</v>
      </c>
      <c r="Q721" s="14">
        <f t="shared" si="66"/>
        <v>0.5477225575051661</v>
      </c>
      <c r="R721" s="14">
        <f t="shared" si="67"/>
        <v>1.8333333333333333</v>
      </c>
      <c r="S721" s="14">
        <f t="shared" si="68"/>
        <v>0.7527726527090809</v>
      </c>
      <c r="T721" s="14">
        <f t="shared" si="71"/>
        <v>0.8181818181818182</v>
      </c>
      <c r="U721" s="25" t="str">
        <f t="shared" si="69"/>
        <v>&lt; 2-fold</v>
      </c>
      <c r="V721" t="s">
        <v>1483</v>
      </c>
      <c r="W721" t="s">
        <v>1483</v>
      </c>
      <c r="X721" t="s">
        <v>1483</v>
      </c>
      <c r="Y721" t="s">
        <v>1483</v>
      </c>
      <c r="Z721" t="s">
        <v>1483</v>
      </c>
      <c r="AA721" t="s">
        <v>1483</v>
      </c>
      <c r="AB721" t="s">
        <v>1483</v>
      </c>
      <c r="AC721" t="s">
        <v>1483</v>
      </c>
    </row>
    <row r="722" spans="1:29" ht="16.5" customHeight="1">
      <c r="A722" t="s">
        <v>118</v>
      </c>
      <c r="B722" s="5" t="s">
        <v>119</v>
      </c>
      <c r="C722" s="1">
        <v>1</v>
      </c>
      <c r="D722" s="1">
        <v>1</v>
      </c>
      <c r="E722" s="1">
        <v>1</v>
      </c>
      <c r="F722" s="1">
        <v>1</v>
      </c>
      <c r="G722" s="1">
        <v>1</v>
      </c>
      <c r="H722" s="1">
        <v>1</v>
      </c>
      <c r="I722" s="1">
        <v>1</v>
      </c>
      <c r="J722" s="1">
        <v>2</v>
      </c>
      <c r="K722" s="1">
        <v>1</v>
      </c>
      <c r="L722" s="1">
        <v>1</v>
      </c>
      <c r="M722" s="1">
        <v>1</v>
      </c>
      <c r="N722" s="1">
        <v>1</v>
      </c>
      <c r="O722" t="s">
        <v>1635</v>
      </c>
      <c r="P722" s="14">
        <f t="shared" si="70"/>
        <v>1</v>
      </c>
      <c r="Q722" s="14">
        <f t="shared" si="66"/>
        <v>0</v>
      </c>
      <c r="R722" s="14">
        <f t="shared" si="67"/>
        <v>1.1666666666666667</v>
      </c>
      <c r="S722" s="14">
        <f t="shared" si="68"/>
        <v>0.4082482904638632</v>
      </c>
      <c r="T722" s="14">
        <f t="shared" si="71"/>
        <v>0.8571428571428571</v>
      </c>
      <c r="U722" s="25" t="str">
        <f t="shared" si="69"/>
        <v>&lt; 2-fold</v>
      </c>
      <c r="V722" t="s">
        <v>1483</v>
      </c>
      <c r="W722" t="s">
        <v>1483</v>
      </c>
      <c r="X722" t="s">
        <v>1483</v>
      </c>
      <c r="Y722" t="s">
        <v>1483</v>
      </c>
      <c r="Z722" t="s">
        <v>1483</v>
      </c>
      <c r="AA722" t="s">
        <v>1483</v>
      </c>
      <c r="AB722" t="s">
        <v>1483</v>
      </c>
      <c r="AC722" t="s">
        <v>1483</v>
      </c>
    </row>
    <row r="723" spans="1:29" ht="16.5" customHeight="1">
      <c r="A723" t="s">
        <v>120</v>
      </c>
      <c r="B723" s="5" t="s">
        <v>121</v>
      </c>
      <c r="C723" s="1">
        <v>1</v>
      </c>
      <c r="D723" s="1">
        <v>1</v>
      </c>
      <c r="E723" s="1">
        <v>1</v>
      </c>
      <c r="F723" s="1">
        <v>1</v>
      </c>
      <c r="G723" s="1">
        <v>1</v>
      </c>
      <c r="H723" s="1">
        <v>2</v>
      </c>
      <c r="I723" s="1">
        <v>2</v>
      </c>
      <c r="J723" s="1">
        <v>2</v>
      </c>
      <c r="K723" s="1">
        <v>2</v>
      </c>
      <c r="L723" s="1">
        <v>2</v>
      </c>
      <c r="M723" s="1">
        <v>2</v>
      </c>
      <c r="N723" s="1">
        <v>1</v>
      </c>
      <c r="O723" t="s">
        <v>1704</v>
      </c>
      <c r="P723" s="14">
        <f t="shared" si="70"/>
        <v>1.1666666666666667</v>
      </c>
      <c r="Q723" s="14">
        <f t="shared" si="66"/>
        <v>0.4082482904638632</v>
      </c>
      <c r="R723" s="14">
        <f t="shared" si="67"/>
        <v>1.8333333333333333</v>
      </c>
      <c r="S723" s="14">
        <f t="shared" si="68"/>
        <v>0.40824829046386274</v>
      </c>
      <c r="T723" s="14">
        <f t="shared" si="71"/>
        <v>0.6363636363636365</v>
      </c>
      <c r="U723" s="25" t="str">
        <f t="shared" si="69"/>
        <v>&lt; 2-fold</v>
      </c>
      <c r="V723" t="s">
        <v>1483</v>
      </c>
      <c r="W723" t="s">
        <v>1483</v>
      </c>
      <c r="X723" t="s">
        <v>1483</v>
      </c>
      <c r="Y723" t="s">
        <v>1483</v>
      </c>
      <c r="Z723" t="s">
        <v>1483</v>
      </c>
      <c r="AA723" t="s">
        <v>1483</v>
      </c>
      <c r="AB723" t="s">
        <v>1483</v>
      </c>
      <c r="AC723" t="s">
        <v>1483</v>
      </c>
    </row>
    <row r="724" spans="1:29" ht="16.5" customHeight="1">
      <c r="A724" t="s">
        <v>122</v>
      </c>
      <c r="B724" s="5" t="s">
        <v>123</v>
      </c>
      <c r="C724" s="1">
        <v>1</v>
      </c>
      <c r="D724" s="1">
        <v>1</v>
      </c>
      <c r="E724" s="1">
        <v>1</v>
      </c>
      <c r="F724" s="1">
        <v>1</v>
      </c>
      <c r="G724" s="1">
        <v>2</v>
      </c>
      <c r="H724" s="1">
        <v>1</v>
      </c>
      <c r="I724" s="1">
        <v>3</v>
      </c>
      <c r="J724" s="1">
        <v>3</v>
      </c>
      <c r="K724" s="1">
        <v>2</v>
      </c>
      <c r="L724" s="1">
        <v>1</v>
      </c>
      <c r="M724" s="1">
        <v>1</v>
      </c>
      <c r="N724" s="1">
        <v>1</v>
      </c>
      <c r="O724" t="s">
        <v>1200</v>
      </c>
      <c r="P724" s="14">
        <f t="shared" si="70"/>
        <v>1.1666666666666667</v>
      </c>
      <c r="Q724" s="14">
        <f t="shared" si="66"/>
        <v>0.4082482904638632</v>
      </c>
      <c r="R724" s="14">
        <f t="shared" si="67"/>
        <v>1.8333333333333333</v>
      </c>
      <c r="S724" s="14">
        <f t="shared" si="68"/>
        <v>0.9831920802501749</v>
      </c>
      <c r="T724" s="14">
        <f t="shared" si="71"/>
        <v>0.6363636363636365</v>
      </c>
      <c r="U724" s="25" t="str">
        <f t="shared" si="69"/>
        <v>&lt; 2-fold</v>
      </c>
      <c r="V724" t="s">
        <v>1483</v>
      </c>
      <c r="W724" t="s">
        <v>1483</v>
      </c>
      <c r="X724" t="s">
        <v>1483</v>
      </c>
      <c r="Y724" t="s">
        <v>1483</v>
      </c>
      <c r="Z724" t="s">
        <v>1483</v>
      </c>
      <c r="AA724" t="s">
        <v>1483</v>
      </c>
      <c r="AB724" t="s">
        <v>1483</v>
      </c>
      <c r="AC724" t="s">
        <v>1483</v>
      </c>
    </row>
    <row r="725" spans="1:29" ht="16.5" customHeight="1">
      <c r="A725" t="s">
        <v>124</v>
      </c>
      <c r="B725" s="5" t="s">
        <v>125</v>
      </c>
      <c r="C725" s="1">
        <v>1</v>
      </c>
      <c r="D725" s="1">
        <v>1</v>
      </c>
      <c r="E725" s="1">
        <v>1</v>
      </c>
      <c r="F725" s="1">
        <v>1</v>
      </c>
      <c r="G725" s="1">
        <v>1</v>
      </c>
      <c r="H725" s="1">
        <v>1</v>
      </c>
      <c r="I725" s="1">
        <v>1</v>
      </c>
      <c r="J725" s="1">
        <v>1</v>
      </c>
      <c r="K725" s="1">
        <v>1</v>
      </c>
      <c r="L725" s="1">
        <v>2</v>
      </c>
      <c r="M725" s="1">
        <v>2</v>
      </c>
      <c r="N725" s="1">
        <v>2</v>
      </c>
      <c r="O725" t="s">
        <v>1463</v>
      </c>
      <c r="P725" s="14">
        <f t="shared" si="70"/>
        <v>1</v>
      </c>
      <c r="Q725" s="14">
        <f t="shared" si="66"/>
        <v>0</v>
      </c>
      <c r="R725" s="14">
        <f t="shared" si="67"/>
        <v>1.5</v>
      </c>
      <c r="S725" s="14">
        <f t="shared" si="68"/>
        <v>0.5477225575051661</v>
      </c>
      <c r="T725" s="14">
        <f t="shared" si="71"/>
        <v>0.6666666666666666</v>
      </c>
      <c r="U725" s="25" t="str">
        <f t="shared" si="69"/>
        <v>&lt; 2-fold</v>
      </c>
      <c r="V725" t="s">
        <v>1483</v>
      </c>
      <c r="W725" t="s">
        <v>1483</v>
      </c>
      <c r="X725" t="s">
        <v>1483</v>
      </c>
      <c r="Y725" t="s">
        <v>1483</v>
      </c>
      <c r="Z725" t="s">
        <v>1483</v>
      </c>
      <c r="AA725" t="s">
        <v>1483</v>
      </c>
      <c r="AB725" t="s">
        <v>1483</v>
      </c>
      <c r="AC725" t="s">
        <v>1483</v>
      </c>
    </row>
    <row r="726" spans="1:29" ht="16.5" customHeight="1">
      <c r="A726" t="s">
        <v>126</v>
      </c>
      <c r="B726" s="5" t="s">
        <v>127</v>
      </c>
      <c r="C726" s="1">
        <v>2</v>
      </c>
      <c r="D726" s="1">
        <v>1</v>
      </c>
      <c r="E726" s="1">
        <v>1</v>
      </c>
      <c r="F726" s="1">
        <v>1</v>
      </c>
      <c r="G726" s="1">
        <v>1</v>
      </c>
      <c r="H726" s="1">
        <v>1</v>
      </c>
      <c r="I726" s="1">
        <v>4</v>
      </c>
      <c r="J726" s="1">
        <v>3</v>
      </c>
      <c r="K726" s="1">
        <v>2</v>
      </c>
      <c r="L726" s="1">
        <v>1</v>
      </c>
      <c r="M726" s="1">
        <v>1</v>
      </c>
      <c r="N726" s="1">
        <v>1</v>
      </c>
      <c r="O726" t="s">
        <v>1353</v>
      </c>
      <c r="P726" s="14">
        <f t="shared" si="70"/>
        <v>1.1666666666666667</v>
      </c>
      <c r="Q726" s="14">
        <f t="shared" si="66"/>
        <v>0.4082482904638632</v>
      </c>
      <c r="R726" s="14">
        <f t="shared" si="67"/>
        <v>2</v>
      </c>
      <c r="S726" s="14">
        <f t="shared" si="68"/>
        <v>1.2649110640673518</v>
      </c>
      <c r="T726" s="14">
        <f t="shared" si="71"/>
        <v>0.5833333333333334</v>
      </c>
      <c r="U726" s="25" t="str">
        <f t="shared" si="69"/>
        <v>&lt; 2-fold</v>
      </c>
      <c r="V726" t="s">
        <v>1483</v>
      </c>
      <c r="W726" t="s">
        <v>1483</v>
      </c>
      <c r="X726" t="s">
        <v>1483</v>
      </c>
      <c r="Y726" t="s">
        <v>1483</v>
      </c>
      <c r="Z726" t="s">
        <v>1483</v>
      </c>
      <c r="AA726" t="s">
        <v>1483</v>
      </c>
      <c r="AB726" t="s">
        <v>1483</v>
      </c>
      <c r="AC726" t="s">
        <v>1483</v>
      </c>
    </row>
    <row r="727" spans="1:29" ht="16.5" customHeight="1">
      <c r="A727" t="s">
        <v>128</v>
      </c>
      <c r="B727" s="5" t="s">
        <v>129</v>
      </c>
      <c r="C727" s="1">
        <v>39</v>
      </c>
      <c r="D727" s="1">
        <v>31</v>
      </c>
      <c r="E727" s="1">
        <v>31</v>
      </c>
      <c r="F727" s="1">
        <v>38</v>
      </c>
      <c r="G727" s="1">
        <v>34</v>
      </c>
      <c r="H727" s="1">
        <v>31</v>
      </c>
      <c r="I727" s="1">
        <v>45</v>
      </c>
      <c r="J727" s="1">
        <v>50</v>
      </c>
      <c r="K727" s="1">
        <v>49</v>
      </c>
      <c r="L727" s="1">
        <v>47</v>
      </c>
      <c r="M727" s="1">
        <v>47</v>
      </c>
      <c r="N727" s="1">
        <v>47</v>
      </c>
      <c r="O727" t="s">
        <v>130</v>
      </c>
      <c r="P727" s="14">
        <f t="shared" si="70"/>
        <v>34</v>
      </c>
      <c r="Q727" s="14">
        <f t="shared" si="66"/>
        <v>3.687817782917155</v>
      </c>
      <c r="R727" s="14">
        <f t="shared" si="67"/>
        <v>47.5</v>
      </c>
      <c r="S727" s="14">
        <f t="shared" si="68"/>
        <v>1.760681686165901</v>
      </c>
      <c r="T727" s="14">
        <f t="shared" si="71"/>
        <v>0.7157894736842105</v>
      </c>
      <c r="U727" s="25" t="str">
        <f t="shared" si="69"/>
        <v>&lt; 2-fold</v>
      </c>
      <c r="V727" t="s">
        <v>1483</v>
      </c>
      <c r="W727" t="s">
        <v>1483</v>
      </c>
      <c r="X727" t="s">
        <v>1483</v>
      </c>
      <c r="Y727" t="s">
        <v>1483</v>
      </c>
      <c r="Z727" t="s">
        <v>1483</v>
      </c>
      <c r="AA727" t="s">
        <v>1483</v>
      </c>
      <c r="AB727" t="s">
        <v>1483</v>
      </c>
      <c r="AC727" t="s">
        <v>1483</v>
      </c>
    </row>
    <row r="728" spans="1:29" ht="16.5" customHeight="1">
      <c r="A728" t="s">
        <v>131</v>
      </c>
      <c r="B728" s="5" t="s">
        <v>132</v>
      </c>
      <c r="C728" s="1">
        <v>13</v>
      </c>
      <c r="D728" s="1">
        <v>11</v>
      </c>
      <c r="E728" s="1">
        <v>9</v>
      </c>
      <c r="F728" s="1">
        <v>10</v>
      </c>
      <c r="G728" s="1">
        <v>6</v>
      </c>
      <c r="H728" s="1">
        <v>6</v>
      </c>
      <c r="I728" s="1">
        <v>9</v>
      </c>
      <c r="J728" s="1">
        <v>6</v>
      </c>
      <c r="K728" s="1">
        <v>8</v>
      </c>
      <c r="L728" s="1">
        <v>10</v>
      </c>
      <c r="M728" s="1">
        <v>6</v>
      </c>
      <c r="N728" s="1">
        <v>10</v>
      </c>
      <c r="O728" t="s">
        <v>1487</v>
      </c>
      <c r="P728" s="14">
        <f t="shared" si="70"/>
        <v>9.166666666666666</v>
      </c>
      <c r="Q728" s="14">
        <f t="shared" si="66"/>
        <v>2.78687399547713</v>
      </c>
      <c r="R728" s="14">
        <f t="shared" si="67"/>
        <v>8.166666666666666</v>
      </c>
      <c r="S728" s="14">
        <f t="shared" si="68"/>
        <v>1.8348478592697168</v>
      </c>
      <c r="T728" s="14">
        <f t="shared" si="71"/>
        <v>1.1224489795918366</v>
      </c>
      <c r="U728" s="25" t="str">
        <f t="shared" si="69"/>
        <v>&lt; 2-fold</v>
      </c>
      <c r="V728" t="s">
        <v>1483</v>
      </c>
      <c r="W728" t="s">
        <v>1483</v>
      </c>
      <c r="X728" t="s">
        <v>1483</v>
      </c>
      <c r="Y728" t="s">
        <v>1483</v>
      </c>
      <c r="Z728" t="s">
        <v>1483</v>
      </c>
      <c r="AA728" t="s">
        <v>1483</v>
      </c>
      <c r="AB728" t="s">
        <v>1483</v>
      </c>
      <c r="AC728" t="s">
        <v>1483</v>
      </c>
    </row>
    <row r="729" spans="1:29" ht="16.5" customHeight="1">
      <c r="A729" t="s">
        <v>133</v>
      </c>
      <c r="B729" s="5" t="s">
        <v>134</v>
      </c>
      <c r="C729" s="1">
        <v>1</v>
      </c>
      <c r="D729" s="1">
        <v>1</v>
      </c>
      <c r="E729" s="1">
        <v>0</v>
      </c>
      <c r="F729" s="1">
        <v>1</v>
      </c>
      <c r="G729" s="1">
        <v>1</v>
      </c>
      <c r="H729" s="1">
        <v>1</v>
      </c>
      <c r="I729" s="1">
        <v>1</v>
      </c>
      <c r="J729" s="1">
        <v>1</v>
      </c>
      <c r="K729" s="1">
        <v>1</v>
      </c>
      <c r="L729" s="1">
        <v>2</v>
      </c>
      <c r="M729" s="1">
        <v>0</v>
      </c>
      <c r="N729" s="1">
        <v>2</v>
      </c>
      <c r="O729" t="s">
        <v>1309</v>
      </c>
      <c r="P729" s="14">
        <f t="shared" si="70"/>
        <v>0.8333333333333334</v>
      </c>
      <c r="Q729" s="14">
        <f t="shared" si="66"/>
        <v>0.40824829046386296</v>
      </c>
      <c r="R729" s="14">
        <f t="shared" si="67"/>
        <v>1.1666666666666667</v>
      </c>
      <c r="S729" s="14">
        <f t="shared" si="68"/>
        <v>0.7527726527090811</v>
      </c>
      <c r="T729" s="14">
        <f t="shared" si="71"/>
        <v>0.7142857142857143</v>
      </c>
      <c r="U729" s="25" t="str">
        <f t="shared" si="69"/>
        <v>&lt; 2-fold</v>
      </c>
      <c r="V729" t="s">
        <v>1483</v>
      </c>
      <c r="W729" t="s">
        <v>1483</v>
      </c>
      <c r="X729" t="s">
        <v>1483</v>
      </c>
      <c r="Y729" t="s">
        <v>1483</v>
      </c>
      <c r="Z729" t="s">
        <v>1483</v>
      </c>
      <c r="AA729" t="s">
        <v>1483</v>
      </c>
      <c r="AB729" t="s">
        <v>1483</v>
      </c>
      <c r="AC729" t="s">
        <v>1483</v>
      </c>
    </row>
    <row r="730" spans="1:29" ht="16.5" customHeight="1">
      <c r="A730" t="s">
        <v>166</v>
      </c>
      <c r="B730" s="5" t="s">
        <v>167</v>
      </c>
      <c r="C730" s="1">
        <v>1</v>
      </c>
      <c r="D730" s="1">
        <v>1</v>
      </c>
      <c r="E730" s="1">
        <v>1</v>
      </c>
      <c r="F730" s="1">
        <v>1</v>
      </c>
      <c r="G730" s="1">
        <v>1</v>
      </c>
      <c r="H730" s="1">
        <v>1</v>
      </c>
      <c r="I730" s="1">
        <v>2</v>
      </c>
      <c r="J730" s="1">
        <v>2</v>
      </c>
      <c r="K730" s="1">
        <v>2</v>
      </c>
      <c r="L730" s="1">
        <v>1</v>
      </c>
      <c r="M730" s="1">
        <v>2</v>
      </c>
      <c r="N730" s="1">
        <v>1</v>
      </c>
      <c r="O730" t="s">
        <v>1704</v>
      </c>
      <c r="P730" s="14">
        <f t="shared" si="70"/>
        <v>1</v>
      </c>
      <c r="Q730" s="14">
        <f t="shared" si="66"/>
        <v>0</v>
      </c>
      <c r="R730" s="14">
        <f t="shared" si="67"/>
        <v>1.6666666666666667</v>
      </c>
      <c r="S730" s="14">
        <f t="shared" si="68"/>
        <v>0.5163977794943221</v>
      </c>
      <c r="T730" s="14">
        <f t="shared" si="71"/>
        <v>0.6</v>
      </c>
      <c r="U730" s="25" t="str">
        <f t="shared" si="69"/>
        <v>&lt; 2-fold</v>
      </c>
      <c r="V730" t="s">
        <v>1483</v>
      </c>
      <c r="W730" t="s">
        <v>1483</v>
      </c>
      <c r="X730" t="s">
        <v>1483</v>
      </c>
      <c r="Y730" t="s">
        <v>1483</v>
      </c>
      <c r="Z730" t="s">
        <v>1483</v>
      </c>
      <c r="AA730" t="s">
        <v>1483</v>
      </c>
      <c r="AB730" t="s">
        <v>1483</v>
      </c>
      <c r="AC730" t="s">
        <v>1483</v>
      </c>
    </row>
    <row r="731" spans="1:29" ht="16.5" customHeight="1">
      <c r="A731" t="s">
        <v>19</v>
      </c>
      <c r="B731" s="5" t="s">
        <v>20</v>
      </c>
      <c r="C731" s="1">
        <v>1</v>
      </c>
      <c r="D731" s="1">
        <v>2</v>
      </c>
      <c r="E731" s="1">
        <v>2</v>
      </c>
      <c r="F731" s="1">
        <v>1</v>
      </c>
      <c r="G731" s="1">
        <v>1</v>
      </c>
      <c r="H731" s="1">
        <v>2</v>
      </c>
      <c r="I731" s="1">
        <v>1</v>
      </c>
      <c r="J731" s="1">
        <v>1</v>
      </c>
      <c r="K731" s="1">
        <v>2</v>
      </c>
      <c r="L731" s="1">
        <v>1</v>
      </c>
      <c r="M731" s="1">
        <v>2</v>
      </c>
      <c r="N731" s="1">
        <v>1</v>
      </c>
      <c r="O731" t="s">
        <v>867</v>
      </c>
      <c r="P731" s="14">
        <f t="shared" si="70"/>
        <v>1.5</v>
      </c>
      <c r="Q731" s="14">
        <f t="shared" si="66"/>
        <v>0.5477225575051661</v>
      </c>
      <c r="R731" s="14">
        <f t="shared" si="67"/>
        <v>1.3333333333333333</v>
      </c>
      <c r="S731" s="14">
        <f t="shared" si="68"/>
        <v>0.5163977794943223</v>
      </c>
      <c r="T731" s="14">
        <f t="shared" si="71"/>
        <v>1.125</v>
      </c>
      <c r="U731" s="25" t="str">
        <f t="shared" si="69"/>
        <v>&lt; 2-fold</v>
      </c>
      <c r="V731" t="s">
        <v>1483</v>
      </c>
      <c r="W731" t="s">
        <v>1483</v>
      </c>
      <c r="X731" t="s">
        <v>1483</v>
      </c>
      <c r="Y731" t="s">
        <v>1483</v>
      </c>
      <c r="Z731" t="s">
        <v>1483</v>
      </c>
      <c r="AA731" t="s">
        <v>1483</v>
      </c>
      <c r="AB731" t="s">
        <v>1483</v>
      </c>
      <c r="AC731" t="s">
        <v>1483</v>
      </c>
    </row>
    <row r="732" spans="1:29" ht="16.5" customHeight="1">
      <c r="A732" t="s">
        <v>21</v>
      </c>
      <c r="B732" s="5" t="s">
        <v>22</v>
      </c>
      <c r="C732" s="1">
        <v>2</v>
      </c>
      <c r="D732" s="1">
        <v>1</v>
      </c>
      <c r="E732" s="1">
        <v>2</v>
      </c>
      <c r="F732" s="1">
        <v>1</v>
      </c>
      <c r="G732" s="1">
        <v>3</v>
      </c>
      <c r="H732" s="1">
        <v>1</v>
      </c>
      <c r="I732" s="1">
        <v>1</v>
      </c>
      <c r="J732" s="1">
        <v>2</v>
      </c>
      <c r="K732" s="1">
        <v>1</v>
      </c>
      <c r="L732" s="1">
        <v>3</v>
      </c>
      <c r="M732" s="1">
        <v>2</v>
      </c>
      <c r="N732" s="1">
        <v>3</v>
      </c>
      <c r="O732" t="s">
        <v>1164</v>
      </c>
      <c r="P732" s="14">
        <f t="shared" si="70"/>
        <v>1.6666666666666667</v>
      </c>
      <c r="Q732" s="14">
        <f t="shared" si="66"/>
        <v>0.8164965809277259</v>
      </c>
      <c r="R732" s="14">
        <f t="shared" si="67"/>
        <v>2</v>
      </c>
      <c r="S732" s="14">
        <f t="shared" si="68"/>
        <v>0.8944271909999159</v>
      </c>
      <c r="T732" s="14">
        <f t="shared" si="71"/>
        <v>0.8333333333333334</v>
      </c>
      <c r="U732" s="25" t="str">
        <f t="shared" si="69"/>
        <v>&lt; 2-fold</v>
      </c>
      <c r="V732" t="s">
        <v>1483</v>
      </c>
      <c r="W732" t="s">
        <v>1483</v>
      </c>
      <c r="X732" t="s">
        <v>1483</v>
      </c>
      <c r="Y732" t="s">
        <v>1483</v>
      </c>
      <c r="Z732" t="s">
        <v>1483</v>
      </c>
      <c r="AA732" t="s">
        <v>1483</v>
      </c>
      <c r="AB732" t="s">
        <v>1483</v>
      </c>
      <c r="AC732" t="s">
        <v>1483</v>
      </c>
    </row>
    <row r="733" spans="1:29" ht="16.5" customHeight="1">
      <c r="A733" t="s">
        <v>23</v>
      </c>
      <c r="B733" s="5" t="s">
        <v>24</v>
      </c>
      <c r="C733" s="1">
        <v>1</v>
      </c>
      <c r="D733" s="1">
        <v>1</v>
      </c>
      <c r="E733" s="1">
        <v>1</v>
      </c>
      <c r="F733" s="1">
        <v>1</v>
      </c>
      <c r="G733" s="1">
        <v>1</v>
      </c>
      <c r="H733" s="1">
        <v>1</v>
      </c>
      <c r="I733" s="1">
        <v>0</v>
      </c>
      <c r="J733" s="1">
        <v>1</v>
      </c>
      <c r="K733" s="1">
        <v>0</v>
      </c>
      <c r="L733" s="1">
        <v>1</v>
      </c>
      <c r="M733" s="1">
        <v>2</v>
      </c>
      <c r="N733" s="1">
        <v>1</v>
      </c>
      <c r="O733" t="s">
        <v>1398</v>
      </c>
      <c r="P733" s="14">
        <f t="shared" si="70"/>
        <v>1</v>
      </c>
      <c r="Q733" s="14">
        <f t="shared" si="66"/>
        <v>0</v>
      </c>
      <c r="R733" s="14">
        <f t="shared" si="67"/>
        <v>0.8333333333333334</v>
      </c>
      <c r="S733" s="14">
        <f t="shared" si="68"/>
        <v>0.752772652709081</v>
      </c>
      <c r="T733" s="14">
        <f t="shared" si="71"/>
        <v>1.2</v>
      </c>
      <c r="U733" s="25" t="str">
        <f t="shared" si="69"/>
        <v>&lt; 2-fold</v>
      </c>
      <c r="V733" t="s">
        <v>1483</v>
      </c>
      <c r="W733" t="s">
        <v>1483</v>
      </c>
      <c r="X733" t="s">
        <v>1483</v>
      </c>
      <c r="Y733" t="s">
        <v>1483</v>
      </c>
      <c r="Z733" t="s">
        <v>1483</v>
      </c>
      <c r="AA733" t="s">
        <v>1483</v>
      </c>
      <c r="AB733" t="s">
        <v>1483</v>
      </c>
      <c r="AC733" t="s">
        <v>1483</v>
      </c>
    </row>
    <row r="734" spans="1:29" ht="16.5" customHeight="1">
      <c r="A734" t="s">
        <v>25</v>
      </c>
      <c r="B734" s="5" t="s">
        <v>26</v>
      </c>
      <c r="C734" s="1">
        <v>5</v>
      </c>
      <c r="D734" s="1">
        <v>3</v>
      </c>
      <c r="E734" s="1">
        <v>8</v>
      </c>
      <c r="F734" s="1">
        <v>6</v>
      </c>
      <c r="G734" s="1">
        <v>1</v>
      </c>
      <c r="H734" s="1">
        <v>5</v>
      </c>
      <c r="I734" s="1">
        <v>3</v>
      </c>
      <c r="J734" s="1">
        <v>3</v>
      </c>
      <c r="K734" s="1">
        <v>2</v>
      </c>
      <c r="L734" s="1">
        <v>3</v>
      </c>
      <c r="M734" s="1">
        <v>2</v>
      </c>
      <c r="N734" s="1">
        <v>4</v>
      </c>
      <c r="O734" t="s">
        <v>1382</v>
      </c>
      <c r="P734" s="14">
        <f t="shared" si="70"/>
        <v>4.666666666666667</v>
      </c>
      <c r="Q734" s="14">
        <f t="shared" si="66"/>
        <v>2.422120283277994</v>
      </c>
      <c r="R734" s="14">
        <f t="shared" si="67"/>
        <v>2.8333333333333335</v>
      </c>
      <c r="S734" s="14">
        <f t="shared" si="68"/>
        <v>0.7527726527090812</v>
      </c>
      <c r="T734" s="14">
        <f t="shared" si="71"/>
        <v>1.6470588235294117</v>
      </c>
      <c r="U734" s="25" t="str">
        <f t="shared" si="69"/>
        <v>&lt; 2-fold</v>
      </c>
      <c r="V734" t="s">
        <v>1483</v>
      </c>
      <c r="W734" t="s">
        <v>1483</v>
      </c>
      <c r="X734" t="s">
        <v>1483</v>
      </c>
      <c r="Y734" t="s">
        <v>1483</v>
      </c>
      <c r="Z734" t="s">
        <v>1483</v>
      </c>
      <c r="AA734" t="s">
        <v>1483</v>
      </c>
      <c r="AB734" t="s">
        <v>1483</v>
      </c>
      <c r="AC734" t="s">
        <v>1483</v>
      </c>
    </row>
    <row r="735" spans="1:29" ht="16.5" customHeight="1">
      <c r="A735" t="s">
        <v>27</v>
      </c>
      <c r="B735" s="5" t="s">
        <v>28</v>
      </c>
      <c r="C735" s="1">
        <v>3</v>
      </c>
      <c r="D735" s="1">
        <v>0</v>
      </c>
      <c r="E735" s="1">
        <v>1</v>
      </c>
      <c r="F735" s="1">
        <v>1</v>
      </c>
      <c r="G735" s="1">
        <v>1</v>
      </c>
      <c r="H735" s="1">
        <v>0</v>
      </c>
      <c r="I735" s="1">
        <v>2</v>
      </c>
      <c r="J735" s="1">
        <v>1</v>
      </c>
      <c r="K735" s="1">
        <v>0</v>
      </c>
      <c r="L735" s="1">
        <v>1</v>
      </c>
      <c r="M735" s="1">
        <v>2</v>
      </c>
      <c r="N735" s="1">
        <v>2</v>
      </c>
      <c r="O735" t="s">
        <v>1635</v>
      </c>
      <c r="P735" s="14">
        <f t="shared" si="70"/>
        <v>1</v>
      </c>
      <c r="Q735" s="14">
        <f t="shared" si="66"/>
        <v>1.0954451150103321</v>
      </c>
      <c r="R735" s="14">
        <f t="shared" si="67"/>
        <v>1.3333333333333333</v>
      </c>
      <c r="S735" s="14">
        <f t="shared" si="68"/>
        <v>0.816496580927726</v>
      </c>
      <c r="T735" s="14">
        <f t="shared" si="71"/>
        <v>0.75</v>
      </c>
      <c r="U735" s="25" t="str">
        <f t="shared" si="69"/>
        <v>&lt; 2-fold</v>
      </c>
      <c r="V735">
        <v>0.446702941</v>
      </c>
      <c r="W735">
        <v>0.479010059</v>
      </c>
      <c r="X735">
        <v>0.9325544059190624</v>
      </c>
      <c r="Y735">
        <v>1.0723234951793164</v>
      </c>
      <c r="Z735">
        <v>1</v>
      </c>
      <c r="AA735" t="s">
        <v>1483</v>
      </c>
      <c r="AB735" t="s">
        <v>1483</v>
      </c>
      <c r="AC735" t="s">
        <v>1483</v>
      </c>
    </row>
    <row r="736" spans="1:29" ht="16.5" customHeight="1">
      <c r="A736" t="s">
        <v>29</v>
      </c>
      <c r="B736" s="5" t="s">
        <v>37</v>
      </c>
      <c r="C736" s="1">
        <v>12</v>
      </c>
      <c r="D736" s="1">
        <v>12</v>
      </c>
      <c r="E736" s="1">
        <v>8</v>
      </c>
      <c r="F736" s="1">
        <v>14</v>
      </c>
      <c r="G736" s="1">
        <v>10</v>
      </c>
      <c r="H736" s="1">
        <v>11</v>
      </c>
      <c r="I736" s="1">
        <v>11</v>
      </c>
      <c r="J736" s="1">
        <v>10</v>
      </c>
      <c r="K736" s="1">
        <v>11</v>
      </c>
      <c r="L736" s="1">
        <v>8</v>
      </c>
      <c r="M736" s="1">
        <v>11</v>
      </c>
      <c r="N736" s="1">
        <v>10</v>
      </c>
      <c r="O736" t="s">
        <v>1458</v>
      </c>
      <c r="P736" s="14">
        <f t="shared" si="70"/>
        <v>11.166666666666666</v>
      </c>
      <c r="Q736" s="14">
        <f t="shared" si="66"/>
        <v>2.041241452319317</v>
      </c>
      <c r="R736" s="14">
        <f t="shared" si="67"/>
        <v>10.166666666666666</v>
      </c>
      <c r="S736" s="14">
        <f t="shared" si="68"/>
        <v>1.1690451944500153</v>
      </c>
      <c r="T736" s="14">
        <f t="shared" si="71"/>
        <v>1.098360655737705</v>
      </c>
      <c r="U736" s="25" t="str">
        <f t="shared" si="69"/>
        <v>&lt; 2-fold</v>
      </c>
      <c r="V736" t="s">
        <v>1483</v>
      </c>
      <c r="W736" t="s">
        <v>1483</v>
      </c>
      <c r="X736" t="s">
        <v>1483</v>
      </c>
      <c r="Y736" t="s">
        <v>1483</v>
      </c>
      <c r="Z736" t="s">
        <v>1483</v>
      </c>
      <c r="AA736" t="s">
        <v>1483</v>
      </c>
      <c r="AB736" t="s">
        <v>1483</v>
      </c>
      <c r="AC736" t="s">
        <v>1483</v>
      </c>
    </row>
    <row r="737" spans="1:29" ht="16.5" customHeight="1">
      <c r="A737" t="s">
        <v>38</v>
      </c>
      <c r="B737" s="5" t="s">
        <v>39</v>
      </c>
      <c r="C737" s="1">
        <v>7</v>
      </c>
      <c r="D737" s="1">
        <v>7</v>
      </c>
      <c r="E737" s="1">
        <v>9</v>
      </c>
      <c r="F737" s="1">
        <v>8</v>
      </c>
      <c r="G737" s="1">
        <v>6</v>
      </c>
      <c r="H737" s="1">
        <v>8</v>
      </c>
      <c r="I737" s="1">
        <v>8</v>
      </c>
      <c r="J737" s="1">
        <v>7</v>
      </c>
      <c r="K737" s="1">
        <v>6</v>
      </c>
      <c r="L737" s="1">
        <v>7</v>
      </c>
      <c r="M737" s="1">
        <v>6</v>
      </c>
      <c r="N737" s="1">
        <v>5</v>
      </c>
      <c r="O737" t="s">
        <v>1332</v>
      </c>
      <c r="P737" s="14">
        <f t="shared" si="70"/>
        <v>7.5</v>
      </c>
      <c r="Q737" s="14">
        <f t="shared" si="66"/>
        <v>1.0488088481701516</v>
      </c>
      <c r="R737" s="14">
        <f t="shared" si="67"/>
        <v>6.5</v>
      </c>
      <c r="S737" s="14">
        <f t="shared" si="68"/>
        <v>1.0488088481701516</v>
      </c>
      <c r="T737" s="14">
        <f t="shared" si="71"/>
        <v>1.1538461538461537</v>
      </c>
      <c r="U737" s="25" t="str">
        <f t="shared" si="69"/>
        <v>&lt; 2-fold</v>
      </c>
      <c r="V737" t="s">
        <v>1483</v>
      </c>
      <c r="W737" t="s">
        <v>1483</v>
      </c>
      <c r="X737" t="s">
        <v>1483</v>
      </c>
      <c r="Y737" t="s">
        <v>1483</v>
      </c>
      <c r="Z737" t="s">
        <v>1483</v>
      </c>
      <c r="AA737" t="s">
        <v>1483</v>
      </c>
      <c r="AB737" t="s">
        <v>1483</v>
      </c>
      <c r="AC737" t="s">
        <v>1483</v>
      </c>
    </row>
    <row r="738" spans="1:29" ht="16.5" customHeight="1">
      <c r="A738" t="s">
        <v>40</v>
      </c>
      <c r="B738" s="5" t="s">
        <v>41</v>
      </c>
      <c r="C738" s="1">
        <v>4</v>
      </c>
      <c r="D738" s="1">
        <v>1</v>
      </c>
      <c r="E738" s="1">
        <v>3</v>
      </c>
      <c r="F738" s="1">
        <v>2</v>
      </c>
      <c r="G738" s="1">
        <v>2</v>
      </c>
      <c r="H738" s="1">
        <v>2</v>
      </c>
      <c r="I738" s="1">
        <v>1</v>
      </c>
      <c r="J738" s="1">
        <v>3</v>
      </c>
      <c r="K738" s="1">
        <v>4</v>
      </c>
      <c r="L738" s="1">
        <v>4</v>
      </c>
      <c r="M738" s="1">
        <v>3</v>
      </c>
      <c r="N738" s="1">
        <v>5</v>
      </c>
      <c r="O738" t="s">
        <v>963</v>
      </c>
      <c r="P738" s="14">
        <f t="shared" si="70"/>
        <v>2.3333333333333335</v>
      </c>
      <c r="Q738" s="14">
        <f t="shared" si="66"/>
        <v>1.0327955589886446</v>
      </c>
      <c r="R738" s="14">
        <f t="shared" si="67"/>
        <v>3.3333333333333335</v>
      </c>
      <c r="S738" s="14">
        <f t="shared" si="68"/>
        <v>1.3662601021279461</v>
      </c>
      <c r="T738" s="14">
        <f t="shared" si="71"/>
        <v>0.7000000000000001</v>
      </c>
      <c r="U738" s="25" t="str">
        <f t="shared" si="69"/>
        <v>&lt; 2-fold</v>
      </c>
      <c r="V738" t="s">
        <v>1483</v>
      </c>
      <c r="W738" t="s">
        <v>1483</v>
      </c>
      <c r="X738" t="s">
        <v>1483</v>
      </c>
      <c r="Y738" t="s">
        <v>1483</v>
      </c>
      <c r="Z738" t="s">
        <v>1483</v>
      </c>
      <c r="AA738" t="s">
        <v>1483</v>
      </c>
      <c r="AB738" t="s">
        <v>1483</v>
      </c>
      <c r="AC738" t="s">
        <v>1483</v>
      </c>
    </row>
    <row r="739" spans="1:29" ht="16.5" customHeight="1">
      <c r="A739" t="s">
        <v>42</v>
      </c>
      <c r="B739" s="5" t="s">
        <v>43</v>
      </c>
      <c r="C739" s="1">
        <v>3</v>
      </c>
      <c r="D739" s="1">
        <v>3</v>
      </c>
      <c r="E739" s="1">
        <v>4</v>
      </c>
      <c r="F739" s="1">
        <v>3</v>
      </c>
      <c r="G739" s="1">
        <v>4</v>
      </c>
      <c r="H739" s="1">
        <v>2</v>
      </c>
      <c r="I739" s="1">
        <v>3</v>
      </c>
      <c r="J739" s="1">
        <v>5</v>
      </c>
      <c r="K739" s="1">
        <v>4</v>
      </c>
      <c r="L739" s="1">
        <v>6</v>
      </c>
      <c r="M739" s="1">
        <v>3</v>
      </c>
      <c r="N739" s="1">
        <v>4</v>
      </c>
      <c r="O739" t="s">
        <v>1226</v>
      </c>
      <c r="P739" s="14">
        <f t="shared" si="70"/>
        <v>3.1666666666666665</v>
      </c>
      <c r="Q739" s="14">
        <f t="shared" si="66"/>
        <v>0.7527726527090812</v>
      </c>
      <c r="R739" s="14">
        <f t="shared" si="67"/>
        <v>4.166666666666667</v>
      </c>
      <c r="S739" s="14">
        <f t="shared" si="68"/>
        <v>1.1690451944500118</v>
      </c>
      <c r="T739" s="14">
        <f t="shared" si="71"/>
        <v>0.7599999999999999</v>
      </c>
      <c r="U739" s="25" t="str">
        <f t="shared" si="69"/>
        <v>&lt; 2-fold</v>
      </c>
      <c r="V739">
        <v>1.191207844</v>
      </c>
      <c r="W739">
        <v>0.479010059</v>
      </c>
      <c r="X739">
        <v>2.486811751901018</v>
      </c>
      <c r="Y739">
        <v>0.4021213102421444</v>
      </c>
      <c r="Z739">
        <v>0.970105349449314</v>
      </c>
      <c r="AA739" t="s">
        <v>1631</v>
      </c>
      <c r="AB739" t="s">
        <v>779</v>
      </c>
      <c r="AC739" t="s">
        <v>1483</v>
      </c>
    </row>
    <row r="740" spans="1:29" ht="16.5" customHeight="1">
      <c r="A740" t="s">
        <v>156</v>
      </c>
      <c r="B740" s="5" t="s">
        <v>157</v>
      </c>
      <c r="C740" s="1">
        <v>1</v>
      </c>
      <c r="D740" s="1">
        <v>1</v>
      </c>
      <c r="E740" s="1">
        <v>0</v>
      </c>
      <c r="F740" s="1">
        <v>1</v>
      </c>
      <c r="G740" s="1">
        <v>2</v>
      </c>
      <c r="H740" s="1">
        <v>2</v>
      </c>
      <c r="I740" s="1">
        <v>1</v>
      </c>
      <c r="J740" s="1">
        <v>1</v>
      </c>
      <c r="K740" s="1">
        <v>1</v>
      </c>
      <c r="L740" s="1">
        <v>0</v>
      </c>
      <c r="M740" s="1">
        <v>2</v>
      </c>
      <c r="N740" s="1">
        <v>1</v>
      </c>
      <c r="O740" t="s">
        <v>1699</v>
      </c>
      <c r="P740" s="14">
        <f t="shared" si="70"/>
        <v>1.1666666666666667</v>
      </c>
      <c r="Q740" s="14">
        <f t="shared" si="66"/>
        <v>0.7527726527090811</v>
      </c>
      <c r="R740" s="14">
        <f t="shared" si="67"/>
        <v>1</v>
      </c>
      <c r="S740" s="14">
        <f t="shared" si="68"/>
        <v>0.6324555320336759</v>
      </c>
      <c r="T740" s="14">
        <f t="shared" si="71"/>
        <v>1.1666666666666667</v>
      </c>
      <c r="U740" s="25" t="str">
        <f t="shared" si="69"/>
        <v>&lt; 2-fold</v>
      </c>
      <c r="V740">
        <v>0.670054412</v>
      </c>
      <c r="W740">
        <v>0.319340039</v>
      </c>
      <c r="X740">
        <v>2.098247417073811</v>
      </c>
      <c r="Y740">
        <v>0.4765882192265902</v>
      </c>
      <c r="Z740">
        <v>1</v>
      </c>
      <c r="AA740" t="s">
        <v>1483</v>
      </c>
      <c r="AB740" t="s">
        <v>1483</v>
      </c>
      <c r="AC740" t="s">
        <v>1483</v>
      </c>
    </row>
    <row r="741" spans="1:29" ht="16.5" customHeight="1">
      <c r="A741" t="s">
        <v>158</v>
      </c>
      <c r="B741" s="5" t="s">
        <v>159</v>
      </c>
      <c r="C741" s="1">
        <v>50</v>
      </c>
      <c r="D741" s="1">
        <v>55</v>
      </c>
      <c r="E741" s="1">
        <v>50</v>
      </c>
      <c r="F741" s="1">
        <v>50</v>
      </c>
      <c r="G741" s="1">
        <v>50</v>
      </c>
      <c r="H741" s="1">
        <v>48</v>
      </c>
      <c r="I741" s="1">
        <v>49</v>
      </c>
      <c r="J741" s="1">
        <v>55</v>
      </c>
      <c r="K741" s="1">
        <v>44</v>
      </c>
      <c r="L741" s="1">
        <v>48</v>
      </c>
      <c r="M741" s="1">
        <v>46</v>
      </c>
      <c r="N741" s="1">
        <v>36</v>
      </c>
      <c r="O741" t="s">
        <v>963</v>
      </c>
      <c r="P741" s="14">
        <f t="shared" si="70"/>
        <v>50.5</v>
      </c>
      <c r="Q741" s="14">
        <f t="shared" si="66"/>
        <v>2.345207879911715</v>
      </c>
      <c r="R741" s="14">
        <f t="shared" si="67"/>
        <v>46.333333333333336</v>
      </c>
      <c r="S741" s="14">
        <f t="shared" si="68"/>
        <v>6.2822501276745415</v>
      </c>
      <c r="T741" s="14">
        <f t="shared" si="71"/>
        <v>1.0899280575539567</v>
      </c>
      <c r="U741" s="25" t="str">
        <f t="shared" si="69"/>
        <v>&lt; 2-fold</v>
      </c>
      <c r="V741" t="s">
        <v>1483</v>
      </c>
      <c r="W741" t="s">
        <v>1483</v>
      </c>
      <c r="X741" t="s">
        <v>1483</v>
      </c>
      <c r="Y741" t="s">
        <v>1483</v>
      </c>
      <c r="Z741" t="s">
        <v>1483</v>
      </c>
      <c r="AA741" t="s">
        <v>1483</v>
      </c>
      <c r="AB741" t="s">
        <v>1483</v>
      </c>
      <c r="AC741" t="s">
        <v>1483</v>
      </c>
    </row>
    <row r="742" spans="1:29" ht="16.5" customHeight="1">
      <c r="A742" t="s">
        <v>160</v>
      </c>
      <c r="B742" s="5" t="s">
        <v>161</v>
      </c>
      <c r="C742" s="1">
        <v>2</v>
      </c>
      <c r="D742" s="1">
        <v>1</v>
      </c>
      <c r="E742" s="1">
        <v>2</v>
      </c>
      <c r="F742" s="1">
        <v>1</v>
      </c>
      <c r="G742" s="1">
        <v>1</v>
      </c>
      <c r="H742" s="1">
        <v>1</v>
      </c>
      <c r="I742" s="1">
        <v>0</v>
      </c>
      <c r="J742" s="1">
        <v>1</v>
      </c>
      <c r="K742" s="1">
        <v>1</v>
      </c>
      <c r="L742" s="1">
        <v>1</v>
      </c>
      <c r="M742" s="1">
        <v>1</v>
      </c>
      <c r="N742" s="1">
        <v>1</v>
      </c>
      <c r="O742" t="s">
        <v>1200</v>
      </c>
      <c r="P742" s="14">
        <f t="shared" si="70"/>
        <v>1.3333333333333333</v>
      </c>
      <c r="Q742" s="14">
        <f t="shared" si="66"/>
        <v>0.5163977794943223</v>
      </c>
      <c r="R742" s="14">
        <f t="shared" si="67"/>
        <v>0.8333333333333334</v>
      </c>
      <c r="S742" s="14">
        <f t="shared" si="68"/>
        <v>0.40824829046386296</v>
      </c>
      <c r="T742" s="14">
        <f t="shared" si="71"/>
        <v>1.5999999999999999</v>
      </c>
      <c r="U742" s="25" t="str">
        <f t="shared" si="69"/>
        <v>&lt; 2-fold</v>
      </c>
      <c r="V742" t="s">
        <v>1483</v>
      </c>
      <c r="W742" t="s">
        <v>1483</v>
      </c>
      <c r="X742" t="s">
        <v>1483</v>
      </c>
      <c r="Y742" t="s">
        <v>1483</v>
      </c>
      <c r="Z742" t="s">
        <v>1483</v>
      </c>
      <c r="AA742" t="s">
        <v>1483</v>
      </c>
      <c r="AB742" t="s">
        <v>1483</v>
      </c>
      <c r="AC742" t="s">
        <v>1483</v>
      </c>
    </row>
    <row r="743" spans="1:29" ht="16.5" customHeight="1">
      <c r="A743" t="s">
        <v>162</v>
      </c>
      <c r="B743" s="5" t="s">
        <v>163</v>
      </c>
      <c r="C743" s="1">
        <v>3</v>
      </c>
      <c r="D743" s="1">
        <v>3</v>
      </c>
      <c r="E743" s="1">
        <v>1</v>
      </c>
      <c r="F743" s="1">
        <v>2</v>
      </c>
      <c r="G743" s="1">
        <v>1</v>
      </c>
      <c r="H743" s="1">
        <v>1</v>
      </c>
      <c r="I743" s="1">
        <v>2</v>
      </c>
      <c r="J743" s="1">
        <v>3</v>
      </c>
      <c r="K743" s="1">
        <v>3</v>
      </c>
      <c r="L743" s="1">
        <v>4</v>
      </c>
      <c r="M743" s="1">
        <v>2</v>
      </c>
      <c r="N743" s="1">
        <v>4</v>
      </c>
      <c r="O743" t="s">
        <v>164</v>
      </c>
      <c r="P743" s="14">
        <f t="shared" si="70"/>
        <v>1.8333333333333333</v>
      </c>
      <c r="Q743" s="14">
        <f t="shared" si="66"/>
        <v>0.9831920802501749</v>
      </c>
      <c r="R743" s="14">
        <f t="shared" si="67"/>
        <v>3</v>
      </c>
      <c r="S743" s="14">
        <f t="shared" si="68"/>
        <v>0.8944271909999159</v>
      </c>
      <c r="T743" s="14">
        <f t="shared" si="71"/>
        <v>0.611111111111111</v>
      </c>
      <c r="U743" s="25" t="str">
        <f t="shared" si="69"/>
        <v>&lt; 2-fold</v>
      </c>
      <c r="V743" t="s">
        <v>1483</v>
      </c>
      <c r="W743" t="s">
        <v>1483</v>
      </c>
      <c r="X743" t="s">
        <v>1483</v>
      </c>
      <c r="Y743" t="s">
        <v>1483</v>
      </c>
      <c r="Z743" t="s">
        <v>1483</v>
      </c>
      <c r="AA743" t="s">
        <v>1483</v>
      </c>
      <c r="AB743" t="s">
        <v>1483</v>
      </c>
      <c r="AC743" t="s">
        <v>1483</v>
      </c>
    </row>
    <row r="744" spans="1:29" ht="16.5" customHeight="1">
      <c r="A744" t="s">
        <v>165</v>
      </c>
      <c r="B744" s="5" t="s">
        <v>55</v>
      </c>
      <c r="C744" s="1">
        <v>1</v>
      </c>
      <c r="D744" s="1">
        <v>1</v>
      </c>
      <c r="E744" s="1">
        <v>1</v>
      </c>
      <c r="F744" s="1">
        <v>1</v>
      </c>
      <c r="G744" s="1">
        <v>1</v>
      </c>
      <c r="H744" s="1">
        <v>1</v>
      </c>
      <c r="I744" s="1">
        <v>1</v>
      </c>
      <c r="J744" s="1">
        <v>1</v>
      </c>
      <c r="K744" s="1">
        <v>1</v>
      </c>
      <c r="L744" s="1">
        <v>1</v>
      </c>
      <c r="M744" s="1">
        <v>2</v>
      </c>
      <c r="N744" s="1">
        <v>0</v>
      </c>
      <c r="O744" t="s">
        <v>1633</v>
      </c>
      <c r="P744" s="14">
        <f t="shared" si="70"/>
        <v>1</v>
      </c>
      <c r="Q744" s="14">
        <f t="shared" si="66"/>
        <v>0</v>
      </c>
      <c r="R744" s="14">
        <f t="shared" si="67"/>
        <v>1</v>
      </c>
      <c r="S744" s="14">
        <f t="shared" si="68"/>
        <v>0.6324555320336759</v>
      </c>
      <c r="T744" s="14">
        <f t="shared" si="71"/>
        <v>1</v>
      </c>
      <c r="U744" s="25" t="str">
        <f t="shared" si="69"/>
        <v>&lt; 2-fold</v>
      </c>
      <c r="V744" t="s">
        <v>1483</v>
      </c>
      <c r="W744" t="s">
        <v>1483</v>
      </c>
      <c r="X744" t="s">
        <v>1483</v>
      </c>
      <c r="Y744" t="s">
        <v>1483</v>
      </c>
      <c r="Z744" t="s">
        <v>1483</v>
      </c>
      <c r="AA744" t="s">
        <v>1483</v>
      </c>
      <c r="AB744" t="s">
        <v>1483</v>
      </c>
      <c r="AC744" t="s">
        <v>1483</v>
      </c>
    </row>
    <row r="745" spans="1:29" ht="16.5" customHeight="1">
      <c r="A745" t="s">
        <v>56</v>
      </c>
      <c r="B745" s="5" t="s">
        <v>57</v>
      </c>
      <c r="C745" s="1">
        <v>14</v>
      </c>
      <c r="D745" s="1">
        <v>12</v>
      </c>
      <c r="E745" s="1">
        <v>11</v>
      </c>
      <c r="F745" s="1">
        <v>12</v>
      </c>
      <c r="G745" s="1">
        <v>14</v>
      </c>
      <c r="H745" s="1">
        <v>12</v>
      </c>
      <c r="I745" s="1">
        <v>11</v>
      </c>
      <c r="J745" s="1">
        <v>12</v>
      </c>
      <c r="K745" s="1">
        <v>11</v>
      </c>
      <c r="L745" s="1">
        <v>8</v>
      </c>
      <c r="M745" s="1">
        <v>12</v>
      </c>
      <c r="N745" s="1">
        <v>10</v>
      </c>
      <c r="O745" t="s">
        <v>1602</v>
      </c>
      <c r="P745" s="14">
        <f t="shared" si="70"/>
        <v>12.5</v>
      </c>
      <c r="Q745" s="14">
        <f t="shared" si="66"/>
        <v>1.224744871391589</v>
      </c>
      <c r="R745" s="14">
        <f t="shared" si="67"/>
        <v>10.666666666666666</v>
      </c>
      <c r="S745" s="14">
        <f t="shared" si="68"/>
        <v>1.5055453054181644</v>
      </c>
      <c r="T745" s="14">
        <f t="shared" si="71"/>
        <v>1.171875</v>
      </c>
      <c r="U745" s="25" t="str">
        <f t="shared" si="69"/>
        <v>&lt; 2-fold</v>
      </c>
      <c r="V745">
        <v>768.9991137</v>
      </c>
      <c r="W745">
        <v>715.7208626</v>
      </c>
      <c r="X745">
        <v>1.0744399861511036</v>
      </c>
      <c r="Y745">
        <v>0.9307174089659813</v>
      </c>
      <c r="Z745">
        <v>1</v>
      </c>
      <c r="AA745" t="s">
        <v>1483</v>
      </c>
      <c r="AB745" t="s">
        <v>1483</v>
      </c>
      <c r="AC745" t="s">
        <v>1483</v>
      </c>
    </row>
    <row r="746" spans="1:29" ht="16.5" customHeight="1">
      <c r="A746" t="s">
        <v>88</v>
      </c>
      <c r="B746" s="5" t="s">
        <v>89</v>
      </c>
      <c r="C746" s="1">
        <v>2</v>
      </c>
      <c r="D746" s="1">
        <v>2</v>
      </c>
      <c r="E746" s="1">
        <v>2</v>
      </c>
      <c r="F746" s="1">
        <v>3</v>
      </c>
      <c r="G746" s="1">
        <v>2</v>
      </c>
      <c r="H746" s="1">
        <v>2</v>
      </c>
      <c r="I746" s="1">
        <v>2</v>
      </c>
      <c r="J746" s="1">
        <v>2</v>
      </c>
      <c r="K746" s="1">
        <v>3</v>
      </c>
      <c r="L746" s="1">
        <v>2</v>
      </c>
      <c r="M746" s="1">
        <v>3</v>
      </c>
      <c r="N746" s="1">
        <v>3</v>
      </c>
      <c r="O746" t="s">
        <v>1164</v>
      </c>
      <c r="P746" s="14">
        <f t="shared" si="70"/>
        <v>2.1666666666666665</v>
      </c>
      <c r="Q746" s="14">
        <f t="shared" si="66"/>
        <v>0.40824829046386274</v>
      </c>
      <c r="R746" s="14">
        <f t="shared" si="67"/>
        <v>2.5</v>
      </c>
      <c r="S746" s="14">
        <f t="shared" si="68"/>
        <v>0.5477225575051661</v>
      </c>
      <c r="T746" s="14">
        <f t="shared" si="71"/>
        <v>0.8666666666666666</v>
      </c>
      <c r="U746" s="25" t="str">
        <f t="shared" si="69"/>
        <v>&lt; 2-fold</v>
      </c>
      <c r="V746" t="s">
        <v>1483</v>
      </c>
      <c r="W746" t="s">
        <v>1483</v>
      </c>
      <c r="X746" t="s">
        <v>1483</v>
      </c>
      <c r="Y746" t="s">
        <v>1483</v>
      </c>
      <c r="Z746" t="s">
        <v>1483</v>
      </c>
      <c r="AA746" t="s">
        <v>1483</v>
      </c>
      <c r="AB746" t="s">
        <v>1483</v>
      </c>
      <c r="AC746" t="s">
        <v>1483</v>
      </c>
    </row>
    <row r="747" spans="1:29" ht="16.5" customHeight="1">
      <c r="A747" t="s">
        <v>68</v>
      </c>
      <c r="B747" s="5" t="s">
        <v>69</v>
      </c>
      <c r="C747" s="1">
        <v>8</v>
      </c>
      <c r="D747" s="1">
        <v>6</v>
      </c>
      <c r="E747" s="1">
        <v>7</v>
      </c>
      <c r="F747" s="1">
        <v>9</v>
      </c>
      <c r="G747" s="1">
        <v>9</v>
      </c>
      <c r="H747" s="1">
        <v>12</v>
      </c>
      <c r="I747" s="1">
        <v>8</v>
      </c>
      <c r="J747" s="1">
        <v>4</v>
      </c>
      <c r="K747" s="1">
        <v>9</v>
      </c>
      <c r="L747" s="1">
        <v>11</v>
      </c>
      <c r="M747" s="1">
        <v>6</v>
      </c>
      <c r="N747" s="1">
        <v>6</v>
      </c>
      <c r="O747" t="s">
        <v>1619</v>
      </c>
      <c r="P747" s="14">
        <f t="shared" si="70"/>
        <v>8.5</v>
      </c>
      <c r="Q747" s="14">
        <f t="shared" si="66"/>
        <v>2.073644135332772</v>
      </c>
      <c r="R747" s="14">
        <f t="shared" si="67"/>
        <v>7.333333333333333</v>
      </c>
      <c r="S747" s="14">
        <f t="shared" si="68"/>
        <v>2.503331114069144</v>
      </c>
      <c r="T747" s="14">
        <f t="shared" si="71"/>
        <v>1.1590909090909092</v>
      </c>
      <c r="U747" s="25" t="str">
        <f t="shared" si="69"/>
        <v>&lt; 2-fold</v>
      </c>
      <c r="V747" t="s">
        <v>1483</v>
      </c>
      <c r="W747" t="s">
        <v>1483</v>
      </c>
      <c r="X747" t="s">
        <v>1483</v>
      </c>
      <c r="Y747" t="s">
        <v>1483</v>
      </c>
      <c r="Z747" t="s">
        <v>1483</v>
      </c>
      <c r="AA747" t="s">
        <v>1483</v>
      </c>
      <c r="AB747" t="s">
        <v>1483</v>
      </c>
      <c r="AC747" t="s">
        <v>1483</v>
      </c>
    </row>
    <row r="748" spans="1:29" ht="16.5" customHeight="1">
      <c r="A748" t="s">
        <v>70</v>
      </c>
      <c r="B748" s="5" t="s">
        <v>71</v>
      </c>
      <c r="C748" s="1">
        <v>6</v>
      </c>
      <c r="D748" s="1">
        <v>6</v>
      </c>
      <c r="E748" s="1">
        <v>8</v>
      </c>
      <c r="F748" s="1">
        <v>5</v>
      </c>
      <c r="G748" s="1">
        <v>5</v>
      </c>
      <c r="H748" s="1">
        <v>4</v>
      </c>
      <c r="I748" s="1">
        <v>5</v>
      </c>
      <c r="J748" s="1">
        <v>5</v>
      </c>
      <c r="K748" s="1">
        <v>4</v>
      </c>
      <c r="L748" s="1">
        <v>5</v>
      </c>
      <c r="M748" s="1">
        <v>6</v>
      </c>
      <c r="N748" s="1">
        <v>7</v>
      </c>
      <c r="O748" t="s">
        <v>1280</v>
      </c>
      <c r="P748" s="14">
        <f t="shared" si="70"/>
        <v>5.666666666666667</v>
      </c>
      <c r="Q748" s="14">
        <f t="shared" si="66"/>
        <v>1.366260102127947</v>
      </c>
      <c r="R748" s="14">
        <f t="shared" si="67"/>
        <v>5.333333333333333</v>
      </c>
      <c r="S748" s="14">
        <f t="shared" si="68"/>
        <v>1.0327955589886455</v>
      </c>
      <c r="T748" s="14">
        <f t="shared" si="71"/>
        <v>1.0625000000000002</v>
      </c>
      <c r="U748" s="25" t="str">
        <f t="shared" si="69"/>
        <v>&lt; 2-fold</v>
      </c>
      <c r="V748" t="s">
        <v>1483</v>
      </c>
      <c r="W748" t="s">
        <v>1483</v>
      </c>
      <c r="X748" t="s">
        <v>1483</v>
      </c>
      <c r="Y748" t="s">
        <v>1483</v>
      </c>
      <c r="Z748" t="s">
        <v>1483</v>
      </c>
      <c r="AA748" t="s">
        <v>1483</v>
      </c>
      <c r="AB748" t="s">
        <v>1483</v>
      </c>
      <c r="AC748" t="s">
        <v>1483</v>
      </c>
    </row>
    <row r="749" spans="1:29" ht="16.5" customHeight="1">
      <c r="A749" t="s">
        <v>72</v>
      </c>
      <c r="B749" s="5" t="s">
        <v>73</v>
      </c>
      <c r="C749" s="1">
        <v>1</v>
      </c>
      <c r="D749" s="1">
        <v>1</v>
      </c>
      <c r="E749" s="1">
        <v>1</v>
      </c>
      <c r="F749" s="1">
        <v>1</v>
      </c>
      <c r="G749" s="1">
        <v>1</v>
      </c>
      <c r="H749" s="1">
        <v>1</v>
      </c>
      <c r="I749" s="1">
        <v>3</v>
      </c>
      <c r="J749" s="1">
        <v>3</v>
      </c>
      <c r="K749" s="1">
        <v>1</v>
      </c>
      <c r="L749" s="1">
        <v>0</v>
      </c>
      <c r="M749" s="1">
        <v>1</v>
      </c>
      <c r="N749" s="1">
        <v>1</v>
      </c>
      <c r="O749" t="s">
        <v>1446</v>
      </c>
      <c r="P749" s="14">
        <f t="shared" si="70"/>
        <v>1</v>
      </c>
      <c r="Q749" s="14">
        <f t="shared" si="66"/>
        <v>0</v>
      </c>
      <c r="R749" s="14">
        <f t="shared" si="67"/>
        <v>1.5</v>
      </c>
      <c r="S749" s="14">
        <f t="shared" si="68"/>
        <v>1.224744871391589</v>
      </c>
      <c r="T749" s="14">
        <f t="shared" si="71"/>
        <v>0.6666666666666666</v>
      </c>
      <c r="U749" s="25" t="str">
        <f t="shared" si="69"/>
        <v>&lt; 2-fold</v>
      </c>
      <c r="V749" t="s">
        <v>1483</v>
      </c>
      <c r="W749" t="s">
        <v>1483</v>
      </c>
      <c r="X749" t="s">
        <v>1483</v>
      </c>
      <c r="Y749" t="s">
        <v>1483</v>
      </c>
      <c r="Z749" t="s">
        <v>1483</v>
      </c>
      <c r="AA749" t="s">
        <v>1483</v>
      </c>
      <c r="AB749" t="s">
        <v>1483</v>
      </c>
      <c r="AC749" t="s">
        <v>1483</v>
      </c>
    </row>
    <row r="750" spans="1:29" ht="16.5" customHeight="1">
      <c r="A750" t="s">
        <v>74</v>
      </c>
      <c r="B750" s="5" t="s">
        <v>75</v>
      </c>
      <c r="C750" s="1">
        <v>1</v>
      </c>
      <c r="D750" s="1">
        <v>1</v>
      </c>
      <c r="E750" s="1">
        <v>1</v>
      </c>
      <c r="F750" s="1">
        <v>1</v>
      </c>
      <c r="G750" s="1">
        <v>0</v>
      </c>
      <c r="H750" s="1">
        <v>1</v>
      </c>
      <c r="I750" s="1">
        <v>1</v>
      </c>
      <c r="J750" s="1">
        <v>1</v>
      </c>
      <c r="K750" s="1">
        <v>4</v>
      </c>
      <c r="L750" s="1">
        <v>1</v>
      </c>
      <c r="M750" s="1">
        <v>1</v>
      </c>
      <c r="N750" s="1">
        <v>1</v>
      </c>
      <c r="O750" t="s">
        <v>1635</v>
      </c>
      <c r="P750" s="14">
        <f t="shared" si="70"/>
        <v>0.8333333333333334</v>
      </c>
      <c r="Q750" s="14">
        <f t="shared" si="66"/>
        <v>0.40824829046386296</v>
      </c>
      <c r="R750" s="14">
        <f t="shared" si="67"/>
        <v>1.5</v>
      </c>
      <c r="S750" s="14">
        <f t="shared" si="68"/>
        <v>1.224744871391589</v>
      </c>
      <c r="T750" s="14">
        <f t="shared" si="71"/>
        <v>0.5555555555555556</v>
      </c>
      <c r="U750" s="25" t="str">
        <f t="shared" si="69"/>
        <v>&lt; 2-fold</v>
      </c>
      <c r="V750" t="s">
        <v>1483</v>
      </c>
      <c r="W750" t="s">
        <v>1483</v>
      </c>
      <c r="X750" t="s">
        <v>1483</v>
      </c>
      <c r="Y750" t="s">
        <v>1483</v>
      </c>
      <c r="Z750" t="s">
        <v>1483</v>
      </c>
      <c r="AA750" t="s">
        <v>1483</v>
      </c>
      <c r="AB750" t="s">
        <v>1483</v>
      </c>
      <c r="AC750" t="s">
        <v>1483</v>
      </c>
    </row>
    <row r="751" spans="1:29" ht="16.5" customHeight="1">
      <c r="A751" t="s">
        <v>76</v>
      </c>
      <c r="B751" s="5" t="s">
        <v>77</v>
      </c>
      <c r="C751" s="1">
        <v>2</v>
      </c>
      <c r="D751" s="1">
        <v>1</v>
      </c>
      <c r="E751" s="1">
        <v>1</v>
      </c>
      <c r="F751" s="1">
        <v>2</v>
      </c>
      <c r="G751" s="1">
        <v>1</v>
      </c>
      <c r="H751" s="1">
        <v>2</v>
      </c>
      <c r="I751" s="1">
        <v>2</v>
      </c>
      <c r="J751" s="1">
        <v>1</v>
      </c>
      <c r="K751" s="1">
        <v>2</v>
      </c>
      <c r="L751" s="1">
        <v>1</v>
      </c>
      <c r="M751" s="1">
        <v>2</v>
      </c>
      <c r="N751" s="1">
        <v>3</v>
      </c>
      <c r="O751" t="s">
        <v>1560</v>
      </c>
      <c r="P751" s="14">
        <f t="shared" si="70"/>
        <v>1.5</v>
      </c>
      <c r="Q751" s="14">
        <f t="shared" si="66"/>
        <v>0.5477225575051661</v>
      </c>
      <c r="R751" s="14">
        <f t="shared" si="67"/>
        <v>1.8333333333333333</v>
      </c>
      <c r="S751" s="14">
        <f t="shared" si="68"/>
        <v>0.7527726527090809</v>
      </c>
      <c r="T751" s="14">
        <f t="shared" si="71"/>
        <v>0.8181818181818182</v>
      </c>
      <c r="U751" s="25" t="str">
        <f t="shared" si="69"/>
        <v>&lt; 2-fold</v>
      </c>
      <c r="V751">
        <v>6.1049402</v>
      </c>
      <c r="W751">
        <v>6.865810841</v>
      </c>
      <c r="X751">
        <v>0.8891797839147605</v>
      </c>
      <c r="Y751">
        <v>1.1246319564276814</v>
      </c>
      <c r="Z751">
        <v>1</v>
      </c>
      <c r="AA751" t="s">
        <v>1483</v>
      </c>
      <c r="AB751" t="s">
        <v>1621</v>
      </c>
      <c r="AC751" t="s">
        <v>1483</v>
      </c>
    </row>
    <row r="752" spans="1:29" ht="16.5" customHeight="1">
      <c r="A752" t="s">
        <v>78</v>
      </c>
      <c r="B752" s="5" t="s">
        <v>79</v>
      </c>
      <c r="C752" s="1">
        <v>2</v>
      </c>
      <c r="D752" s="1">
        <v>2</v>
      </c>
      <c r="E752" s="1">
        <v>1</v>
      </c>
      <c r="F752" s="1">
        <v>2</v>
      </c>
      <c r="G752" s="1">
        <v>2</v>
      </c>
      <c r="H752" s="1">
        <v>1</v>
      </c>
      <c r="I752" s="1">
        <v>1</v>
      </c>
      <c r="J752" s="1">
        <v>1</v>
      </c>
      <c r="K752" s="1">
        <v>3</v>
      </c>
      <c r="L752" s="1">
        <v>1</v>
      </c>
      <c r="M752" s="1">
        <v>2</v>
      </c>
      <c r="N752" s="1">
        <v>3</v>
      </c>
      <c r="O752" t="s">
        <v>1560</v>
      </c>
      <c r="P752" s="14">
        <f t="shared" si="70"/>
        <v>1.6666666666666667</v>
      </c>
      <c r="Q752" s="14">
        <f t="shared" si="66"/>
        <v>0.5163977794943221</v>
      </c>
      <c r="R752" s="14">
        <f t="shared" si="67"/>
        <v>1.8333333333333333</v>
      </c>
      <c r="S752" s="14">
        <f t="shared" si="68"/>
        <v>0.9831920802501749</v>
      </c>
      <c r="T752" s="14">
        <f t="shared" si="71"/>
        <v>0.9090909090909092</v>
      </c>
      <c r="U752" s="25" t="str">
        <f t="shared" si="69"/>
        <v>&lt; 2-fold</v>
      </c>
      <c r="V752">
        <v>0.223351471</v>
      </c>
      <c r="W752">
        <v>0.15967002</v>
      </c>
      <c r="X752">
        <v>1.3988316090897965</v>
      </c>
      <c r="Y752">
        <v>0.7148823300116076</v>
      </c>
      <c r="Z752">
        <v>1</v>
      </c>
      <c r="AA752" t="s">
        <v>1483</v>
      </c>
      <c r="AB752" t="s">
        <v>1823</v>
      </c>
      <c r="AC752" t="s">
        <v>1483</v>
      </c>
    </row>
    <row r="753" spans="1:29" ht="16.5" customHeight="1">
      <c r="A753" t="s">
        <v>80</v>
      </c>
      <c r="B753" s="5" t="s">
        <v>81</v>
      </c>
      <c r="C753" s="1">
        <v>1</v>
      </c>
      <c r="D753" s="1">
        <v>2</v>
      </c>
      <c r="E753" s="1">
        <v>2</v>
      </c>
      <c r="F753" s="1">
        <v>1</v>
      </c>
      <c r="G753" s="1">
        <v>2</v>
      </c>
      <c r="H753" s="1">
        <v>2</v>
      </c>
      <c r="I753" s="1">
        <v>1</v>
      </c>
      <c r="J753" s="1">
        <v>1</v>
      </c>
      <c r="K753" s="1">
        <v>2</v>
      </c>
      <c r="L753" s="1">
        <v>2</v>
      </c>
      <c r="M753" s="1">
        <v>2</v>
      </c>
      <c r="N753" s="1">
        <v>2</v>
      </c>
      <c r="O753" t="s">
        <v>1686</v>
      </c>
      <c r="P753" s="14">
        <f t="shared" si="70"/>
        <v>1.6666666666666667</v>
      </c>
      <c r="Q753" s="14">
        <f t="shared" si="66"/>
        <v>0.5163977794943221</v>
      </c>
      <c r="R753" s="14">
        <f t="shared" si="67"/>
        <v>1.6666666666666667</v>
      </c>
      <c r="S753" s="14">
        <f t="shared" si="68"/>
        <v>0.5163977794943221</v>
      </c>
      <c r="T753" s="14">
        <f t="shared" si="71"/>
        <v>1</v>
      </c>
      <c r="U753" s="25" t="str">
        <f t="shared" si="69"/>
        <v>&lt; 2-fold</v>
      </c>
      <c r="V753" t="s">
        <v>1483</v>
      </c>
      <c r="W753" t="s">
        <v>1483</v>
      </c>
      <c r="X753" t="s">
        <v>1483</v>
      </c>
      <c r="Y753" t="s">
        <v>1483</v>
      </c>
      <c r="Z753" t="s">
        <v>1483</v>
      </c>
      <c r="AA753" t="s">
        <v>1483</v>
      </c>
      <c r="AB753" t="s">
        <v>1483</v>
      </c>
      <c r="AC753" t="s">
        <v>1483</v>
      </c>
    </row>
    <row r="754" spans="1:29" ht="16.5" customHeight="1">
      <c r="A754" t="s">
        <v>82</v>
      </c>
      <c r="B754" s="5" t="s">
        <v>83</v>
      </c>
      <c r="C754" s="1">
        <v>21</v>
      </c>
      <c r="D754" s="1">
        <v>14</v>
      </c>
      <c r="E754" s="1">
        <v>17</v>
      </c>
      <c r="F754" s="1">
        <v>16</v>
      </c>
      <c r="G754" s="1">
        <v>16</v>
      </c>
      <c r="H754" s="1">
        <v>14</v>
      </c>
      <c r="I754" s="1">
        <v>15</v>
      </c>
      <c r="J754" s="1">
        <v>16</v>
      </c>
      <c r="K754" s="1">
        <v>16</v>
      </c>
      <c r="L754" s="1">
        <v>17</v>
      </c>
      <c r="M754" s="1">
        <v>15</v>
      </c>
      <c r="N754" s="1">
        <v>18</v>
      </c>
      <c r="O754" t="s">
        <v>1365</v>
      </c>
      <c r="P754" s="14">
        <f t="shared" si="70"/>
        <v>16.333333333333332</v>
      </c>
      <c r="Q754" s="14">
        <f t="shared" si="66"/>
        <v>2.5819888974716085</v>
      </c>
      <c r="R754" s="14">
        <f t="shared" si="67"/>
        <v>16.166666666666668</v>
      </c>
      <c r="S754" s="14">
        <f t="shared" si="68"/>
        <v>1.1690451944500122</v>
      </c>
      <c r="T754" s="14">
        <f t="shared" si="71"/>
        <v>1.0103092783505154</v>
      </c>
      <c r="U754" s="25" t="str">
        <f t="shared" si="69"/>
        <v>&lt; 2-fold</v>
      </c>
      <c r="V754" t="s">
        <v>1483</v>
      </c>
      <c r="W754" t="s">
        <v>1483</v>
      </c>
      <c r="X754" t="s">
        <v>1483</v>
      </c>
      <c r="Y754" t="s">
        <v>1483</v>
      </c>
      <c r="Z754" t="s">
        <v>1483</v>
      </c>
      <c r="AA754" t="s">
        <v>1483</v>
      </c>
      <c r="AB754" t="s">
        <v>1483</v>
      </c>
      <c r="AC754" t="s">
        <v>1483</v>
      </c>
    </row>
    <row r="755" spans="1:29" ht="16.5" customHeight="1">
      <c r="A755" t="s">
        <v>84</v>
      </c>
      <c r="B755" s="5" t="s">
        <v>85</v>
      </c>
      <c r="C755" s="1">
        <v>17</v>
      </c>
      <c r="D755" s="1">
        <v>11</v>
      </c>
      <c r="E755" s="1">
        <v>13</v>
      </c>
      <c r="F755" s="1">
        <v>12</v>
      </c>
      <c r="G755" s="1">
        <v>11</v>
      </c>
      <c r="H755" s="1">
        <v>11</v>
      </c>
      <c r="I755" s="1">
        <v>16</v>
      </c>
      <c r="J755" s="1">
        <v>13</v>
      </c>
      <c r="K755" s="1">
        <v>20</v>
      </c>
      <c r="L755" s="1">
        <v>14</v>
      </c>
      <c r="M755" s="1">
        <v>14</v>
      </c>
      <c r="N755" s="1">
        <v>15</v>
      </c>
      <c r="O755" t="s">
        <v>658</v>
      </c>
      <c r="P755" s="14">
        <f t="shared" si="70"/>
        <v>12.5</v>
      </c>
      <c r="Q755" s="14">
        <f t="shared" si="66"/>
        <v>2.345207879911715</v>
      </c>
      <c r="R755" s="14">
        <f t="shared" si="67"/>
        <v>15.333333333333334</v>
      </c>
      <c r="S755" s="14">
        <f t="shared" si="68"/>
        <v>2.503331114069142</v>
      </c>
      <c r="T755" s="14">
        <f t="shared" si="71"/>
        <v>0.8152173913043478</v>
      </c>
      <c r="U755" s="25" t="str">
        <f t="shared" si="69"/>
        <v>&lt; 2-fold</v>
      </c>
      <c r="V755">
        <v>49.28622454</v>
      </c>
      <c r="W755">
        <v>66.74206817</v>
      </c>
      <c r="X755">
        <v>0.7384581552741536</v>
      </c>
      <c r="Y755">
        <v>1.3541728706736926</v>
      </c>
      <c r="Z755">
        <v>0.87749420798454</v>
      </c>
      <c r="AA755" t="s">
        <v>1483</v>
      </c>
      <c r="AB755" t="s">
        <v>1483</v>
      </c>
      <c r="AC755" t="s">
        <v>1483</v>
      </c>
    </row>
    <row r="756" spans="1:29" ht="16.5" customHeight="1">
      <c r="A756" t="s">
        <v>86</v>
      </c>
      <c r="B756" s="5" t="s">
        <v>87</v>
      </c>
      <c r="C756" s="1">
        <v>7</v>
      </c>
      <c r="D756" s="1">
        <v>7</v>
      </c>
      <c r="E756" s="1">
        <v>7</v>
      </c>
      <c r="F756" s="1">
        <v>8</v>
      </c>
      <c r="G756" s="1">
        <v>8</v>
      </c>
      <c r="H756" s="1">
        <v>8</v>
      </c>
      <c r="I756" s="1">
        <v>9</v>
      </c>
      <c r="J756" s="1">
        <v>9</v>
      </c>
      <c r="K756" s="1">
        <v>9</v>
      </c>
      <c r="L756" s="1">
        <v>7</v>
      </c>
      <c r="M756" s="1">
        <v>9</v>
      </c>
      <c r="N756" s="1">
        <v>8</v>
      </c>
      <c r="O756" t="s">
        <v>1619</v>
      </c>
      <c r="P756" s="14">
        <f t="shared" si="70"/>
        <v>7.5</v>
      </c>
      <c r="Q756" s="14">
        <f t="shared" si="66"/>
        <v>0.5477225575051661</v>
      </c>
      <c r="R756" s="14">
        <f t="shared" si="67"/>
        <v>8.5</v>
      </c>
      <c r="S756" s="14">
        <f t="shared" si="68"/>
        <v>0.8366600265340756</v>
      </c>
      <c r="T756" s="14">
        <f t="shared" si="71"/>
        <v>0.8823529411764706</v>
      </c>
      <c r="U756" s="25" t="str">
        <f t="shared" si="69"/>
        <v>&lt; 2-fold</v>
      </c>
      <c r="V756">
        <v>1.042306863</v>
      </c>
      <c r="W756">
        <v>0.399175049</v>
      </c>
      <c r="X756">
        <v>2.6111523393337146</v>
      </c>
      <c r="Y756">
        <v>0.3829726764449022</v>
      </c>
      <c r="Z756">
        <v>0.984733043114784</v>
      </c>
      <c r="AA756" t="s">
        <v>1483</v>
      </c>
      <c r="AB756" t="s">
        <v>1483</v>
      </c>
      <c r="AC756" t="s">
        <v>1483</v>
      </c>
    </row>
    <row r="757" spans="1:29" ht="16.5" customHeight="1">
      <c r="A757" t="s">
        <v>0</v>
      </c>
      <c r="B757" s="5" t="s">
        <v>1</v>
      </c>
      <c r="C757" s="1">
        <v>10</v>
      </c>
      <c r="D757" s="1">
        <v>8</v>
      </c>
      <c r="E757" s="1">
        <v>9</v>
      </c>
      <c r="F757" s="1">
        <v>8</v>
      </c>
      <c r="G757" s="1">
        <v>6</v>
      </c>
      <c r="H757" s="1">
        <v>8</v>
      </c>
      <c r="I757" s="1">
        <v>7</v>
      </c>
      <c r="J757" s="1">
        <v>9</v>
      </c>
      <c r="K757" s="1">
        <v>5</v>
      </c>
      <c r="L757" s="1">
        <v>7</v>
      </c>
      <c r="M757" s="1">
        <v>9</v>
      </c>
      <c r="N757" s="1">
        <v>6</v>
      </c>
      <c r="O757" t="s">
        <v>1682</v>
      </c>
      <c r="P757" s="14">
        <f t="shared" si="70"/>
        <v>8.166666666666666</v>
      </c>
      <c r="Q757" s="14">
        <f t="shared" si="66"/>
        <v>1.3291601358251244</v>
      </c>
      <c r="R757" s="14">
        <f t="shared" si="67"/>
        <v>7.166666666666667</v>
      </c>
      <c r="S757" s="14">
        <f t="shared" si="68"/>
        <v>1.602081978759721</v>
      </c>
      <c r="T757" s="14">
        <f t="shared" si="71"/>
        <v>1.13953488372093</v>
      </c>
      <c r="U757" s="25" t="str">
        <f t="shared" si="69"/>
        <v>&lt; 2-fold</v>
      </c>
      <c r="V757" t="s">
        <v>1483</v>
      </c>
      <c r="W757" t="s">
        <v>1483</v>
      </c>
      <c r="X757" t="s">
        <v>1483</v>
      </c>
      <c r="Y757" t="s">
        <v>1483</v>
      </c>
      <c r="Z757" t="s">
        <v>1483</v>
      </c>
      <c r="AA757" t="s">
        <v>1483</v>
      </c>
      <c r="AB757" t="s">
        <v>1483</v>
      </c>
      <c r="AC757" t="s">
        <v>1483</v>
      </c>
    </row>
    <row r="758" spans="1:29" ht="16.5" customHeight="1">
      <c r="A758" t="s">
        <v>2</v>
      </c>
      <c r="B758" s="5" t="s">
        <v>3</v>
      </c>
      <c r="C758" s="1">
        <v>8</v>
      </c>
      <c r="D758" s="1">
        <v>9</v>
      </c>
      <c r="E758" s="1">
        <v>6</v>
      </c>
      <c r="F758" s="1">
        <v>6</v>
      </c>
      <c r="G758" s="1">
        <v>8</v>
      </c>
      <c r="H758" s="1">
        <v>7</v>
      </c>
      <c r="I758" s="1">
        <v>10</v>
      </c>
      <c r="J758" s="1">
        <v>12</v>
      </c>
      <c r="K758" s="1">
        <v>13</v>
      </c>
      <c r="L758" s="1">
        <v>13</v>
      </c>
      <c r="M758" s="1">
        <v>9</v>
      </c>
      <c r="N758" s="1">
        <v>10</v>
      </c>
      <c r="O758" t="s">
        <v>1342</v>
      </c>
      <c r="P758" s="14">
        <f t="shared" si="70"/>
        <v>7.333333333333333</v>
      </c>
      <c r="Q758" s="14">
        <f t="shared" si="66"/>
        <v>1.211060141638995</v>
      </c>
      <c r="R758" s="14">
        <f t="shared" si="67"/>
        <v>11.166666666666666</v>
      </c>
      <c r="S758" s="14">
        <f t="shared" si="68"/>
        <v>1.7224014243685106</v>
      </c>
      <c r="T758" s="14">
        <f t="shared" si="71"/>
        <v>0.6567164179104478</v>
      </c>
      <c r="U758" s="25" t="str">
        <f t="shared" si="69"/>
        <v>&lt; 2-fold</v>
      </c>
      <c r="V758" t="s">
        <v>1483</v>
      </c>
      <c r="W758" t="s">
        <v>1483</v>
      </c>
      <c r="X758" t="s">
        <v>1483</v>
      </c>
      <c r="Y758" t="s">
        <v>1483</v>
      </c>
      <c r="Z758" t="s">
        <v>1483</v>
      </c>
      <c r="AA758" t="s">
        <v>1483</v>
      </c>
      <c r="AB758" t="s">
        <v>1483</v>
      </c>
      <c r="AC758" t="s">
        <v>1483</v>
      </c>
    </row>
    <row r="759" spans="1:29" ht="16.5" customHeight="1">
      <c r="A759" t="s">
        <v>4</v>
      </c>
      <c r="B759" s="5" t="s">
        <v>5</v>
      </c>
      <c r="C759" s="1">
        <v>1</v>
      </c>
      <c r="D759" s="1">
        <v>2</v>
      </c>
      <c r="E759" s="1">
        <v>4</v>
      </c>
      <c r="F759" s="1">
        <v>2</v>
      </c>
      <c r="G759" s="1">
        <v>3</v>
      </c>
      <c r="H759" s="1">
        <v>6</v>
      </c>
      <c r="I759" s="1">
        <v>3</v>
      </c>
      <c r="J759" s="1">
        <v>2</v>
      </c>
      <c r="K759" s="1">
        <v>3</v>
      </c>
      <c r="L759" s="1">
        <v>3</v>
      </c>
      <c r="M759" s="1">
        <v>3</v>
      </c>
      <c r="N759" s="1">
        <v>2</v>
      </c>
      <c r="O759" t="s">
        <v>279</v>
      </c>
      <c r="P759" s="14">
        <f t="shared" si="70"/>
        <v>3</v>
      </c>
      <c r="Q759" s="14">
        <f t="shared" si="66"/>
        <v>1.7888543819998317</v>
      </c>
      <c r="R759" s="14">
        <f t="shared" si="67"/>
        <v>2.6666666666666665</v>
      </c>
      <c r="S759" s="14">
        <f t="shared" si="68"/>
        <v>0.5163977794943228</v>
      </c>
      <c r="T759" s="14">
        <f t="shared" si="71"/>
        <v>1.125</v>
      </c>
      <c r="U759" s="25" t="str">
        <f t="shared" si="69"/>
        <v>&lt; 2-fold</v>
      </c>
      <c r="V759">
        <v>2.307965197</v>
      </c>
      <c r="W759">
        <v>1.676535205</v>
      </c>
      <c r="X759">
        <v>1.3766279348723847</v>
      </c>
      <c r="Y759">
        <v>0.7264126890558132</v>
      </c>
      <c r="Z759">
        <v>1</v>
      </c>
      <c r="AA759" t="s">
        <v>1483</v>
      </c>
      <c r="AB759" t="s">
        <v>1483</v>
      </c>
      <c r="AC759" t="s">
        <v>1483</v>
      </c>
    </row>
    <row r="760" spans="1:29" ht="16.5" customHeight="1">
      <c r="A760" t="s">
        <v>6</v>
      </c>
      <c r="B760" s="5" t="s">
        <v>7</v>
      </c>
      <c r="C760" s="1">
        <v>1</v>
      </c>
      <c r="D760" s="1">
        <v>1</v>
      </c>
      <c r="E760" s="1">
        <v>1</v>
      </c>
      <c r="F760" s="1">
        <v>1</v>
      </c>
      <c r="G760" s="1">
        <v>1</v>
      </c>
      <c r="H760" s="1">
        <v>1</v>
      </c>
      <c r="I760" s="1">
        <v>2</v>
      </c>
      <c r="J760" s="1">
        <v>1</v>
      </c>
      <c r="K760" s="1">
        <v>1</v>
      </c>
      <c r="L760" s="1">
        <v>1</v>
      </c>
      <c r="M760" s="1">
        <v>1</v>
      </c>
      <c r="N760" s="1">
        <v>1</v>
      </c>
      <c r="O760" t="s">
        <v>1602</v>
      </c>
      <c r="P760" s="14">
        <f t="shared" si="70"/>
        <v>1</v>
      </c>
      <c r="Q760" s="14">
        <f t="shared" si="66"/>
        <v>0</v>
      </c>
      <c r="R760" s="14">
        <f t="shared" si="67"/>
        <v>1.1666666666666667</v>
      </c>
      <c r="S760" s="14">
        <f t="shared" si="68"/>
        <v>0.4082482904638632</v>
      </c>
      <c r="T760" s="14">
        <f t="shared" si="71"/>
        <v>0.8571428571428571</v>
      </c>
      <c r="U760" s="25" t="str">
        <f t="shared" si="69"/>
        <v>&lt; 2-fold</v>
      </c>
      <c r="V760" t="s">
        <v>1483</v>
      </c>
      <c r="W760" t="s">
        <v>1483</v>
      </c>
      <c r="X760" t="s">
        <v>1483</v>
      </c>
      <c r="Y760" t="s">
        <v>1483</v>
      </c>
      <c r="Z760" t="s">
        <v>1483</v>
      </c>
      <c r="AA760" t="s">
        <v>1483</v>
      </c>
      <c r="AB760" t="s">
        <v>1483</v>
      </c>
      <c r="AC760" t="s">
        <v>1483</v>
      </c>
    </row>
    <row r="761" spans="1:29" ht="16.5" customHeight="1">
      <c r="A761" t="s">
        <v>135</v>
      </c>
      <c r="B761" s="5" t="s">
        <v>136</v>
      </c>
      <c r="C761" s="1">
        <v>7</v>
      </c>
      <c r="D761" s="1">
        <v>7</v>
      </c>
      <c r="E761" s="1">
        <v>5</v>
      </c>
      <c r="F761" s="1">
        <v>6</v>
      </c>
      <c r="G761" s="1">
        <v>5</v>
      </c>
      <c r="H761" s="1">
        <v>7</v>
      </c>
      <c r="I761" s="1">
        <v>5</v>
      </c>
      <c r="J761" s="1">
        <v>5</v>
      </c>
      <c r="K761" s="1">
        <v>5</v>
      </c>
      <c r="L761" s="1">
        <v>6</v>
      </c>
      <c r="M761" s="1">
        <v>6</v>
      </c>
      <c r="N761" s="1">
        <v>6</v>
      </c>
      <c r="O761" t="s">
        <v>1069</v>
      </c>
      <c r="P761" s="14">
        <f t="shared" si="70"/>
        <v>6.166666666666667</v>
      </c>
      <c r="Q761" s="14">
        <f t="shared" si="66"/>
        <v>0.983192080250176</v>
      </c>
      <c r="R761" s="14">
        <f t="shared" si="67"/>
        <v>5.5</v>
      </c>
      <c r="S761" s="14">
        <f t="shared" si="68"/>
        <v>0.5477225575051661</v>
      </c>
      <c r="T761" s="14">
        <f t="shared" si="71"/>
        <v>1.1212121212121213</v>
      </c>
      <c r="U761" s="25" t="str">
        <f t="shared" si="69"/>
        <v>&lt; 2-fold</v>
      </c>
      <c r="V761">
        <v>1.116757354</v>
      </c>
      <c r="W761">
        <v>0.878185108</v>
      </c>
      <c r="X761">
        <v>1.271665100929951</v>
      </c>
      <c r="Y761">
        <v>0.7863705619260243</v>
      </c>
      <c r="Z761">
        <v>1</v>
      </c>
      <c r="AA761" t="s">
        <v>1827</v>
      </c>
      <c r="AB761" t="s">
        <v>1824</v>
      </c>
      <c r="AC761" t="s">
        <v>1483</v>
      </c>
    </row>
    <row r="762" spans="1:29" ht="16.5" customHeight="1">
      <c r="A762" t="s">
        <v>137</v>
      </c>
      <c r="B762" s="5" t="s">
        <v>16</v>
      </c>
      <c r="C762" s="1">
        <v>2</v>
      </c>
      <c r="D762" s="1">
        <v>3</v>
      </c>
      <c r="E762" s="1">
        <v>4</v>
      </c>
      <c r="F762" s="1">
        <v>3</v>
      </c>
      <c r="G762" s="1">
        <v>2</v>
      </c>
      <c r="H762" s="1">
        <v>2</v>
      </c>
      <c r="I762" s="1">
        <v>3</v>
      </c>
      <c r="J762" s="1">
        <v>2</v>
      </c>
      <c r="K762" s="1">
        <v>2</v>
      </c>
      <c r="L762" s="1">
        <v>2</v>
      </c>
      <c r="M762" s="1">
        <v>2</v>
      </c>
      <c r="N762" s="1">
        <v>3</v>
      </c>
      <c r="O762" t="s">
        <v>1569</v>
      </c>
      <c r="P762" s="14">
        <f t="shared" si="70"/>
        <v>2.6666666666666665</v>
      </c>
      <c r="Q762" s="14">
        <f t="shared" si="66"/>
        <v>0.8164965809277264</v>
      </c>
      <c r="R762" s="14">
        <f t="shared" si="67"/>
        <v>2.3333333333333335</v>
      </c>
      <c r="S762" s="14">
        <f t="shared" si="68"/>
        <v>0.5163977794943228</v>
      </c>
      <c r="T762" s="14">
        <f t="shared" si="71"/>
        <v>1.1428571428571428</v>
      </c>
      <c r="U762" s="25" t="str">
        <f t="shared" si="69"/>
        <v>&lt; 2-fold</v>
      </c>
      <c r="V762">
        <v>41.61782404</v>
      </c>
      <c r="W762">
        <v>54.44747667</v>
      </c>
      <c r="X762">
        <v>0.7643664424017467</v>
      </c>
      <c r="Y762">
        <v>1.308273027865875</v>
      </c>
      <c r="Z762">
        <v>0.918007954120891</v>
      </c>
      <c r="AA762" t="s">
        <v>1483</v>
      </c>
      <c r="AB762" t="s">
        <v>1400</v>
      </c>
      <c r="AC762" t="s">
        <v>1483</v>
      </c>
    </row>
    <row r="763" spans="1:29" ht="16.5" customHeight="1">
      <c r="A763" t="s">
        <v>17</v>
      </c>
      <c r="B763" s="5" t="s">
        <v>18</v>
      </c>
      <c r="C763" s="1">
        <v>13</v>
      </c>
      <c r="D763" s="1">
        <v>13</v>
      </c>
      <c r="E763" s="1">
        <v>21</v>
      </c>
      <c r="F763" s="1">
        <v>15</v>
      </c>
      <c r="G763" s="1">
        <v>14</v>
      </c>
      <c r="H763" s="1">
        <v>16</v>
      </c>
      <c r="I763" s="1">
        <v>12</v>
      </c>
      <c r="J763" s="1">
        <v>18</v>
      </c>
      <c r="K763" s="1">
        <v>13</v>
      </c>
      <c r="L763" s="1">
        <v>12</v>
      </c>
      <c r="M763" s="1">
        <v>11</v>
      </c>
      <c r="N763" s="1">
        <v>15</v>
      </c>
      <c r="O763" t="s">
        <v>1633</v>
      </c>
      <c r="P763" s="14">
        <f t="shared" si="70"/>
        <v>15.333333333333334</v>
      </c>
      <c r="Q763" s="14">
        <f t="shared" si="66"/>
        <v>3.011090610836322</v>
      </c>
      <c r="R763" s="14">
        <f t="shared" si="67"/>
        <v>13.5</v>
      </c>
      <c r="S763" s="14">
        <f t="shared" si="68"/>
        <v>2.588435821108957</v>
      </c>
      <c r="T763" s="14">
        <f t="shared" si="71"/>
        <v>1.1358024691358024</v>
      </c>
      <c r="U763" s="25" t="str">
        <f t="shared" si="69"/>
        <v>&lt; 2-fold</v>
      </c>
      <c r="V763" t="s">
        <v>1483</v>
      </c>
      <c r="W763" t="s">
        <v>1483</v>
      </c>
      <c r="X763" t="s">
        <v>1483</v>
      </c>
      <c r="Y763" t="s">
        <v>1483</v>
      </c>
      <c r="Z763" t="s">
        <v>1483</v>
      </c>
      <c r="AA763" t="s">
        <v>1483</v>
      </c>
      <c r="AB763" t="s">
        <v>1821</v>
      </c>
      <c r="AC763" t="s">
        <v>1483</v>
      </c>
    </row>
    <row r="764" spans="1:29" ht="16.5" customHeight="1">
      <c r="A764" t="s">
        <v>9</v>
      </c>
      <c r="B764" s="5" t="s">
        <v>10</v>
      </c>
      <c r="C764" s="1">
        <v>4</v>
      </c>
      <c r="D764" s="1">
        <v>1</v>
      </c>
      <c r="E764" s="1">
        <v>2</v>
      </c>
      <c r="F764" s="1">
        <v>2</v>
      </c>
      <c r="G764" s="1">
        <v>1</v>
      </c>
      <c r="H764" s="1">
        <v>1</v>
      </c>
      <c r="I764" s="1">
        <v>4</v>
      </c>
      <c r="J764" s="1">
        <v>0</v>
      </c>
      <c r="K764" s="1">
        <v>1</v>
      </c>
      <c r="L764" s="1">
        <v>1</v>
      </c>
      <c r="M764" s="1">
        <v>2</v>
      </c>
      <c r="N764" s="1">
        <v>1</v>
      </c>
      <c r="O764" t="s">
        <v>1699</v>
      </c>
      <c r="P764" s="14">
        <f t="shared" si="70"/>
        <v>1.8333333333333333</v>
      </c>
      <c r="Q764" s="14">
        <f t="shared" si="66"/>
        <v>1.169045194450012</v>
      </c>
      <c r="R764" s="14">
        <f t="shared" si="67"/>
        <v>1.5</v>
      </c>
      <c r="S764" s="14">
        <f t="shared" si="68"/>
        <v>1.378404875209022</v>
      </c>
      <c r="T764" s="14">
        <f t="shared" si="71"/>
        <v>1.222222222222222</v>
      </c>
      <c r="U764" s="25" t="str">
        <f t="shared" si="69"/>
        <v>&lt; 2-fold</v>
      </c>
      <c r="V764">
        <v>0.14890098</v>
      </c>
      <c r="W764">
        <v>0.239505029</v>
      </c>
      <c r="X764">
        <v>0.6217029371855068</v>
      </c>
      <c r="Y764">
        <v>1.6084852430118326</v>
      </c>
      <c r="Z764">
        <v>1</v>
      </c>
      <c r="AA764" t="s">
        <v>1483</v>
      </c>
      <c r="AB764" t="s">
        <v>1483</v>
      </c>
      <c r="AC764" t="s">
        <v>1483</v>
      </c>
    </row>
    <row r="765" spans="1:29" ht="16.5" customHeight="1">
      <c r="A765" t="s">
        <v>11</v>
      </c>
      <c r="B765" s="5" t="s">
        <v>12</v>
      </c>
      <c r="C765" s="1">
        <v>1</v>
      </c>
      <c r="D765" s="1">
        <v>1</v>
      </c>
      <c r="E765" s="1">
        <v>1</v>
      </c>
      <c r="F765" s="1">
        <v>1</v>
      </c>
      <c r="G765" s="1">
        <v>1</v>
      </c>
      <c r="H765" s="1">
        <v>1</v>
      </c>
      <c r="I765" s="1">
        <v>0</v>
      </c>
      <c r="J765" s="1">
        <v>1</v>
      </c>
      <c r="K765" s="1">
        <v>1</v>
      </c>
      <c r="L765" s="1">
        <v>1</v>
      </c>
      <c r="M765" s="1">
        <v>2</v>
      </c>
      <c r="N765" s="1">
        <v>2</v>
      </c>
      <c r="O765" t="s">
        <v>1602</v>
      </c>
      <c r="P765" s="14">
        <f t="shared" si="70"/>
        <v>1</v>
      </c>
      <c r="Q765" s="14">
        <f t="shared" si="66"/>
        <v>0</v>
      </c>
      <c r="R765" s="14">
        <f t="shared" si="67"/>
        <v>1.1666666666666667</v>
      </c>
      <c r="S765" s="14">
        <f t="shared" si="68"/>
        <v>0.7527726527090811</v>
      </c>
      <c r="T765" s="14">
        <f t="shared" si="71"/>
        <v>0.8571428571428571</v>
      </c>
      <c r="U765" s="25" t="str">
        <f t="shared" si="69"/>
        <v>&lt; 2-fold</v>
      </c>
      <c r="V765">
        <v>2.010163236</v>
      </c>
      <c r="W765">
        <v>1.277360156</v>
      </c>
      <c r="X765">
        <v>1.5736855628053579</v>
      </c>
      <c r="Y765">
        <v>0.635450958968787</v>
      </c>
      <c r="Z765">
        <v>1</v>
      </c>
      <c r="AA765" t="s">
        <v>1826</v>
      </c>
      <c r="AB765" t="s">
        <v>1773</v>
      </c>
      <c r="AC765" t="s">
        <v>1483</v>
      </c>
    </row>
    <row r="766" spans="1:29" ht="16.5" customHeight="1">
      <c r="A766" t="s">
        <v>13</v>
      </c>
      <c r="B766" s="5" t="s">
        <v>14</v>
      </c>
      <c r="C766" s="1">
        <v>51</v>
      </c>
      <c r="D766" s="1">
        <v>45</v>
      </c>
      <c r="E766" s="1">
        <v>46</v>
      </c>
      <c r="F766" s="1">
        <v>50</v>
      </c>
      <c r="G766" s="1">
        <v>53</v>
      </c>
      <c r="H766" s="1">
        <v>46</v>
      </c>
      <c r="I766" s="1">
        <v>40</v>
      </c>
      <c r="J766" s="1">
        <v>38</v>
      </c>
      <c r="K766" s="1">
        <v>43</v>
      </c>
      <c r="L766" s="1">
        <v>38</v>
      </c>
      <c r="M766" s="1">
        <v>33</v>
      </c>
      <c r="N766" s="1">
        <v>40</v>
      </c>
      <c r="O766" t="s">
        <v>15</v>
      </c>
      <c r="P766" s="14">
        <f t="shared" si="70"/>
        <v>48.5</v>
      </c>
      <c r="Q766" s="14">
        <f t="shared" si="66"/>
        <v>3.271085446759225</v>
      </c>
      <c r="R766" s="14">
        <f t="shared" si="67"/>
        <v>38.666666666666664</v>
      </c>
      <c r="S766" s="14">
        <f t="shared" si="68"/>
        <v>3.32665998663324</v>
      </c>
      <c r="T766" s="14">
        <f t="shared" si="71"/>
        <v>1.2543103448275863</v>
      </c>
      <c r="U766" s="25" t="str">
        <f t="shared" si="69"/>
        <v>&lt; 2-fold</v>
      </c>
      <c r="V766">
        <v>31.04585443</v>
      </c>
      <c r="W766">
        <v>31.61466387</v>
      </c>
      <c r="X766">
        <v>0.9820080503674194</v>
      </c>
      <c r="Y766">
        <v>1.0183215907709195</v>
      </c>
      <c r="Z766">
        <v>1</v>
      </c>
      <c r="AA766" t="s">
        <v>1483</v>
      </c>
      <c r="AB766" t="s">
        <v>1483</v>
      </c>
      <c r="AC766" t="s">
        <v>1483</v>
      </c>
    </row>
    <row r="767" spans="1:29" ht="16.5" customHeight="1">
      <c r="A767" t="s">
        <v>102</v>
      </c>
      <c r="B767" s="5" t="s">
        <v>31</v>
      </c>
      <c r="C767" s="1">
        <v>223</v>
      </c>
      <c r="D767" s="1">
        <v>255</v>
      </c>
      <c r="E767" s="1">
        <v>279</v>
      </c>
      <c r="F767" s="1">
        <v>287</v>
      </c>
      <c r="G767" s="1">
        <v>290</v>
      </c>
      <c r="H767" s="1">
        <v>284</v>
      </c>
      <c r="I767" s="1">
        <v>202</v>
      </c>
      <c r="J767" s="1">
        <v>189</v>
      </c>
      <c r="K767" s="1">
        <v>180</v>
      </c>
      <c r="L767" s="1">
        <v>163</v>
      </c>
      <c r="M767" s="1">
        <v>157</v>
      </c>
      <c r="N767" s="1">
        <v>155</v>
      </c>
      <c r="O767" t="s">
        <v>32</v>
      </c>
      <c r="P767" s="14">
        <f t="shared" si="70"/>
        <v>269.6666666666667</v>
      </c>
      <c r="Q767" s="14">
        <f t="shared" si="66"/>
        <v>26.074252945514406</v>
      </c>
      <c r="R767" s="14">
        <f t="shared" si="67"/>
        <v>174.33333333333334</v>
      </c>
      <c r="S767" s="14">
        <f t="shared" si="68"/>
        <v>19.054308349207187</v>
      </c>
      <c r="T767" s="14">
        <f t="shared" si="71"/>
        <v>1.5468451242829828</v>
      </c>
      <c r="U767" s="25" t="str">
        <f t="shared" si="69"/>
        <v>&lt; 2-fold</v>
      </c>
      <c r="V767">
        <v>11.16757354</v>
      </c>
      <c r="W767">
        <v>9.979376222</v>
      </c>
      <c r="X767">
        <v>1.119065289409629</v>
      </c>
      <c r="Y767">
        <v>0.8936029108074269</v>
      </c>
      <c r="Z767">
        <v>1</v>
      </c>
      <c r="AA767" t="s">
        <v>1483</v>
      </c>
      <c r="AB767" t="s">
        <v>449</v>
      </c>
      <c r="AC767" t="s">
        <v>1483</v>
      </c>
    </row>
    <row r="768" spans="1:29" ht="16.5" customHeight="1">
      <c r="A768" t="s">
        <v>33</v>
      </c>
      <c r="B768" s="5" t="s">
        <v>34</v>
      </c>
      <c r="C768" s="1">
        <v>6</v>
      </c>
      <c r="D768" s="1">
        <v>7</v>
      </c>
      <c r="E768" s="1">
        <v>3</v>
      </c>
      <c r="F768" s="1">
        <v>5</v>
      </c>
      <c r="G768" s="1">
        <v>4</v>
      </c>
      <c r="H768" s="1">
        <v>2</v>
      </c>
      <c r="I768" s="1">
        <v>7</v>
      </c>
      <c r="J768" s="1">
        <v>5</v>
      </c>
      <c r="K768" s="1">
        <v>6</v>
      </c>
      <c r="L768" s="1">
        <v>6</v>
      </c>
      <c r="M768" s="1">
        <v>6</v>
      </c>
      <c r="N768" s="1">
        <v>5</v>
      </c>
      <c r="O768" t="s">
        <v>1398</v>
      </c>
      <c r="P768" s="14">
        <f t="shared" si="70"/>
        <v>4.5</v>
      </c>
      <c r="Q768" s="14">
        <f t="shared" si="66"/>
        <v>1.8708286933869707</v>
      </c>
      <c r="R768" s="14">
        <f t="shared" si="67"/>
        <v>5.833333333333333</v>
      </c>
      <c r="S768" s="14">
        <f t="shared" si="68"/>
        <v>0.7527726527090822</v>
      </c>
      <c r="T768" s="14">
        <f t="shared" si="71"/>
        <v>0.7714285714285715</v>
      </c>
      <c r="U768" s="25" t="str">
        <f t="shared" si="69"/>
        <v>&lt; 2-fold</v>
      </c>
      <c r="V768" t="s">
        <v>1483</v>
      </c>
      <c r="W768" t="s">
        <v>1483</v>
      </c>
      <c r="X768" t="s">
        <v>1483</v>
      </c>
      <c r="Y768" t="s">
        <v>1483</v>
      </c>
      <c r="Z768" t="s">
        <v>1483</v>
      </c>
      <c r="AA768" t="s">
        <v>1483</v>
      </c>
      <c r="AB768" t="s">
        <v>1483</v>
      </c>
      <c r="AC768" t="s">
        <v>1483</v>
      </c>
    </row>
    <row r="769" spans="1:29" ht="16.5" customHeight="1">
      <c r="A769" t="s">
        <v>35</v>
      </c>
      <c r="B769" s="5" t="s">
        <v>36</v>
      </c>
      <c r="C769" s="1">
        <v>3</v>
      </c>
      <c r="D769" s="1">
        <v>5</v>
      </c>
      <c r="E769" s="1">
        <v>3</v>
      </c>
      <c r="F769" s="1">
        <v>4</v>
      </c>
      <c r="G769" s="1">
        <v>3</v>
      </c>
      <c r="H769" s="1">
        <v>2</v>
      </c>
      <c r="I769" s="1">
        <v>4</v>
      </c>
      <c r="J769" s="1">
        <v>4</v>
      </c>
      <c r="K769" s="1">
        <v>3</v>
      </c>
      <c r="L769" s="1">
        <v>2</v>
      </c>
      <c r="M769" s="1">
        <v>4</v>
      </c>
      <c r="N769" s="1">
        <v>2</v>
      </c>
      <c r="O769" t="s">
        <v>1699</v>
      </c>
      <c r="P769" s="14">
        <f t="shared" si="70"/>
        <v>3.3333333333333335</v>
      </c>
      <c r="Q769" s="14">
        <f aca="true" t="shared" si="72" ref="Q769:Q775">STDEV(C769:H769)</f>
        <v>1.0327955589886442</v>
      </c>
      <c r="R769" s="14">
        <f aca="true" t="shared" si="73" ref="R769:R775">AVERAGE(I769:N769)</f>
        <v>3.1666666666666665</v>
      </c>
      <c r="S769" s="14">
        <f aca="true" t="shared" si="74" ref="S769:S775">STDEV(I769:N769)</f>
        <v>0.9831920802501752</v>
      </c>
      <c r="T769" s="14">
        <f t="shared" si="71"/>
        <v>1.0526315789473686</v>
      </c>
      <c r="U769" s="25" t="str">
        <f aca="true" t="shared" si="75" ref="U769:U775">IF(T769="","",IF(T769&gt;1.99,"**** Limited-UP ****",IF(T769&lt;0.5,"++++ Replete-UP ++++","&lt; 2-fold")))</f>
        <v>&lt; 2-fold</v>
      </c>
      <c r="V769" t="s">
        <v>1483</v>
      </c>
      <c r="W769" t="s">
        <v>1483</v>
      </c>
      <c r="X769" t="s">
        <v>1483</v>
      </c>
      <c r="Y769" t="s">
        <v>1483</v>
      </c>
      <c r="Z769" t="s">
        <v>1483</v>
      </c>
      <c r="AA769" t="s">
        <v>1483</v>
      </c>
      <c r="AB769" t="s">
        <v>1483</v>
      </c>
      <c r="AC769" t="s">
        <v>1483</v>
      </c>
    </row>
    <row r="770" spans="1:29" ht="16.5" customHeight="1">
      <c r="A770" t="s">
        <v>108</v>
      </c>
      <c r="B770" s="5" t="s">
        <v>109</v>
      </c>
      <c r="C770" s="1">
        <v>7</v>
      </c>
      <c r="D770" s="1">
        <v>3</v>
      </c>
      <c r="E770" s="1">
        <v>3</v>
      </c>
      <c r="F770" s="1">
        <v>4</v>
      </c>
      <c r="G770" s="1">
        <v>2</v>
      </c>
      <c r="H770" s="1">
        <v>1</v>
      </c>
      <c r="I770" s="1">
        <v>3</v>
      </c>
      <c r="J770" s="1">
        <v>3</v>
      </c>
      <c r="K770" s="1">
        <v>5</v>
      </c>
      <c r="L770" s="1">
        <v>4</v>
      </c>
      <c r="M770" s="1">
        <v>5</v>
      </c>
      <c r="N770" s="1">
        <v>3</v>
      </c>
      <c r="O770" t="s">
        <v>1594</v>
      </c>
      <c r="P770" s="14">
        <f aca="true" t="shared" si="76" ref="P770:P775">AVERAGE(C770:H770)</f>
        <v>3.3333333333333335</v>
      </c>
      <c r="Q770" s="14">
        <f t="shared" si="72"/>
        <v>2.065591117977289</v>
      </c>
      <c r="R770" s="14">
        <f t="shared" si="73"/>
        <v>3.8333333333333335</v>
      </c>
      <c r="S770" s="14">
        <f t="shared" si="74"/>
        <v>0.9831920802501746</v>
      </c>
      <c r="T770" s="14">
        <f aca="true" t="shared" si="77" ref="T770:T775">P770/R770</f>
        <v>0.8695652173913043</v>
      </c>
      <c r="U770" s="25" t="str">
        <f t="shared" si="75"/>
        <v>&lt; 2-fold</v>
      </c>
      <c r="V770" t="s">
        <v>1483</v>
      </c>
      <c r="W770" t="s">
        <v>1483</v>
      </c>
      <c r="X770" t="s">
        <v>1483</v>
      </c>
      <c r="Y770" t="s">
        <v>1483</v>
      </c>
      <c r="Z770" t="s">
        <v>1483</v>
      </c>
      <c r="AA770" t="s">
        <v>1483</v>
      </c>
      <c r="AB770" t="s">
        <v>1483</v>
      </c>
      <c r="AC770" t="s">
        <v>1483</v>
      </c>
    </row>
    <row r="771" spans="1:29" ht="16.5" customHeight="1">
      <c r="A771" t="s">
        <v>110</v>
      </c>
      <c r="B771" s="5" t="s">
        <v>111</v>
      </c>
      <c r="C771" s="1">
        <v>12</v>
      </c>
      <c r="D771" s="1">
        <v>10</v>
      </c>
      <c r="E771" s="1">
        <v>14</v>
      </c>
      <c r="F771" s="1">
        <v>12</v>
      </c>
      <c r="G771" s="1">
        <v>13</v>
      </c>
      <c r="H771" s="1">
        <v>11</v>
      </c>
      <c r="I771" s="1">
        <v>14</v>
      </c>
      <c r="J771" s="1">
        <v>10</v>
      </c>
      <c r="K771" s="1">
        <v>12</v>
      </c>
      <c r="L771" s="1">
        <v>15</v>
      </c>
      <c r="M771" s="1">
        <v>14</v>
      </c>
      <c r="N771" s="1">
        <v>11</v>
      </c>
      <c r="O771" t="s">
        <v>1069</v>
      </c>
      <c r="P771" s="14">
        <f t="shared" si="76"/>
        <v>12</v>
      </c>
      <c r="Q771" s="14">
        <f t="shared" si="72"/>
        <v>1.4142135623730951</v>
      </c>
      <c r="R771" s="14">
        <f t="shared" si="73"/>
        <v>12.666666666666666</v>
      </c>
      <c r="S771" s="14">
        <f t="shared" si="74"/>
        <v>1.966384160500352</v>
      </c>
      <c r="T771" s="14">
        <f t="shared" si="77"/>
        <v>0.9473684210526316</v>
      </c>
      <c r="U771" s="25" t="str">
        <f t="shared" si="75"/>
        <v>&lt; 2-fold</v>
      </c>
      <c r="V771" t="s">
        <v>1483</v>
      </c>
      <c r="W771" t="s">
        <v>1483</v>
      </c>
      <c r="X771" t="s">
        <v>1483</v>
      </c>
      <c r="Y771" t="s">
        <v>1483</v>
      </c>
      <c r="Z771" t="s">
        <v>1483</v>
      </c>
      <c r="AA771" t="s">
        <v>1483</v>
      </c>
      <c r="AB771" t="s">
        <v>1483</v>
      </c>
      <c r="AC771" t="s">
        <v>1483</v>
      </c>
    </row>
    <row r="772" spans="1:29" ht="16.5" customHeight="1">
      <c r="A772" t="s">
        <v>112</v>
      </c>
      <c r="B772" s="5" t="s">
        <v>113</v>
      </c>
      <c r="C772" s="1">
        <v>44</v>
      </c>
      <c r="D772" s="1">
        <v>69</v>
      </c>
      <c r="E772" s="1">
        <v>56</v>
      </c>
      <c r="F772" s="1">
        <v>66</v>
      </c>
      <c r="G772" s="1">
        <v>77</v>
      </c>
      <c r="H772" s="1">
        <v>60</v>
      </c>
      <c r="I772" s="1">
        <v>65</v>
      </c>
      <c r="J772" s="1">
        <v>58</v>
      </c>
      <c r="K772" s="1">
        <v>68</v>
      </c>
      <c r="L772" s="1">
        <v>52</v>
      </c>
      <c r="M772" s="1">
        <v>56</v>
      </c>
      <c r="N772" s="1">
        <v>41</v>
      </c>
      <c r="O772" t="s">
        <v>1200</v>
      </c>
      <c r="P772" s="14">
        <f t="shared" si="76"/>
        <v>62</v>
      </c>
      <c r="Q772" s="14">
        <f t="shared" si="72"/>
        <v>11.436782764396638</v>
      </c>
      <c r="R772" s="14">
        <f t="shared" si="73"/>
        <v>56.666666666666664</v>
      </c>
      <c r="S772" s="14">
        <f t="shared" si="74"/>
        <v>9.667816023625317</v>
      </c>
      <c r="T772" s="14">
        <f t="shared" si="77"/>
        <v>1.0941176470588236</v>
      </c>
      <c r="U772" s="25" t="str">
        <f t="shared" si="75"/>
        <v>&lt; 2-fold</v>
      </c>
      <c r="V772">
        <v>23.89860737</v>
      </c>
      <c r="W772">
        <v>24.98835806</v>
      </c>
      <c r="X772">
        <v>0.9563896640434166</v>
      </c>
      <c r="Y772">
        <v>1.0455989201851137</v>
      </c>
      <c r="Z772">
        <v>1</v>
      </c>
      <c r="AA772" t="s">
        <v>1497</v>
      </c>
      <c r="AB772" t="s">
        <v>1822</v>
      </c>
      <c r="AC772" t="s">
        <v>1499</v>
      </c>
    </row>
    <row r="773" spans="1:29" ht="16.5" customHeight="1">
      <c r="A773" t="s">
        <v>114</v>
      </c>
      <c r="B773" s="5" t="s">
        <v>115</v>
      </c>
      <c r="C773" s="1">
        <v>9</v>
      </c>
      <c r="D773" s="1">
        <v>9</v>
      </c>
      <c r="E773" s="1">
        <v>10</v>
      </c>
      <c r="F773" s="1">
        <v>8</v>
      </c>
      <c r="G773" s="1">
        <v>9</v>
      </c>
      <c r="H773" s="1">
        <v>6</v>
      </c>
      <c r="I773" s="1">
        <v>8</v>
      </c>
      <c r="J773" s="1">
        <v>12</v>
      </c>
      <c r="K773" s="1">
        <v>7</v>
      </c>
      <c r="L773" s="1">
        <v>7</v>
      </c>
      <c r="M773" s="1">
        <v>8</v>
      </c>
      <c r="N773" s="1">
        <v>10</v>
      </c>
      <c r="O773" t="s">
        <v>1345</v>
      </c>
      <c r="P773" s="14">
        <f t="shared" si="76"/>
        <v>8.5</v>
      </c>
      <c r="Q773" s="14">
        <f t="shared" si="72"/>
        <v>1.378404875209022</v>
      </c>
      <c r="R773" s="14">
        <f t="shared" si="73"/>
        <v>8.666666666666666</v>
      </c>
      <c r="S773" s="14">
        <f t="shared" si="74"/>
        <v>1.9663841605003491</v>
      </c>
      <c r="T773" s="14">
        <f t="shared" si="77"/>
        <v>0.9807692307692308</v>
      </c>
      <c r="U773" s="25" t="str">
        <f t="shared" si="75"/>
        <v>&lt; 2-fold</v>
      </c>
      <c r="V773" t="s">
        <v>1483</v>
      </c>
      <c r="W773" t="s">
        <v>1483</v>
      </c>
      <c r="X773" t="s">
        <v>1483</v>
      </c>
      <c r="Y773" t="s">
        <v>1483</v>
      </c>
      <c r="Z773" t="s">
        <v>1483</v>
      </c>
      <c r="AA773" t="s">
        <v>1483</v>
      </c>
      <c r="AB773" t="s">
        <v>1483</v>
      </c>
      <c r="AC773" t="s">
        <v>1483</v>
      </c>
    </row>
    <row r="774" spans="1:29" ht="16.5" customHeight="1">
      <c r="A774" t="s">
        <v>44</v>
      </c>
      <c r="B774" s="5" t="s">
        <v>45</v>
      </c>
      <c r="C774" s="1">
        <v>7</v>
      </c>
      <c r="D774" s="1">
        <v>4</v>
      </c>
      <c r="E774" s="1">
        <v>6</v>
      </c>
      <c r="F774" s="1">
        <v>6</v>
      </c>
      <c r="G774" s="1">
        <v>6</v>
      </c>
      <c r="H774" s="1">
        <v>6</v>
      </c>
      <c r="I774" s="1">
        <v>8</v>
      </c>
      <c r="J774" s="1">
        <v>7</v>
      </c>
      <c r="K774" s="1">
        <v>5</v>
      </c>
      <c r="L774" s="1">
        <v>7</v>
      </c>
      <c r="M774" s="1">
        <v>4</v>
      </c>
      <c r="N774" s="1">
        <v>8</v>
      </c>
      <c r="O774" t="s">
        <v>1458</v>
      </c>
      <c r="P774" s="14">
        <f t="shared" si="76"/>
        <v>5.833333333333333</v>
      </c>
      <c r="Q774" s="14">
        <f t="shared" si="72"/>
        <v>0.983192080250176</v>
      </c>
      <c r="R774" s="14">
        <f t="shared" si="73"/>
        <v>6.5</v>
      </c>
      <c r="S774" s="14">
        <f t="shared" si="74"/>
        <v>1.6431676725154984</v>
      </c>
      <c r="T774" s="14">
        <f t="shared" si="77"/>
        <v>0.8974358974358974</v>
      </c>
      <c r="U774" s="25" t="str">
        <f t="shared" si="75"/>
        <v>&lt; 2-fold</v>
      </c>
      <c r="V774" t="s">
        <v>1483</v>
      </c>
      <c r="W774" t="s">
        <v>1483</v>
      </c>
      <c r="X774" t="s">
        <v>1483</v>
      </c>
      <c r="Y774" t="s">
        <v>1483</v>
      </c>
      <c r="Z774" t="s">
        <v>1483</v>
      </c>
      <c r="AA774" t="s">
        <v>1483</v>
      </c>
      <c r="AB774" t="s">
        <v>1483</v>
      </c>
      <c r="AC774" t="s">
        <v>1483</v>
      </c>
    </row>
    <row r="775" spans="1:29" ht="16.5" customHeight="1">
      <c r="A775" t="s">
        <v>46</v>
      </c>
      <c r="B775" s="5" t="s">
        <v>47</v>
      </c>
      <c r="C775" s="1">
        <v>11</v>
      </c>
      <c r="D775" s="1">
        <v>15</v>
      </c>
      <c r="E775" s="1">
        <v>16</v>
      </c>
      <c r="F775" s="1">
        <v>15</v>
      </c>
      <c r="G775" s="1">
        <v>20</v>
      </c>
      <c r="H775" s="1">
        <v>13</v>
      </c>
      <c r="I775" s="1">
        <v>19</v>
      </c>
      <c r="J775" s="1">
        <v>15</v>
      </c>
      <c r="K775" s="1">
        <v>18</v>
      </c>
      <c r="L775" s="1">
        <v>17</v>
      </c>
      <c r="M775" s="1">
        <v>19</v>
      </c>
      <c r="N775" s="1">
        <v>18</v>
      </c>
      <c r="O775" t="s">
        <v>1542</v>
      </c>
      <c r="P775" s="14">
        <f t="shared" si="76"/>
        <v>15</v>
      </c>
      <c r="Q775" s="14">
        <f t="shared" si="72"/>
        <v>3.03315017762062</v>
      </c>
      <c r="R775" s="14">
        <f t="shared" si="73"/>
        <v>17.666666666666668</v>
      </c>
      <c r="S775" s="14">
        <f t="shared" si="74"/>
        <v>1.5055453054181622</v>
      </c>
      <c r="T775" s="14">
        <f t="shared" si="77"/>
        <v>0.8490566037735848</v>
      </c>
      <c r="U775" s="25" t="str">
        <f t="shared" si="75"/>
        <v>&lt; 2-fold</v>
      </c>
      <c r="V775">
        <v>247.7712315</v>
      </c>
      <c r="W775">
        <v>270.8003532</v>
      </c>
      <c r="X775">
        <v>0.9149590411243229</v>
      </c>
      <c r="Y775">
        <v>1.092945099237641</v>
      </c>
      <c r="Z775">
        <v>1</v>
      </c>
      <c r="AA775" t="s">
        <v>1483</v>
      </c>
      <c r="AB775" t="s">
        <v>1483</v>
      </c>
      <c r="AC775" t="s">
        <v>1483</v>
      </c>
    </row>
    <row r="776" spans="2:26" s="4" customFormat="1" ht="16.5" customHeight="1">
      <c r="B776" s="15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P776" s="17"/>
      <c r="Q776" s="17"/>
      <c r="R776" s="17"/>
      <c r="S776" s="17"/>
      <c r="T776" s="17"/>
      <c r="U776" s="26"/>
      <c r="V776"/>
      <c r="W776"/>
      <c r="X776"/>
      <c r="Y776"/>
      <c r="Z77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</dc:creator>
  <cp:keywords/>
  <dc:description/>
  <cp:lastModifiedBy>mak</cp:lastModifiedBy>
  <dcterms:created xsi:type="dcterms:W3CDTF">2011-03-18T02:40:32Z</dcterms:created>
  <dcterms:modified xsi:type="dcterms:W3CDTF">2012-05-16T21:25:00Z</dcterms:modified>
  <cp:category/>
  <cp:version/>
  <cp:contentType/>
  <cp:contentStatus/>
</cp:coreProperties>
</file>